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<sst xmlns="http://schemas.openxmlformats.org/spreadsheetml/2006/main" count="396" uniqueCount="300">
  <si>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</si>
  <si>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</si>
  <si>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</si>
  <si>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</si>
  <si>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</si>
  <si>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</si>
  <si>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</si>
  <si>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</si>
  <si>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</si>
  <si>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</si>
  <si>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</si>
  <si>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</si>
  <si>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</si>
  <si>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</si>
  <si>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</si>
  <si>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</si>
  <si>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</si>
  <si>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</si>
  <si>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</si>
  <si>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</si>
  <si>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</si>
  <si>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</si>
  <si>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</si>
  <si>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</si>
  <si>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</si>
  <si>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</si>
  <si>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</si>
  <si>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</si>
  <si>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</si>
  <si>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</si>
  <si>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</si>
  <si>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</si>
  <si>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</si>
  <si>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</si>
  <si>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</si>
  <si>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</si>
  <si>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</si>
  <si>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</si>
  <si>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</si>
  <si>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</si>
  <si>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</si>
  <si>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</si>
  <si>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</si>
  <si>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</si>
  <si>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</si>
  <si>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</si>
  <si>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</si>
  <si>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</si>
  <si>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</si>
  <si>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</si>
  <si>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</si>
  <si>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</si>
  <si>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</si>
  <si>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</si>
  <si>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</si>
  <si>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</si>
  <si>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</si>
  <si>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</si>
  <si>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</si>
  <si>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</si>
  <si>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</si>
  <si>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</si>
  <si>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</si>
  <si>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</si>
  <si>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</si>
  <si>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</si>
  <si>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</si>
  <si>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</si>
  <si>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</si>
  <si>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</si>
  <si>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</si>
  <si>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</si>
  <si>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</si>
  <si>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</si>
  <si>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</si>
  <si>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</si>
  <si>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</si>
  <si>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</si>
  <si>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</si>
  <si>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</si>
  <si>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</si>
  <si>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</si>
  <si>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</si>
  <si>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</si>
  <si>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</si>
  <si>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</si>
  <si>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</si>
  <si>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</si>
  <si>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</si>
  <si>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</si>
  <si>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</si>
  <si>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</si>
  <si>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</si>
  <si>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</si>
  <si>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</si>
  <si>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</si>
  <si>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</si>
  <si>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</si>
  <si>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</si>
  <si>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</si>
  <si>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</si>
  <si>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</si>
  <si>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</si>
  <si>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</si>
  <si>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</si>
  <si>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</si>
  <si>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</si>
  <si>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</si>
  <si>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</si>
  <si>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</si>
  <si>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</si>
  <si>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</si>
  <si>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</si>
  <si>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</si>
  <si>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</si>
  <si>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</si>
  <si>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</si>
  <si>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</si>
  <si>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</si>
  <si>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</si>
  <si>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</si>
  <si>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</si>
  <si>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</si>
  <si>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</si>
  <si>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</si>
  <si>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</si>
  <si>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</si>
  <si>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</si>
  <si>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</si>
  <si>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</si>
  <si>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</si>
  <si>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</si>
  <si>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</si>
  <si>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</si>
  <si>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</si>
  <si>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</si>
  <si>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</si>
  <si>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</si>
  <si>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</si>
  <si>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</si>
  <si>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</si>
  <si>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</si>
  <si>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</si>
  <si>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</si>
  <si>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</si>
  <si>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</si>
  <si>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</si>
  <si>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</si>
  <si>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</si>
  <si>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</si>
  <si>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</si>
  <si>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</si>
  <si>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</si>
  <si>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</si>
  <si>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</si>
  <si>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</si>
  <si>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</si>
  <si>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</si>
  <si>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</si>
  <si>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</si>
  <si>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</si>
  <si>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</si>
  <si>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</si>
  <si>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</si>
  <si>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</si>
  <si>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</si>
  <si>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</si>
  <si>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</si>
  <si>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</si>
  <si>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</si>
  <si>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</si>
  <si>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</si>
  <si>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</si>
  <si>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</si>
  <si>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</si>
  <si>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</si>
  <si>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</si>
  <si>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</si>
  <si>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</si>
  <si>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</si>
  <si>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</si>
  <si>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</si>
  <si>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</si>
  <si>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</si>
  <si>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</si>
  <si>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</si>
  <si>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</si>
  <si>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</si>
  <si>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</si>
  <si>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</si>
  <si>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</si>
  <si>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</si>
  <si>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</si>
  <si>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</si>
  <si>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</si>
  <si>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</si>
  <si>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</si>
  <si>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</si>
  <si>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</si>
  <si>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</si>
  <si>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</si>
  <si>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</si>
  <si>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</si>
  <si>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</si>
  <si>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</si>
  <si>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</si>
  <si>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</si>
  <si>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</si>
  <si>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</si>
  <si>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</si>
  <si>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</si>
  <si>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</si>
  <si>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</si>
  <si>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</si>
  <si>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</si>
  <si>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</si>
  <si>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</si>
  <si>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</si>
  <si>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</si>
  <si>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</si>
  <si>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</si>
  <si>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</si>
  <si>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</si>
  <si>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</si>
  <si>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</si>
  <si>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</si>
  <si>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</si>
  <si>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</si>
  <si>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</si>
  <si>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</si>
  <si>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</si>
  <si>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</si>
  <si>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</si>
  <si>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</si>
  <si>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</si>
  <si>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</si>
  <si>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</si>
  <si>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</si>
  <si>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</si>
  <si>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</si>
  <si>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</si>
  <si>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</si>
  <si>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</si>
  <si>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</si>
  <si>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</si>
  <si>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</si>
  <si>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</si>
  <si>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</si>
  <si>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</si>
  <si>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</si>
  <si>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</si>
  <si>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</si>
  <si>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</si>
  <si>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</si>
  <si>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</si>
  <si>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</si>
  <si>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</si>
  <si>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</si>
  <si>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</si>
  <si>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</si>
  <si>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</si>
  <si>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</si>
  <si>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</si>
  <si>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</si>
  <si>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</si>
  <si>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</si>
  <si>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</si>
  <si>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</si>
  <si>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</si>
  <si>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</si>
  <si>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</si>
  <si>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</si>
  <si>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</si>
  <si>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</si>
  <si>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</si>
  <si>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</si>
  <si>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</si>
  <si>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</si>
  <si>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</si>
  <si>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</si>
  <si>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</si>
  <si>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SelectTargetType</t>
  </si>
  <si>
    <t>SelectTargetType_Single</t>
  </si>
  <si>
    <t>单体</t>
  </si>
  <si>
    <t>SelectTargetType_Cycle</t>
  </si>
  <si>
    <t>自身周围圆形</t>
  </si>
  <si>
    <t>SelectTargetType_ForwardRect</t>
  </si>
  <si>
    <t>自身前方矩形</t>
  </si>
  <si>
    <t>ActionType</t>
  </si>
  <si>
    <t>ActionType_ModifyProperty</t>
  </si>
  <si>
    <t>修改属性行为</t>
  </si>
  <si>
    <t>ActionType_Damage</t>
  </si>
  <si>
    <t>伤害行为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</si>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</sst>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3"/>
  <sheetViews>
    <sheetView tabSelected="1" topLeftCell="A151" workbookViewId="0">
      <selection activeCell="H165" sqref="H165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2.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28" t="s">
        <v>21</v>
      </c>
    </row>
    <row r="5" spans="2:11">
      <c r="B5" s="9"/>
      <c r="H5" s="2" t="s">
        <v>22</v>
      </c>
      <c r="J5" s="2">
        <v>2</v>
      </c>
      <c r="K5" s="29" t="s">
        <v>23</v>
      </c>
    </row>
    <row r="6" spans="2:11">
      <c r="B6" s="9"/>
      <c r="H6" s="2" t="s">
        <v>24</v>
      </c>
      <c r="J6" s="2">
        <v>3</v>
      </c>
      <c r="K6" s="30" t="s">
        <v>25</v>
      </c>
    </row>
    <row r="7" spans="2:11">
      <c r="B7" s="9"/>
      <c r="H7" s="2" t="s">
        <v>26</v>
      </c>
      <c r="J7" s="2">
        <v>4</v>
      </c>
      <c r="K7" s="30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31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32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33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34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34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35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33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34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34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34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35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33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34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35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33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34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34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34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34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34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35" t="s">
        <v>73</v>
      </c>
    </row>
    <row r="35" spans="2:11">
      <c r="B35" s="19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33" t="s">
        <v>77</v>
      </c>
    </row>
    <row r="36" spans="2:11">
      <c r="B36" s="20"/>
      <c r="C36" s="21"/>
      <c r="D36" s="21"/>
      <c r="E36" s="21"/>
      <c r="F36" s="21"/>
      <c r="G36" s="21"/>
      <c r="H36" s="22" t="s">
        <v>78</v>
      </c>
      <c r="I36" s="22" t="s">
        <v>79</v>
      </c>
      <c r="J36" s="22">
        <v>2</v>
      </c>
      <c r="K36" s="34" t="s">
        <v>80</v>
      </c>
    </row>
    <row r="37" spans="2:11">
      <c r="B37" s="20"/>
      <c r="C37" s="21"/>
      <c r="D37" s="21"/>
      <c r="E37" s="21"/>
      <c r="F37" s="21"/>
      <c r="G37" s="21"/>
      <c r="H37" s="22" t="s">
        <v>81</v>
      </c>
      <c r="I37" s="22" t="s">
        <v>82</v>
      </c>
      <c r="J37" s="22">
        <v>3</v>
      </c>
      <c r="K37" s="34" t="s">
        <v>83</v>
      </c>
    </row>
    <row r="38" spans="2:11">
      <c r="B38" s="20"/>
      <c r="C38" s="21"/>
      <c r="D38" s="21"/>
      <c r="E38" s="21"/>
      <c r="F38" s="21"/>
      <c r="G38" s="21"/>
      <c r="H38" s="22" t="s">
        <v>84</v>
      </c>
      <c r="I38" s="22" t="s">
        <v>85</v>
      </c>
      <c r="J38" s="22">
        <v>4</v>
      </c>
      <c r="K38" s="34" t="s">
        <v>86</v>
      </c>
    </row>
    <row r="39" spans="2:11">
      <c r="B39" s="20"/>
      <c r="C39" s="23"/>
      <c r="D39" s="23"/>
      <c r="E39" s="23"/>
      <c r="F39" s="23"/>
      <c r="G39" s="23"/>
      <c r="H39" s="24" t="s">
        <v>87</v>
      </c>
      <c r="I39" s="24" t="s">
        <v>88</v>
      </c>
      <c r="J39" s="24">
        <v>5</v>
      </c>
      <c r="K39" s="34" t="s">
        <v>89</v>
      </c>
    </row>
    <row r="40" spans="2:11">
      <c r="B40" s="25"/>
      <c r="C40" s="26"/>
      <c r="D40" s="26"/>
      <c r="E40" s="26"/>
      <c r="F40" s="26"/>
      <c r="G40" s="26"/>
      <c r="H40" s="27" t="s">
        <v>90</v>
      </c>
      <c r="I40" s="27" t="s">
        <v>91</v>
      </c>
      <c r="J40" s="27">
        <v>6</v>
      </c>
      <c r="K40" s="36" t="s">
        <v>92</v>
      </c>
    </row>
    <row r="42" spans="2:11">
      <c r="B42" s="16" t="s">
        <v>93</v>
      </c>
      <c r="C42" s="7"/>
      <c r="D42" s="7"/>
      <c r="E42" s="7"/>
      <c r="F42" s="7"/>
      <c r="G42" s="7"/>
      <c r="H42" s="8" t="s">
        <v>94</v>
      </c>
      <c r="I42" s="8" t="s">
        <v>95</v>
      </c>
      <c r="J42" s="8">
        <v>1001</v>
      </c>
      <c r="K42" s="33" t="s">
        <v>96</v>
      </c>
    </row>
    <row r="43" spans="2:11">
      <c r="B43" s="17"/>
      <c r="H43" s="2" t="s">
        <v>97</v>
      </c>
      <c r="I43" s="2" t="s">
        <v>98</v>
      </c>
      <c r="J43" s="2">
        <v>1002</v>
      </c>
      <c r="K43" s="34" t="s">
        <v>99</v>
      </c>
    </row>
    <row r="44" spans="2:11">
      <c r="B44" s="17"/>
      <c r="H44" s="2" t="s">
        <v>100</v>
      </c>
      <c r="I44" s="2" t="s">
        <v>101</v>
      </c>
      <c r="J44" s="2">
        <v>1003</v>
      </c>
      <c r="K44" s="34" t="s">
        <v>102</v>
      </c>
    </row>
    <row r="45" spans="2:11">
      <c r="B45" s="17"/>
      <c r="H45" s="2" t="s">
        <v>103</v>
      </c>
      <c r="I45" s="2" t="s">
        <v>104</v>
      </c>
      <c r="J45" s="2">
        <v>1004</v>
      </c>
      <c r="K45" s="34" t="s">
        <v>104</v>
      </c>
    </row>
    <row r="46" spans="2:11">
      <c r="B46" s="17"/>
      <c r="H46" s="2" t="s">
        <v>105</v>
      </c>
      <c r="I46" s="2" t="s">
        <v>106</v>
      </c>
      <c r="J46" s="2">
        <v>1005</v>
      </c>
      <c r="K46" s="34" t="s">
        <v>107</v>
      </c>
    </row>
    <row r="47" spans="2:11">
      <c r="B47" s="17"/>
      <c r="K47" s="34"/>
    </row>
    <row r="48" spans="2:11">
      <c r="B48" s="17"/>
      <c r="H48" s="2" t="s">
        <v>108</v>
      </c>
      <c r="I48" s="2" t="s">
        <v>109</v>
      </c>
      <c r="J48" s="2">
        <v>1101</v>
      </c>
      <c r="K48" s="34" t="s">
        <v>110</v>
      </c>
    </row>
    <row r="49" spans="2:11">
      <c r="B49" s="17"/>
      <c r="H49" s="2" t="s">
        <v>111</v>
      </c>
      <c r="I49" s="2" t="s">
        <v>112</v>
      </c>
      <c r="J49" s="2">
        <v>1102</v>
      </c>
      <c r="K49" s="34" t="s">
        <v>113</v>
      </c>
    </row>
    <row r="50" spans="2:11">
      <c r="B50" s="17"/>
      <c r="H50" s="2" t="s">
        <v>114</v>
      </c>
      <c r="I50" s="2" t="s">
        <v>115</v>
      </c>
      <c r="J50" s="2">
        <v>1103</v>
      </c>
      <c r="K50" s="34" t="s">
        <v>116</v>
      </c>
    </row>
    <row r="51" spans="2:11">
      <c r="B51" s="17"/>
      <c r="H51" s="2" t="s">
        <v>117</v>
      </c>
      <c r="I51" s="2" t="s">
        <v>118</v>
      </c>
      <c r="J51" s="2">
        <v>1104</v>
      </c>
      <c r="K51" s="34" t="s">
        <v>119</v>
      </c>
    </row>
    <row r="52" spans="2:11">
      <c r="B52" s="17"/>
      <c r="H52" s="2" t="s">
        <v>120</v>
      </c>
      <c r="I52" s="2" t="s">
        <v>121</v>
      </c>
      <c r="J52" s="2">
        <v>1105</v>
      </c>
      <c r="K52" s="34" t="s">
        <v>122</v>
      </c>
    </row>
    <row r="53" spans="2:11">
      <c r="B53" s="17"/>
      <c r="H53" s="2" t="str">
        <f>(_xlfn.CONCAT(H52,"Base"))</f>
        <v>GamePropertyType_AtkBase</v>
      </c>
      <c r="I53" s="2" t="str">
        <f>_xlfn.CONCAT(I52,"Base")</f>
        <v>AtkBase</v>
      </c>
      <c r="J53" s="2">
        <f>J52*10+1</f>
        <v>11051</v>
      </c>
      <c r="K53" s="34" t="str">
        <f>_xlfn.CONCAT(K52,"基础值")</f>
        <v>攻击基础值</v>
      </c>
    </row>
    <row r="54" spans="2:11">
      <c r="B54" s="17"/>
      <c r="H54" s="2" t="str">
        <f t="shared" ref="H54:H56" si="0">_xlfn.CONCAT(H52,"Add")</f>
        <v>GamePropertyType_AtkAdd</v>
      </c>
      <c r="I54" s="2" t="str">
        <f>_xlfn.CONCAT(I52,"Add")</f>
        <v>AtkAdd</v>
      </c>
      <c r="J54" s="2">
        <f>J52*10+2</f>
        <v>11052</v>
      </c>
      <c r="K54" s="34" t="str">
        <f>_xlfn.CONCAT(K52,"附加值")</f>
        <v>攻击附加值</v>
      </c>
    </row>
    <row r="55" spans="2:11">
      <c r="B55" s="17"/>
      <c r="H55" s="2" t="str">
        <f>_xlfn.CONCAT(H52,"Pct")</f>
        <v>GamePropertyType_AtkPct</v>
      </c>
      <c r="I55" s="2" t="str">
        <f>_xlfn.CONCAT(I52,"Pct")</f>
        <v>AtkPct</v>
      </c>
      <c r="J55" s="2">
        <f>J52*10+3</f>
        <v>11053</v>
      </c>
      <c r="K55" s="34" t="str">
        <f>_xlfn.CONCAT(K52,"百分比")</f>
        <v>攻击百分比</v>
      </c>
    </row>
    <row r="56" spans="2:11">
      <c r="B56" s="17"/>
      <c r="H56" s="2" t="str">
        <f>_xlfn.CONCAT(H52,"FinalAdd")</f>
        <v>GamePropertyType_AtkFinalAdd</v>
      </c>
      <c r="I56" s="2" t="str">
        <f>_xlfn.CONCAT(I52,"FinalAdd")</f>
        <v>AtkFinalAdd</v>
      </c>
      <c r="J56" s="2">
        <f>J52*10+4</f>
        <v>11054</v>
      </c>
      <c r="K56" s="34" t="str">
        <f>_xlfn.CONCAT(K52,"最终附加值")</f>
        <v>攻击最终附加值</v>
      </c>
    </row>
    <row r="57" spans="2:11">
      <c r="B57" s="17"/>
      <c r="H57" s="2" t="str">
        <f>_xlfn.CONCAT(H52,"FinalPct")</f>
        <v>GamePropertyType_AtkFinalPct</v>
      </c>
      <c r="I57" s="2" t="str">
        <f>_xlfn.CONCAT(I52,"FinalPct")</f>
        <v>AtkFinalPct</v>
      </c>
      <c r="J57" s="2">
        <f>J52*10+5</f>
        <v>11055</v>
      </c>
      <c r="K57" s="34" t="str">
        <f>_xlfn.CONCAT(K52,"最终百分比")</f>
        <v>攻击最终百分比</v>
      </c>
    </row>
    <row r="58" spans="2:11">
      <c r="B58" s="17"/>
      <c r="H58" s="2" t="s">
        <v>123</v>
      </c>
      <c r="I58" s="2" t="s">
        <v>124</v>
      </c>
      <c r="J58" s="2">
        <v>1106</v>
      </c>
      <c r="K58" s="34" t="s">
        <v>125</v>
      </c>
    </row>
    <row r="59" spans="2:11">
      <c r="B59" s="17"/>
      <c r="H59" s="2" t="str">
        <f>(_xlfn.CONCAT(H58,"Base"))</f>
        <v>GamePropertyType_DefBase</v>
      </c>
      <c r="I59" s="2" t="str">
        <f>_xlfn.CONCAT(I58,"Base")</f>
        <v>DefBase</v>
      </c>
      <c r="J59" s="2">
        <f>J58*10+1</f>
        <v>11061</v>
      </c>
      <c r="K59" s="34" t="str">
        <f>_xlfn.CONCAT(K58,"基础值")</f>
        <v>防御基础值</v>
      </c>
    </row>
    <row r="60" spans="2:11">
      <c r="B60" s="17"/>
      <c r="H60" s="2" t="str">
        <f>_xlfn.CONCAT(H58,"Add")</f>
        <v>GamePropertyType_DefAdd</v>
      </c>
      <c r="I60" s="2" t="str">
        <f>_xlfn.CONCAT(I58,"Add")</f>
        <v>DefAdd</v>
      </c>
      <c r="J60" s="2">
        <f>J58*10+2</f>
        <v>11062</v>
      </c>
      <c r="K60" s="34" t="str">
        <f>_xlfn.CONCAT(K58,"附加值")</f>
        <v>防御附加值</v>
      </c>
    </row>
    <row r="61" spans="2:11">
      <c r="B61" s="17"/>
      <c r="H61" s="2" t="str">
        <f>_xlfn.CONCAT(H58,"Pct")</f>
        <v>GamePropertyType_DefPct</v>
      </c>
      <c r="I61" s="2" t="str">
        <f>_xlfn.CONCAT(I58,"Pct")</f>
        <v>DefPct</v>
      </c>
      <c r="J61" s="2">
        <f>J58*10+3</f>
        <v>11063</v>
      </c>
      <c r="K61" s="34" t="str">
        <f>_xlfn.CONCAT(K58,"百分比")</f>
        <v>防御百分比</v>
      </c>
    </row>
    <row r="62" spans="2:11">
      <c r="B62" s="17"/>
      <c r="H62" s="2" t="str">
        <f>_xlfn.CONCAT(H58,"FinalAdd")</f>
        <v>GamePropertyType_DefFinalAdd</v>
      </c>
      <c r="I62" s="2" t="str">
        <f>_xlfn.CONCAT(I58,"FinalAdd")</f>
        <v>DefFinalAdd</v>
      </c>
      <c r="J62" s="2">
        <f>J58*10+4</f>
        <v>11064</v>
      </c>
      <c r="K62" s="34" t="str">
        <f>_xlfn.CONCAT(K58,"最终附加值")</f>
        <v>防御最终附加值</v>
      </c>
    </row>
    <row r="63" spans="2:11">
      <c r="B63" s="17"/>
      <c r="H63" s="2" t="str">
        <f>_xlfn.CONCAT(H58,"FinalPct")</f>
        <v>GamePropertyType_DefFinalPct</v>
      </c>
      <c r="I63" s="2" t="str">
        <f>_xlfn.CONCAT(I58,"FinalPct")</f>
        <v>DefFinalPct</v>
      </c>
      <c r="J63" s="2">
        <f>J58*10+5</f>
        <v>11065</v>
      </c>
      <c r="K63" s="34" t="str">
        <f>_xlfn.CONCAT(K58,"最终百分比")</f>
        <v>防御最终百分比</v>
      </c>
    </row>
    <row r="64" spans="2:11">
      <c r="B64" s="17"/>
      <c r="H64" s="2" t="s">
        <v>126</v>
      </c>
      <c r="I64" s="2" t="s">
        <v>127</v>
      </c>
      <c r="J64" s="2">
        <v>1107</v>
      </c>
      <c r="K64" s="34" t="s">
        <v>128</v>
      </c>
    </row>
    <row r="65" spans="2:11">
      <c r="B65" s="17"/>
      <c r="H65" s="2" t="str">
        <f>(_xlfn.CONCAT(H64,"Base"))</f>
        <v>GamePropertyType_HitBase</v>
      </c>
      <c r="I65" s="2" t="str">
        <f>_xlfn.CONCAT(I64,"Base")</f>
        <v>HitBase</v>
      </c>
      <c r="J65" s="2">
        <f>J64*10+1</f>
        <v>11071</v>
      </c>
      <c r="K65" s="34" t="str">
        <f>_xlfn.CONCAT(K64,"基础值")</f>
        <v>命中基础值</v>
      </c>
    </row>
    <row r="66" spans="2:11">
      <c r="B66" s="17"/>
      <c r="H66" s="2" t="str">
        <f>_xlfn.CONCAT(H64,"Add")</f>
        <v>GamePropertyType_HitAdd</v>
      </c>
      <c r="I66" s="2" t="str">
        <f>_xlfn.CONCAT(I64,"Add")</f>
        <v>HitAdd</v>
      </c>
      <c r="J66" s="2">
        <f>J64*10+2</f>
        <v>11072</v>
      </c>
      <c r="K66" s="34" t="str">
        <f>_xlfn.CONCAT(K64,"附加值")</f>
        <v>命中附加值</v>
      </c>
    </row>
    <row r="67" spans="2:11">
      <c r="B67" s="17"/>
      <c r="H67" s="2" t="str">
        <f>_xlfn.CONCAT(H64,"Pct")</f>
        <v>GamePropertyType_HitPct</v>
      </c>
      <c r="I67" s="2" t="str">
        <f>_xlfn.CONCAT(I64,"Pct")</f>
        <v>HitPct</v>
      </c>
      <c r="J67" s="2">
        <f>J64*10+3</f>
        <v>11073</v>
      </c>
      <c r="K67" s="34" t="str">
        <f>_xlfn.CONCAT(K64,"百分比")</f>
        <v>命中百分比</v>
      </c>
    </row>
    <row r="68" spans="2:11">
      <c r="B68" s="17"/>
      <c r="H68" s="2" t="str">
        <f>_xlfn.CONCAT(H64,"FinalAdd")</f>
        <v>GamePropertyType_HitFinalAdd</v>
      </c>
      <c r="I68" s="2" t="str">
        <f>_xlfn.CONCAT(I64,"FinalAdd")</f>
        <v>HitFinalAdd</v>
      </c>
      <c r="J68" s="2">
        <f>J64*10+4</f>
        <v>11074</v>
      </c>
      <c r="K68" s="34" t="str">
        <f>_xlfn.CONCAT(K64,"最终附加值")</f>
        <v>命中最终附加值</v>
      </c>
    </row>
    <row r="69" spans="2:11">
      <c r="B69" s="17"/>
      <c r="H69" s="2" t="str">
        <f>_xlfn.CONCAT(H64,"FinalPct")</f>
        <v>GamePropertyType_HitFinalPct</v>
      </c>
      <c r="I69" s="2" t="str">
        <f>_xlfn.CONCAT(I64,"FinalPct")</f>
        <v>HitFinalPct</v>
      </c>
      <c r="J69" s="2">
        <f>J64*10+5</f>
        <v>11075</v>
      </c>
      <c r="K69" s="34" t="str">
        <f>_xlfn.CONCAT(K64,"最终百分比")</f>
        <v>命中最终百分比</v>
      </c>
    </row>
    <row r="70" spans="2:11">
      <c r="B70" s="17"/>
      <c r="H70" s="2" t="s">
        <v>129</v>
      </c>
      <c r="I70" s="2" t="s">
        <v>130</v>
      </c>
      <c r="J70" s="2">
        <v>1108</v>
      </c>
      <c r="K70" s="34" t="s">
        <v>131</v>
      </c>
    </row>
    <row r="71" spans="2:11">
      <c r="B71" s="17"/>
      <c r="H71" s="2" t="str">
        <f>(_xlfn.CONCAT(H70,"Base"))</f>
        <v>GamePropertyType_CritBase</v>
      </c>
      <c r="I71" s="2" t="str">
        <f>_xlfn.CONCAT(I70,"Base")</f>
        <v>CritBase</v>
      </c>
      <c r="J71" s="2">
        <f>J70*10+1</f>
        <v>11081</v>
      </c>
      <c r="K71" s="34" t="str">
        <f>_xlfn.CONCAT(K70,"基础值")</f>
        <v>暴击基础值</v>
      </c>
    </row>
    <row r="72" spans="2:11">
      <c r="B72" s="17"/>
      <c r="H72" s="2" t="str">
        <f>_xlfn.CONCAT(H70,"Add")</f>
        <v>GamePropertyType_CritAdd</v>
      </c>
      <c r="I72" s="2" t="str">
        <f>_xlfn.CONCAT(I70,"Add")</f>
        <v>CritAdd</v>
      </c>
      <c r="J72" s="2">
        <f>J70*10+2</f>
        <v>11082</v>
      </c>
      <c r="K72" s="34" t="str">
        <f>_xlfn.CONCAT(K70,"附加值")</f>
        <v>暴击附加值</v>
      </c>
    </row>
    <row r="73" spans="2:11">
      <c r="B73" s="17"/>
      <c r="H73" s="2" t="str">
        <f>_xlfn.CONCAT(H70,"Pct")</f>
        <v>GamePropertyType_CritPct</v>
      </c>
      <c r="I73" s="2" t="str">
        <f>_xlfn.CONCAT(I70,"Pct")</f>
        <v>CritPct</v>
      </c>
      <c r="J73" s="2">
        <f>J70*10+3</f>
        <v>11083</v>
      </c>
      <c r="K73" s="34" t="str">
        <f>_xlfn.CONCAT(K70,"百分比")</f>
        <v>暴击百分比</v>
      </c>
    </row>
    <row r="74" spans="2:11">
      <c r="B74" s="17"/>
      <c r="H74" s="2" t="str">
        <f>_xlfn.CONCAT(H70,"FinalAdd")</f>
        <v>GamePropertyType_CritFinalAdd</v>
      </c>
      <c r="I74" s="2" t="str">
        <f>_xlfn.CONCAT(I70,"FinalAdd")</f>
        <v>CritFinalAdd</v>
      </c>
      <c r="J74" s="2">
        <f>J70*10+4</f>
        <v>11084</v>
      </c>
      <c r="K74" s="34" t="str">
        <f>_xlfn.CONCAT(K70,"最终附加值")</f>
        <v>暴击最终附加值</v>
      </c>
    </row>
    <row r="75" spans="2:11">
      <c r="B75" s="18"/>
      <c r="C75" s="11"/>
      <c r="D75" s="11"/>
      <c r="E75" s="11"/>
      <c r="F75" s="11"/>
      <c r="G75" s="11"/>
      <c r="H75" s="12" t="str">
        <f>_xlfn.CONCAT(H70,"FinalPct")</f>
        <v>GamePropertyType_CritFinalPct</v>
      </c>
      <c r="I75" s="12" t="str">
        <f>_xlfn.CONCAT(I70,"FinalPct")</f>
        <v>CritFinalPct</v>
      </c>
      <c r="J75" s="12">
        <f>J70*10+5</f>
        <v>11085</v>
      </c>
      <c r="K75" s="35" t="str">
        <f>_xlfn.CONCAT(K70,"最终百分比")</f>
        <v>暴击最终百分比</v>
      </c>
    </row>
    <row r="77" spans="2:11">
      <c r="B77" s="16" t="s">
        <v>132</v>
      </c>
      <c r="C77" s="7"/>
      <c r="D77" s="7"/>
      <c r="E77" s="7"/>
      <c r="F77" s="7"/>
      <c r="G77" s="7"/>
      <c r="H77" s="8" t="s">
        <v>133</v>
      </c>
      <c r="I77" s="8"/>
      <c r="J77" s="8">
        <v>0</v>
      </c>
      <c r="K77" s="33"/>
    </row>
    <row r="78" spans="2:11">
      <c r="B78" s="17"/>
      <c r="H78" s="2" t="s">
        <v>134</v>
      </c>
      <c r="I78" s="2" t="s">
        <v>135</v>
      </c>
      <c r="J78" s="2">
        <v>1</v>
      </c>
      <c r="K78" s="34" t="s">
        <v>136</v>
      </c>
    </row>
    <row r="79" spans="2:11">
      <c r="B79" s="17"/>
      <c r="H79" s="2" t="s">
        <v>137</v>
      </c>
      <c r="I79" s="2" t="s">
        <v>138</v>
      </c>
      <c r="J79" s="2">
        <v>2</v>
      </c>
      <c r="K79" s="34" t="s">
        <v>138</v>
      </c>
    </row>
    <row r="80" spans="2:11">
      <c r="B80" s="17"/>
      <c r="H80" s="2" t="s">
        <v>139</v>
      </c>
      <c r="I80" s="2" t="s">
        <v>140</v>
      </c>
      <c r="J80" s="2">
        <v>3</v>
      </c>
      <c r="K80" s="34" t="s">
        <v>140</v>
      </c>
    </row>
    <row r="81" spans="2:11">
      <c r="B81" s="17"/>
      <c r="H81" s="2" t="s">
        <v>141</v>
      </c>
      <c r="I81" s="2" t="s">
        <v>142</v>
      </c>
      <c r="J81" s="2">
        <v>4</v>
      </c>
      <c r="K81" s="34" t="s">
        <v>142</v>
      </c>
    </row>
    <row r="82" spans="2:11">
      <c r="B82" s="17"/>
      <c r="H82" s="2" t="s">
        <v>143</v>
      </c>
      <c r="I82" s="2" t="s">
        <v>144</v>
      </c>
      <c r="J82" s="2">
        <v>5</v>
      </c>
      <c r="K82" s="34" t="s">
        <v>144</v>
      </c>
    </row>
    <row r="83" spans="2:11">
      <c r="B83" s="17"/>
      <c r="H83" s="2" t="s">
        <v>145</v>
      </c>
      <c r="I83" s="2" t="s">
        <v>146</v>
      </c>
      <c r="J83" s="2">
        <v>6</v>
      </c>
      <c r="K83" s="34" t="s">
        <v>146</v>
      </c>
    </row>
    <row r="84" spans="2:11">
      <c r="B84" s="17"/>
      <c r="H84" s="2" t="s">
        <v>147</v>
      </c>
      <c r="I84" s="2" t="s">
        <v>148</v>
      </c>
      <c r="J84" s="2">
        <v>7</v>
      </c>
      <c r="K84" s="34" t="s">
        <v>148</v>
      </c>
    </row>
    <row r="85" spans="2:11">
      <c r="B85" s="17"/>
      <c r="H85" s="2" t="s">
        <v>149</v>
      </c>
      <c r="I85" s="2" t="s">
        <v>150</v>
      </c>
      <c r="J85" s="2">
        <v>8</v>
      </c>
      <c r="K85" s="34" t="s">
        <v>150</v>
      </c>
    </row>
    <row r="86" spans="2:11">
      <c r="B86" s="18"/>
      <c r="C86" s="11"/>
      <c r="D86" s="11"/>
      <c r="E86" s="11"/>
      <c r="F86" s="11"/>
      <c r="G86" s="11"/>
      <c r="H86" s="12" t="s">
        <v>151</v>
      </c>
      <c r="I86" s="12" t="s">
        <v>152</v>
      </c>
      <c r="J86" s="12">
        <v>9</v>
      </c>
      <c r="K86" s="35" t="s">
        <v>152</v>
      </c>
    </row>
    <row r="88" spans="2:11">
      <c r="B88" s="16" t="s">
        <v>153</v>
      </c>
      <c r="C88" s="7"/>
      <c r="D88" s="7"/>
      <c r="E88" s="7"/>
      <c r="F88" s="7"/>
      <c r="G88" s="7"/>
      <c r="H88" s="8" t="s">
        <v>154</v>
      </c>
      <c r="I88" s="8" t="s">
        <v>155</v>
      </c>
      <c r="J88" s="8">
        <v>1</v>
      </c>
      <c r="K88" s="33" t="s">
        <v>155</v>
      </c>
    </row>
    <row r="89" spans="2:11">
      <c r="B89" s="18"/>
      <c r="C89" s="11"/>
      <c r="D89" s="11"/>
      <c r="E89" s="11"/>
      <c r="F89" s="11"/>
      <c r="G89" s="11"/>
      <c r="H89" s="12" t="s">
        <v>156</v>
      </c>
      <c r="I89" s="12" t="s">
        <v>157</v>
      </c>
      <c r="J89" s="12">
        <v>2</v>
      </c>
      <c r="K89" s="35" t="s">
        <v>157</v>
      </c>
    </row>
    <row r="91" spans="2:11">
      <c r="B91" s="16" t="s">
        <v>158</v>
      </c>
      <c r="C91" s="7"/>
      <c r="D91" s="7"/>
      <c r="E91" s="7"/>
      <c r="F91" s="7"/>
      <c r="G91" s="7"/>
      <c r="H91" s="8" t="s">
        <v>159</v>
      </c>
      <c r="I91" s="8" t="s">
        <v>160</v>
      </c>
      <c r="J91" s="8">
        <v>1</v>
      </c>
      <c r="K91" s="33" t="s">
        <v>160</v>
      </c>
    </row>
    <row r="92" spans="2:11">
      <c r="B92" s="17"/>
      <c r="H92" s="2" t="s">
        <v>161</v>
      </c>
      <c r="I92" s="2" t="s">
        <v>162</v>
      </c>
      <c r="J92" s="2">
        <v>2</v>
      </c>
      <c r="K92" s="34" t="s">
        <v>162</v>
      </c>
    </row>
    <row r="93" spans="2:11">
      <c r="B93" s="17"/>
      <c r="H93" s="2" t="s">
        <v>163</v>
      </c>
      <c r="I93" s="2" t="s">
        <v>164</v>
      </c>
      <c r="J93" s="2">
        <v>3</v>
      </c>
      <c r="K93" s="34" t="s">
        <v>164</v>
      </c>
    </row>
    <row r="94" spans="2:11">
      <c r="B94" s="18"/>
      <c r="C94" s="11"/>
      <c r="D94" s="11"/>
      <c r="E94" s="11"/>
      <c r="F94" s="11"/>
      <c r="G94" s="11"/>
      <c r="H94" s="12" t="s">
        <v>165</v>
      </c>
      <c r="I94" s="12" t="s">
        <v>166</v>
      </c>
      <c r="J94" s="12">
        <v>4</v>
      </c>
      <c r="K94" s="35" t="s">
        <v>167</v>
      </c>
    </row>
    <row r="96" spans="2:11">
      <c r="B96" s="16" t="s">
        <v>168</v>
      </c>
      <c r="C96" s="7"/>
      <c r="D96" s="7"/>
      <c r="E96" s="7"/>
      <c r="F96" s="7"/>
      <c r="G96" s="7"/>
      <c r="H96" s="7" t="s">
        <v>169</v>
      </c>
      <c r="I96" s="8" t="s">
        <v>170</v>
      </c>
      <c r="J96" s="8">
        <v>1</v>
      </c>
      <c r="K96" s="33" t="s">
        <v>170</v>
      </c>
    </row>
    <row r="97" spans="2:11">
      <c r="B97" s="17"/>
      <c r="C97" s="23"/>
      <c r="D97" s="23"/>
      <c r="E97" s="23"/>
      <c r="F97" s="23"/>
      <c r="G97" s="23"/>
      <c r="H97" s="23" t="s">
        <v>171</v>
      </c>
      <c r="I97" s="24" t="s">
        <v>172</v>
      </c>
      <c r="J97" s="24">
        <v>2</v>
      </c>
      <c r="K97" s="34" t="s">
        <v>172</v>
      </c>
    </row>
    <row r="98" spans="2:11">
      <c r="B98" s="17"/>
      <c r="C98" s="23"/>
      <c r="D98" s="23"/>
      <c r="E98" s="23"/>
      <c r="F98" s="23"/>
      <c r="G98" s="23"/>
      <c r="H98" s="23" t="s">
        <v>173</v>
      </c>
      <c r="I98" s="24" t="s">
        <v>174</v>
      </c>
      <c r="J98" s="24">
        <v>3</v>
      </c>
      <c r="K98" s="34" t="s">
        <v>174</v>
      </c>
    </row>
    <row r="99" spans="2:11">
      <c r="B99" s="17"/>
      <c r="C99" s="23"/>
      <c r="D99" s="23"/>
      <c r="E99" s="23"/>
      <c r="F99" s="23"/>
      <c r="G99" s="23"/>
      <c r="H99" s="23" t="s">
        <v>175</v>
      </c>
      <c r="I99" s="24" t="s">
        <v>176</v>
      </c>
      <c r="J99" s="24">
        <v>4</v>
      </c>
      <c r="K99" s="34" t="s">
        <v>176</v>
      </c>
    </row>
    <row r="100" spans="2:11">
      <c r="B100" s="18"/>
      <c r="C100" s="11"/>
      <c r="D100" s="11"/>
      <c r="E100" s="11"/>
      <c r="F100" s="11"/>
      <c r="G100" s="11"/>
      <c r="H100" s="12" t="s">
        <v>177</v>
      </c>
      <c r="I100" s="12" t="s">
        <v>178</v>
      </c>
      <c r="J100" s="12">
        <v>5</v>
      </c>
      <c r="K100" s="35" t="s">
        <v>178</v>
      </c>
    </row>
    <row r="102" spans="2:11">
      <c r="B102" s="16" t="s">
        <v>179</v>
      </c>
      <c r="C102" s="7"/>
      <c r="D102" s="7"/>
      <c r="E102" s="7"/>
      <c r="F102" s="7"/>
      <c r="G102" s="7"/>
      <c r="H102" s="8" t="s">
        <v>180</v>
      </c>
      <c r="I102" s="8" t="s">
        <v>181</v>
      </c>
      <c r="J102" s="8">
        <v>1</v>
      </c>
      <c r="K102" s="33" t="s">
        <v>181</v>
      </c>
    </row>
    <row r="103" spans="2:11">
      <c r="B103" s="17"/>
      <c r="H103" s="2" t="s">
        <v>182</v>
      </c>
      <c r="I103" s="2" t="s">
        <v>183</v>
      </c>
      <c r="J103" s="2">
        <v>2</v>
      </c>
      <c r="K103" s="34" t="s">
        <v>183</v>
      </c>
    </row>
    <row r="104" spans="2:11">
      <c r="B104" s="17"/>
      <c r="H104" s="2" t="s">
        <v>184</v>
      </c>
      <c r="I104" s="2" t="s">
        <v>185</v>
      </c>
      <c r="J104" s="2">
        <v>3</v>
      </c>
      <c r="K104" s="34" t="s">
        <v>185</v>
      </c>
    </row>
    <row r="105" spans="2:11">
      <c r="B105" s="18"/>
      <c r="C105" s="11"/>
      <c r="D105" s="11"/>
      <c r="E105" s="11"/>
      <c r="F105" s="11"/>
      <c r="G105" s="11"/>
      <c r="H105" s="12" t="s">
        <v>186</v>
      </c>
      <c r="I105" s="12" t="s">
        <v>187</v>
      </c>
      <c r="J105" s="12">
        <v>4</v>
      </c>
      <c r="K105" s="35" t="s">
        <v>187</v>
      </c>
    </row>
    <row r="107" spans="2:11">
      <c r="B107" s="16" t="s">
        <v>188</v>
      </c>
      <c r="C107" s="7"/>
      <c r="D107" s="7"/>
      <c r="E107" s="7"/>
      <c r="F107" s="7"/>
      <c r="G107" s="7"/>
      <c r="H107" s="8" t="s">
        <v>189</v>
      </c>
      <c r="I107" s="8" t="s">
        <v>190</v>
      </c>
      <c r="J107" s="8">
        <v>1</v>
      </c>
      <c r="K107" s="33" t="s">
        <v>190</v>
      </c>
    </row>
    <row r="108" spans="2:11">
      <c r="B108" s="17"/>
      <c r="H108" s="2" t="s">
        <v>191</v>
      </c>
      <c r="I108" s="2" t="s">
        <v>192</v>
      </c>
      <c r="J108" s="2">
        <v>2</v>
      </c>
      <c r="K108" s="34" t="s">
        <v>192</v>
      </c>
    </row>
    <row r="109" spans="2:11">
      <c r="B109" s="18"/>
      <c r="C109" s="11"/>
      <c r="D109" s="11"/>
      <c r="E109" s="11"/>
      <c r="F109" s="11"/>
      <c r="G109" s="11"/>
      <c r="H109" s="12" t="s">
        <v>193</v>
      </c>
      <c r="I109" s="12" t="s">
        <v>194</v>
      </c>
      <c r="J109" s="12">
        <v>3</v>
      </c>
      <c r="K109" s="35" t="s">
        <v>194</v>
      </c>
    </row>
    <row r="111" spans="2:11">
      <c r="B111" s="16" t="s">
        <v>195</v>
      </c>
      <c r="C111" s="7" t="b">
        <v>1</v>
      </c>
      <c r="D111" s="7"/>
      <c r="E111" s="7"/>
      <c r="F111" s="7"/>
      <c r="G111" s="7"/>
      <c r="H111" s="8" t="s">
        <v>196</v>
      </c>
      <c r="I111" s="8" t="s">
        <v>197</v>
      </c>
      <c r="J111" s="8">
        <f>POWER(2,0)</f>
        <v>1</v>
      </c>
      <c r="K111" s="33" t="s">
        <v>197</v>
      </c>
    </row>
    <row r="112" spans="2:11">
      <c r="B112" s="17"/>
      <c r="H112" s="2" t="s">
        <v>198</v>
      </c>
      <c r="I112" s="2" t="s">
        <v>199</v>
      </c>
      <c r="J112" s="2">
        <f>POWER(2,1)</f>
        <v>2</v>
      </c>
      <c r="K112" s="34" t="s">
        <v>199</v>
      </c>
    </row>
    <row r="113" spans="2:11">
      <c r="B113" s="17"/>
      <c r="H113" s="2" t="s">
        <v>200</v>
      </c>
      <c r="I113" s="2" t="s">
        <v>201</v>
      </c>
      <c r="J113" s="2">
        <f>POWER(2,2)</f>
        <v>4</v>
      </c>
      <c r="K113" s="34" t="s">
        <v>201</v>
      </c>
    </row>
    <row r="114" spans="2:11">
      <c r="B114" s="17"/>
      <c r="H114" s="2" t="s">
        <v>202</v>
      </c>
      <c r="I114" s="2" t="s">
        <v>203</v>
      </c>
      <c r="J114" s="2">
        <f>POWER(2,3)</f>
        <v>8</v>
      </c>
      <c r="K114" s="34" t="s">
        <v>203</v>
      </c>
    </row>
    <row r="115" spans="2:11">
      <c r="B115" s="17"/>
      <c r="H115" s="2" t="s">
        <v>204</v>
      </c>
      <c r="I115" s="2" t="s">
        <v>205</v>
      </c>
      <c r="J115" s="2">
        <f>POWER(2,4)</f>
        <v>16</v>
      </c>
      <c r="K115" s="34" t="s">
        <v>205</v>
      </c>
    </row>
    <row r="116" spans="2:11">
      <c r="B116" s="17"/>
      <c r="H116" s="2" t="s">
        <v>206</v>
      </c>
      <c r="I116" s="2" t="s">
        <v>207</v>
      </c>
      <c r="J116" s="2">
        <f>POWER(2,5)</f>
        <v>32</v>
      </c>
      <c r="K116" s="34" t="s">
        <v>207</v>
      </c>
    </row>
    <row r="117" spans="2:11">
      <c r="B117" s="17"/>
      <c r="H117" s="2" t="s">
        <v>208</v>
      </c>
      <c r="I117" s="2" t="s">
        <v>209</v>
      </c>
      <c r="J117" s="2">
        <f>POWER(2,6)</f>
        <v>64</v>
      </c>
      <c r="K117" s="34" t="s">
        <v>209</v>
      </c>
    </row>
    <row r="118" spans="2:11">
      <c r="B118" s="17"/>
      <c r="H118" s="2" t="s">
        <v>210</v>
      </c>
      <c r="I118" s="2" t="s">
        <v>211</v>
      </c>
      <c r="J118" s="2">
        <f>POWER(2,7)</f>
        <v>128</v>
      </c>
      <c r="K118" s="34" t="s">
        <v>211</v>
      </c>
    </row>
    <row r="119" spans="2:11">
      <c r="B119" s="17"/>
      <c r="H119" s="2" t="s">
        <v>212</v>
      </c>
      <c r="I119" s="2" t="s">
        <v>213</v>
      </c>
      <c r="J119" s="2">
        <f>POWER(2,8)</f>
        <v>256</v>
      </c>
      <c r="K119" s="34" t="s">
        <v>213</v>
      </c>
    </row>
    <row r="120" spans="2:11">
      <c r="B120" s="18"/>
      <c r="C120" s="11"/>
      <c r="D120" s="11"/>
      <c r="E120" s="11"/>
      <c r="F120" s="11"/>
      <c r="G120" s="11"/>
      <c r="H120" s="12" t="s">
        <v>214</v>
      </c>
      <c r="I120" s="12" t="s">
        <v>215</v>
      </c>
      <c r="J120" s="12">
        <f>POWER(2,9)</f>
        <v>512</v>
      </c>
      <c r="K120" s="35" t="s">
        <v>215</v>
      </c>
    </row>
    <row r="122" spans="2:11">
      <c r="B122" s="16" t="s">
        <v>216</v>
      </c>
      <c r="C122" s="7" t="b">
        <v>1</v>
      </c>
      <c r="D122" s="7"/>
      <c r="E122" s="7"/>
      <c r="F122" s="7"/>
      <c r="G122" s="7"/>
      <c r="H122" s="8" t="s">
        <v>217</v>
      </c>
      <c r="I122" s="8" t="s">
        <v>218</v>
      </c>
      <c r="J122" s="8">
        <f>POWER(2,0)</f>
        <v>1</v>
      </c>
      <c r="K122" s="33" t="s">
        <v>218</v>
      </c>
    </row>
    <row r="123" spans="2:11">
      <c r="B123" s="17"/>
      <c r="H123" s="2" t="s">
        <v>219</v>
      </c>
      <c r="I123" s="2" t="s">
        <v>220</v>
      </c>
      <c r="J123" s="2">
        <f>POWER(2,1)</f>
        <v>2</v>
      </c>
      <c r="K123" s="34" t="s">
        <v>220</v>
      </c>
    </row>
    <row r="124" spans="2:11">
      <c r="B124" s="17"/>
      <c r="H124" s="2" t="s">
        <v>221</v>
      </c>
      <c r="I124" s="2" t="s">
        <v>222</v>
      </c>
      <c r="J124" s="2">
        <f>POWER(2,2)</f>
        <v>4</v>
      </c>
      <c r="K124" s="34" t="s">
        <v>222</v>
      </c>
    </row>
    <row r="125" spans="2:11">
      <c r="B125" s="17"/>
      <c r="H125" s="2" t="s">
        <v>223</v>
      </c>
      <c r="I125" s="2" t="s">
        <v>224</v>
      </c>
      <c r="J125" s="2">
        <f>POWER(2,3)</f>
        <v>8</v>
      </c>
      <c r="K125" s="34" t="s">
        <v>224</v>
      </c>
    </row>
    <row r="126" spans="2:11">
      <c r="B126" s="17"/>
      <c r="H126" s="2" t="s">
        <v>225</v>
      </c>
      <c r="I126" s="2" t="s">
        <v>226</v>
      </c>
      <c r="J126" s="2">
        <f>POWER(2,4)</f>
        <v>16</v>
      </c>
      <c r="K126" s="34" t="s">
        <v>226</v>
      </c>
    </row>
    <row r="127" spans="2:11">
      <c r="B127" s="17"/>
      <c r="H127" s="2" t="s">
        <v>227</v>
      </c>
      <c r="I127" s="2" t="s">
        <v>228</v>
      </c>
      <c r="J127" s="2">
        <f>POWER(2,5)</f>
        <v>32</v>
      </c>
      <c r="K127" s="34" t="s">
        <v>228</v>
      </c>
    </row>
    <row r="128" spans="2:11">
      <c r="B128" s="17"/>
      <c r="H128" s="2" t="s">
        <v>229</v>
      </c>
      <c r="I128" s="2" t="s">
        <v>230</v>
      </c>
      <c r="J128" s="2">
        <f>POWER(2,6)</f>
        <v>64</v>
      </c>
      <c r="K128" s="34" t="s">
        <v>230</v>
      </c>
    </row>
    <row r="129" spans="2:11">
      <c r="B129" s="17"/>
      <c r="H129" s="2" t="s">
        <v>231</v>
      </c>
      <c r="I129" s="2" t="s">
        <v>232</v>
      </c>
      <c r="J129" s="2">
        <f>POWER(2,7)</f>
        <v>128</v>
      </c>
      <c r="K129" s="34" t="s">
        <v>232</v>
      </c>
    </row>
    <row r="130" spans="2:11">
      <c r="B130" s="17"/>
      <c r="H130" s="2" t="s">
        <v>233</v>
      </c>
      <c r="I130" s="2" t="s">
        <v>234</v>
      </c>
      <c r="J130" s="2">
        <f>POWER(2,8)</f>
        <v>256</v>
      </c>
      <c r="K130" s="34" t="s">
        <v>234</v>
      </c>
    </row>
    <row r="131" spans="2:11">
      <c r="B131" s="18"/>
      <c r="C131" s="11"/>
      <c r="D131" s="11"/>
      <c r="E131" s="11"/>
      <c r="F131" s="11"/>
      <c r="G131" s="11"/>
      <c r="H131" s="12" t="s">
        <v>235</v>
      </c>
      <c r="I131" s="12" t="s">
        <v>236</v>
      </c>
      <c r="J131" s="12">
        <f>POWER(2,9)</f>
        <v>512</v>
      </c>
      <c r="K131" s="35" t="s">
        <v>236</v>
      </c>
    </row>
    <row r="133" spans="2:11">
      <c r="B133" s="16" t="s">
        <v>237</v>
      </c>
      <c r="C133" s="7" t="b">
        <v>1</v>
      </c>
      <c r="D133" s="7"/>
      <c r="E133" s="7"/>
      <c r="F133" s="7"/>
      <c r="G133" s="7"/>
      <c r="H133" s="8" t="s">
        <v>238</v>
      </c>
      <c r="I133" s="8" t="s">
        <v>239</v>
      </c>
      <c r="J133" s="8">
        <f>POWER(2,0)</f>
        <v>1</v>
      </c>
      <c r="K133" s="33" t="s">
        <v>239</v>
      </c>
    </row>
    <row r="134" spans="2:11">
      <c r="B134" s="17"/>
      <c r="C134" s="23"/>
      <c r="D134" s="23"/>
      <c r="E134" s="23"/>
      <c r="F134" s="23"/>
      <c r="G134" s="23"/>
      <c r="H134" s="24" t="s">
        <v>240</v>
      </c>
      <c r="I134" s="24" t="s">
        <v>241</v>
      </c>
      <c r="J134" s="24">
        <f>POWER(2,1)</f>
        <v>2</v>
      </c>
      <c r="K134" s="34" t="s">
        <v>241</v>
      </c>
    </row>
    <row r="135" spans="2:11">
      <c r="B135" s="17"/>
      <c r="C135" s="23"/>
      <c r="D135" s="23"/>
      <c r="E135" s="23"/>
      <c r="F135" s="23"/>
      <c r="G135" s="23"/>
      <c r="H135" s="24" t="s">
        <v>242</v>
      </c>
      <c r="I135" s="24" t="s">
        <v>243</v>
      </c>
      <c r="J135" s="24">
        <f>POWER(2,2)</f>
        <v>4</v>
      </c>
      <c r="K135" s="34" t="s">
        <v>243</v>
      </c>
    </row>
    <row r="136" spans="2:11">
      <c r="B136" s="18"/>
      <c r="C136" s="11"/>
      <c r="D136" s="11"/>
      <c r="E136" s="11"/>
      <c r="F136" s="11"/>
      <c r="G136" s="11"/>
      <c r="H136" s="12" t="s">
        <v>244</v>
      </c>
      <c r="I136" s="12" t="s">
        <v>245</v>
      </c>
      <c r="J136" s="12">
        <f>POWER(2,3)</f>
        <v>8</v>
      </c>
      <c r="K136" s="35" t="s">
        <v>245</v>
      </c>
    </row>
    <row r="138" spans="2:11">
      <c r="B138" s="16" t="s">
        <v>246</v>
      </c>
      <c r="C138" s="7" t="b">
        <v>1</v>
      </c>
      <c r="D138" s="7"/>
      <c r="E138" s="7"/>
      <c r="F138" s="7"/>
      <c r="G138" s="7"/>
      <c r="H138" s="8" t="s">
        <v>247</v>
      </c>
      <c r="I138" s="8" t="s">
        <v>248</v>
      </c>
      <c r="J138" s="8">
        <v>1</v>
      </c>
      <c r="K138" s="33" t="s">
        <v>248</v>
      </c>
    </row>
    <row r="139" spans="2:11">
      <c r="B139" s="17"/>
      <c r="H139" s="2" t="s">
        <v>249</v>
      </c>
      <c r="I139" s="2" t="s">
        <v>250</v>
      </c>
      <c r="J139" s="2">
        <v>2</v>
      </c>
      <c r="K139" s="34" t="s">
        <v>250</v>
      </c>
    </row>
    <row r="140" spans="2:11">
      <c r="B140" s="17"/>
      <c r="H140" s="2" t="s">
        <v>251</v>
      </c>
      <c r="I140" s="2" t="s">
        <v>252</v>
      </c>
      <c r="J140" s="2">
        <v>3</v>
      </c>
      <c r="K140" s="34" t="s">
        <v>252</v>
      </c>
    </row>
    <row r="141" spans="2:11">
      <c r="B141" s="18"/>
      <c r="C141" s="11"/>
      <c r="D141" s="11"/>
      <c r="E141" s="11"/>
      <c r="F141" s="11"/>
      <c r="G141" s="11"/>
      <c r="H141" s="12" t="s">
        <v>253</v>
      </c>
      <c r="I141" s="12" t="s">
        <v>254</v>
      </c>
      <c r="J141" s="12">
        <v>4</v>
      </c>
      <c r="K141" s="35" t="s">
        <v>254</v>
      </c>
    </row>
    <row r="143" spans="2:11">
      <c r="B143" s="16" t="s">
        <v>255</v>
      </c>
      <c r="C143" s="7" t="b">
        <v>1</v>
      </c>
      <c r="D143" s="7"/>
      <c r="E143" s="7"/>
      <c r="F143" s="7"/>
      <c r="G143" s="7"/>
      <c r="H143" s="8" t="s">
        <v>256</v>
      </c>
      <c r="I143" s="8" t="s">
        <v>257</v>
      </c>
      <c r="J143" s="8">
        <v>1</v>
      </c>
      <c r="K143" s="33" t="s">
        <v>257</v>
      </c>
    </row>
    <row r="144" spans="2:11">
      <c r="B144" s="18"/>
      <c r="C144" s="11"/>
      <c r="D144" s="11"/>
      <c r="E144" s="11"/>
      <c r="F144" s="11"/>
      <c r="G144" s="11"/>
      <c r="H144" s="12" t="s">
        <v>258</v>
      </c>
      <c r="I144" s="12" t="s">
        <v>259</v>
      </c>
      <c r="J144" s="12">
        <v>2</v>
      </c>
      <c r="K144" s="35" t="s">
        <v>259</v>
      </c>
    </row>
    <row r="146" spans="2:11">
      <c r="B146" s="16" t="s">
        <v>260</v>
      </c>
      <c r="C146" s="7" t="b">
        <v>1</v>
      </c>
      <c r="D146" s="7"/>
      <c r="E146" s="7"/>
      <c r="F146" s="7"/>
      <c r="G146" s="7"/>
      <c r="H146" s="8" t="s">
        <v>261</v>
      </c>
      <c r="I146" s="8" t="s">
        <v>262</v>
      </c>
      <c r="J146" s="8">
        <v>1</v>
      </c>
      <c r="K146" s="33" t="s">
        <v>262</v>
      </c>
    </row>
    <row r="147" spans="2:11">
      <c r="B147" s="17"/>
      <c r="H147" s="2" t="s">
        <v>263</v>
      </c>
      <c r="I147" s="2" t="s">
        <v>264</v>
      </c>
      <c r="J147" s="2">
        <v>2</v>
      </c>
      <c r="K147" s="34" t="s">
        <v>264</v>
      </c>
    </row>
    <row r="148" spans="2:11">
      <c r="B148" s="17"/>
      <c r="H148" s="2" t="s">
        <v>265</v>
      </c>
      <c r="I148" s="2" t="s">
        <v>266</v>
      </c>
      <c r="J148" s="2">
        <v>3</v>
      </c>
      <c r="K148" s="34" t="s">
        <v>266</v>
      </c>
    </row>
    <row r="149" spans="2:11">
      <c r="B149" s="18"/>
      <c r="C149" s="11"/>
      <c r="D149" s="11"/>
      <c r="E149" s="11"/>
      <c r="F149" s="11"/>
      <c r="G149" s="11"/>
      <c r="H149" s="12" t="s">
        <v>267</v>
      </c>
      <c r="I149" s="12" t="s">
        <v>268</v>
      </c>
      <c r="J149" s="12">
        <v>4</v>
      </c>
      <c r="K149" s="35" t="s">
        <v>268</v>
      </c>
    </row>
    <row r="151" spans="2:11">
      <c r="B151" s="37" t="s">
        <v>269</v>
      </c>
      <c r="C151" s="38" t="b">
        <v>1</v>
      </c>
      <c r="D151" s="38"/>
      <c r="E151" s="38"/>
      <c r="F151" s="38"/>
      <c r="G151" s="38"/>
      <c r="H151" s="39" t="s">
        <v>270</v>
      </c>
      <c r="I151" s="39" t="s">
        <v>61</v>
      </c>
      <c r="J151" s="39">
        <v>1</v>
      </c>
      <c r="K151" s="47" t="s">
        <v>61</v>
      </c>
    </row>
    <row r="152" spans="2:11">
      <c r="B152" s="40"/>
      <c r="H152" s="2" t="s">
        <v>271</v>
      </c>
      <c r="I152" s="2" t="s">
        <v>272</v>
      </c>
      <c r="J152" s="2">
        <v>2</v>
      </c>
      <c r="K152" s="48" t="s">
        <v>272</v>
      </c>
    </row>
    <row r="153" spans="2:11">
      <c r="B153" s="40"/>
      <c r="H153" s="2" t="s">
        <v>273</v>
      </c>
      <c r="I153" s="2" t="s">
        <v>274</v>
      </c>
      <c r="J153" s="2">
        <v>3</v>
      </c>
      <c r="K153" s="48" t="s">
        <v>274</v>
      </c>
    </row>
    <row r="154" spans="2:11">
      <c r="B154" s="40"/>
      <c r="H154" s="2" t="s">
        <v>275</v>
      </c>
      <c r="I154" s="2" t="s">
        <v>276</v>
      </c>
      <c r="J154" s="2">
        <v>4</v>
      </c>
      <c r="K154" s="48" t="s">
        <v>276</v>
      </c>
    </row>
    <row r="155" spans="2:11">
      <c r="B155" s="40"/>
      <c r="H155" s="2" t="s">
        <v>277</v>
      </c>
      <c r="I155" s="2" t="s">
        <v>278</v>
      </c>
      <c r="J155" s="2">
        <v>5</v>
      </c>
      <c r="K155" s="48" t="s">
        <v>278</v>
      </c>
    </row>
    <row r="156" spans="2:11">
      <c r="B156" s="41"/>
      <c r="C156" s="42"/>
      <c r="D156" s="42"/>
      <c r="E156" s="42"/>
      <c r="F156" s="42"/>
      <c r="G156" s="42"/>
      <c r="H156" s="43" t="s">
        <v>279</v>
      </c>
      <c r="I156" s="43" t="s">
        <v>280</v>
      </c>
      <c r="J156" s="43">
        <v>6</v>
      </c>
      <c r="K156" s="49" t="s">
        <v>280</v>
      </c>
    </row>
    <row r="158" spans="2:11">
      <c r="B158" s="44" t="s">
        <v>281</v>
      </c>
      <c r="C158" s="38" t="b">
        <v>1</v>
      </c>
      <c r="D158" s="38"/>
      <c r="E158" s="38"/>
      <c r="F158" s="38"/>
      <c r="G158" s="38"/>
      <c r="H158" s="39" t="s">
        <v>282</v>
      </c>
      <c r="I158" s="39" t="s">
        <v>283</v>
      </c>
      <c r="J158" s="39">
        <v>1</v>
      </c>
      <c r="K158" s="47" t="s">
        <v>283</v>
      </c>
    </row>
    <row r="159" spans="2:11">
      <c r="B159" s="45"/>
      <c r="H159" s="2" t="s">
        <v>284</v>
      </c>
      <c r="I159" s="2" t="s">
        <v>285</v>
      </c>
      <c r="J159" s="2">
        <v>2</v>
      </c>
      <c r="K159" s="48" t="s">
        <v>285</v>
      </c>
    </row>
    <row r="160" spans="2:11">
      <c r="B160" s="46"/>
      <c r="C160" s="42"/>
      <c r="D160" s="42"/>
      <c r="E160" s="42"/>
      <c r="F160" s="42"/>
      <c r="G160" s="42"/>
      <c r="H160" s="43" t="s">
        <v>286</v>
      </c>
      <c r="I160" s="43" t="s">
        <v>287</v>
      </c>
      <c r="J160" s="43">
        <v>3</v>
      </c>
      <c r="K160" s="49" t="s">
        <v>287</v>
      </c>
    </row>
    <row r="163" spans="2:11">
      <c r="B163" s="1" t="s">
        <v>288</v>
      </c>
      <c r="C163" s="1" t="b">
        <v>1</v>
      </c>
      <c r="H163" s="2" t="s">
        <v>289</v>
      </c>
      <c r="I163" s="2" t="s">
        <v>290</v>
      </c>
      <c r="J163" s="2">
        <v>1</v>
      </c>
      <c r="K163" s="2" t="s">
        <v>290</v>
      </c>
    </row>
    <row r="164" spans="8:11">
      <c r="H164" s="2" t="s">
        <v>291</v>
      </c>
      <c r="I164" s="2" t="s">
        <v>292</v>
      </c>
      <c r="J164" s="2">
        <v>2</v>
      </c>
      <c r="K164" s="2" t="s">
        <v>292</v>
      </c>
    </row>
    <row r="171" spans="2:11">
      <c r="B171" s="1" t="s">
        <v>293</v>
      </c>
      <c r="C171" s="1" t="b">
        <v>1</v>
      </c>
      <c r="H171" s="2" t="s">
        <v>294</v>
      </c>
      <c r="I171" s="2" t="s">
        <v>295</v>
      </c>
      <c r="J171" s="2">
        <v>1</v>
      </c>
      <c r="K171" s="2" t="s">
        <v>295</v>
      </c>
    </row>
    <row r="172" spans="8:11">
      <c r="H172" s="2" t="s">
        <v>296</v>
      </c>
      <c r="I172" s="2" t="s">
        <v>297</v>
      </c>
      <c r="J172" s="2">
        <v>2</v>
      </c>
      <c r="K172" s="2" t="s">
        <v>297</v>
      </c>
    </row>
    <row r="173" spans="8:11">
      <c r="H173" s="2" t="s">
        <v>298</v>
      </c>
      <c r="I173" s="2" t="s">
        <v>299</v>
      </c>
      <c r="J173" s="2">
        <v>3</v>
      </c>
      <c r="K173" s="2" t="s">
        <v>299</v>
      </c>
    </row>
  </sheetData>
  <mergeCells count="21">
    <mergeCell ref="H1:L1"/>
    <mergeCell ref="B4:B8"/>
    <mergeCell ref="B12:B15"/>
    <mergeCell ref="B17:B21"/>
    <mergeCell ref="B23:B25"/>
    <mergeCell ref="B27:B33"/>
    <mergeCell ref="B35:B40"/>
    <mergeCell ref="B42:B75"/>
    <mergeCell ref="B77:B86"/>
    <mergeCell ref="B88:B89"/>
    <mergeCell ref="B91:B94"/>
    <mergeCell ref="B96:B100"/>
    <mergeCell ref="B102:B105"/>
    <mergeCell ref="B107:B109"/>
    <mergeCell ref="B111:B120"/>
    <mergeCell ref="B122:B131"/>
    <mergeCell ref="B133:B136"/>
    <mergeCell ref="B138:B141"/>
    <mergeCell ref="B143:B144"/>
    <mergeCell ref="B146:B149"/>
    <mergeCell ref="B151:B15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2024-07-30T03:21:25Z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