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pulation\Census2010\"/>
    </mc:Choice>
  </mc:AlternateContent>
  <bookViews>
    <workbookView xWindow="285" yWindow="0" windowWidth="9300" windowHeight="4500"/>
  </bookViews>
  <sheets>
    <sheet name="Total" sheetId="1" r:id="rId1"/>
    <sheet name="Under18" sheetId="4" r:id="rId2"/>
    <sheet name="Over18" sheetId="5" r:id="rId3"/>
  </sheets>
  <externalReferences>
    <externalReference r:id="rId4"/>
  </externalReferences>
  <definedNames>
    <definedName name="_xlnm._FilterDatabase" localSheetId="2" hidden="1">Over18!$D$8:$D$202</definedName>
    <definedName name="_xlnm._FilterDatabase" localSheetId="0" hidden="1">Total!$D$8:$D$202</definedName>
    <definedName name="_xlnm._FilterDatabase" localSheetId="1" hidden="1">Under18!$D$8:$D$202</definedName>
    <definedName name="_xlnm.Print_Area" localSheetId="2">Over18!$A$1:$M$206</definedName>
    <definedName name="_xlnm.Print_Area" localSheetId="0">Total!$A$1:$M$206</definedName>
    <definedName name="_xlnm.Print_Area" localSheetId="1">Under18!$A$1:$M$206</definedName>
    <definedName name="_xlnm.Print_Area">#N/A</definedName>
    <definedName name="_xlnm.Print_Titles" localSheetId="2">Over18!$1:$7</definedName>
    <definedName name="_xlnm.Print_Titles" localSheetId="0">Total!$1:$7</definedName>
    <definedName name="_xlnm.Print_Titles" localSheetId="1">Under18!$1:$7</definedName>
    <definedName name="_xlnm.Print_Titles">#N/A</definedName>
    <definedName name="ZZ">#N/A</definedName>
  </definedNames>
  <calcPr calcId="152511"/>
</workbook>
</file>

<file path=xl/calcChain.xml><?xml version="1.0" encoding="utf-8"?>
<calcChain xmlns="http://schemas.openxmlformats.org/spreadsheetml/2006/main">
  <c r="E8" i="5" l="1"/>
  <c r="F8" i="5"/>
  <c r="G8" i="5"/>
  <c r="H8" i="5"/>
  <c r="I8" i="5"/>
  <c r="J8" i="5"/>
  <c r="K8" i="5"/>
  <c r="L8" i="5"/>
  <c r="M8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K10" i="5"/>
  <c r="L10" i="5"/>
  <c r="M10" i="5"/>
  <c r="E11" i="5"/>
  <c r="F11" i="5"/>
  <c r="G11" i="5"/>
  <c r="H11" i="5"/>
  <c r="I11" i="5"/>
  <c r="J11" i="5"/>
  <c r="K11" i="5"/>
  <c r="L11" i="5"/>
  <c r="M11" i="5"/>
  <c r="E12" i="5"/>
  <c r="F12" i="5"/>
  <c r="G12" i="5"/>
  <c r="H12" i="5"/>
  <c r="I12" i="5"/>
  <c r="J12" i="5"/>
  <c r="K12" i="5"/>
  <c r="L12" i="5"/>
  <c r="M12" i="5"/>
  <c r="E13" i="5"/>
  <c r="F13" i="5"/>
  <c r="G13" i="5"/>
  <c r="H13" i="5"/>
  <c r="I13" i="5"/>
  <c r="J13" i="5"/>
  <c r="K13" i="5"/>
  <c r="L13" i="5"/>
  <c r="M13" i="5"/>
  <c r="E14" i="5"/>
  <c r="F14" i="5"/>
  <c r="G14" i="5"/>
  <c r="H14" i="5"/>
  <c r="I14" i="5"/>
  <c r="J14" i="5"/>
  <c r="K14" i="5"/>
  <c r="L14" i="5"/>
  <c r="M14" i="5"/>
  <c r="E15" i="5"/>
  <c r="F15" i="5"/>
  <c r="G15" i="5"/>
  <c r="H15" i="5"/>
  <c r="I15" i="5"/>
  <c r="J15" i="5"/>
  <c r="K15" i="5"/>
  <c r="L15" i="5"/>
  <c r="M15" i="5"/>
  <c r="E16" i="5"/>
  <c r="F16" i="5"/>
  <c r="G16" i="5"/>
  <c r="H16" i="5"/>
  <c r="I16" i="5"/>
  <c r="J16" i="5"/>
  <c r="K16" i="5"/>
  <c r="L16" i="5"/>
  <c r="M16" i="5"/>
  <c r="E17" i="5"/>
  <c r="F17" i="5"/>
  <c r="G17" i="5"/>
  <c r="H17" i="5"/>
  <c r="I17" i="5"/>
  <c r="J17" i="5"/>
  <c r="K17" i="5"/>
  <c r="L17" i="5"/>
  <c r="M17" i="5"/>
  <c r="E18" i="5"/>
  <c r="F18" i="5"/>
  <c r="G18" i="5"/>
  <c r="H18" i="5"/>
  <c r="I18" i="5"/>
  <c r="J18" i="5"/>
  <c r="K18" i="5"/>
  <c r="L18" i="5"/>
  <c r="M18" i="5"/>
  <c r="E19" i="5"/>
  <c r="F19" i="5"/>
  <c r="G19" i="5"/>
  <c r="H19" i="5"/>
  <c r="I19" i="5"/>
  <c r="J19" i="5"/>
  <c r="K19" i="5"/>
  <c r="L19" i="5"/>
  <c r="M19" i="5"/>
  <c r="E20" i="5"/>
  <c r="F20" i="5"/>
  <c r="G20" i="5"/>
  <c r="H20" i="5"/>
  <c r="I20" i="5"/>
  <c r="J20" i="5"/>
  <c r="K20" i="5"/>
  <c r="L20" i="5"/>
  <c r="M20" i="5"/>
  <c r="E21" i="5"/>
  <c r="F21" i="5"/>
  <c r="G21" i="5"/>
  <c r="H21" i="5"/>
  <c r="I21" i="5"/>
  <c r="J21" i="5"/>
  <c r="K21" i="5"/>
  <c r="L21" i="5"/>
  <c r="M21" i="5"/>
  <c r="E22" i="5"/>
  <c r="F22" i="5"/>
  <c r="G22" i="5"/>
  <c r="H22" i="5"/>
  <c r="I22" i="5"/>
  <c r="J22" i="5"/>
  <c r="K22" i="5"/>
  <c r="L22" i="5"/>
  <c r="M22" i="5"/>
  <c r="E23" i="5"/>
  <c r="F23" i="5"/>
  <c r="G23" i="5"/>
  <c r="H23" i="5"/>
  <c r="I23" i="5"/>
  <c r="J23" i="5"/>
  <c r="K23" i="5"/>
  <c r="L23" i="5"/>
  <c r="M23" i="5"/>
  <c r="E24" i="5"/>
  <c r="F24" i="5"/>
  <c r="G24" i="5"/>
  <c r="H24" i="5"/>
  <c r="I24" i="5"/>
  <c r="J24" i="5"/>
  <c r="K24" i="5"/>
  <c r="L24" i="5"/>
  <c r="M24" i="5"/>
  <c r="E25" i="5"/>
  <c r="F25" i="5"/>
  <c r="G25" i="5"/>
  <c r="H25" i="5"/>
  <c r="I25" i="5"/>
  <c r="J25" i="5"/>
  <c r="K25" i="5"/>
  <c r="L25" i="5"/>
  <c r="M25" i="5"/>
  <c r="E26" i="5"/>
  <c r="F26" i="5"/>
  <c r="G26" i="5"/>
  <c r="H26" i="5"/>
  <c r="I26" i="5"/>
  <c r="J26" i="5"/>
  <c r="K26" i="5"/>
  <c r="L26" i="5"/>
  <c r="M26" i="5"/>
  <c r="E27" i="5"/>
  <c r="F27" i="5"/>
  <c r="G27" i="5"/>
  <c r="H27" i="5"/>
  <c r="I27" i="5"/>
  <c r="J27" i="5"/>
  <c r="K27" i="5"/>
  <c r="L27" i="5"/>
  <c r="M27" i="5"/>
  <c r="E28" i="5"/>
  <c r="F28" i="5"/>
  <c r="G28" i="5"/>
  <c r="H28" i="5"/>
  <c r="I28" i="5"/>
  <c r="J28" i="5"/>
  <c r="K28" i="5"/>
  <c r="L28" i="5"/>
  <c r="M28" i="5"/>
  <c r="E29" i="5"/>
  <c r="F29" i="5"/>
  <c r="G29" i="5"/>
  <c r="H29" i="5"/>
  <c r="I29" i="5"/>
  <c r="J29" i="5"/>
  <c r="K29" i="5"/>
  <c r="L29" i="5"/>
  <c r="M29" i="5"/>
  <c r="E30" i="5"/>
  <c r="F30" i="5"/>
  <c r="G30" i="5"/>
  <c r="H30" i="5"/>
  <c r="I30" i="5"/>
  <c r="J30" i="5"/>
  <c r="K30" i="5"/>
  <c r="L30" i="5"/>
  <c r="M30" i="5"/>
  <c r="E31" i="5"/>
  <c r="F31" i="5"/>
  <c r="G31" i="5"/>
  <c r="H31" i="5"/>
  <c r="I31" i="5"/>
  <c r="J31" i="5"/>
  <c r="K31" i="5"/>
  <c r="L31" i="5"/>
  <c r="M31" i="5"/>
  <c r="E32" i="5"/>
  <c r="F32" i="5"/>
  <c r="G32" i="5"/>
  <c r="H32" i="5"/>
  <c r="I32" i="5"/>
  <c r="J32" i="5"/>
  <c r="K32" i="5"/>
  <c r="L32" i="5"/>
  <c r="M32" i="5"/>
  <c r="E33" i="5"/>
  <c r="F33" i="5"/>
  <c r="G33" i="5"/>
  <c r="H33" i="5"/>
  <c r="I33" i="5"/>
  <c r="J33" i="5"/>
  <c r="K33" i="5"/>
  <c r="L33" i="5"/>
  <c r="M33" i="5"/>
  <c r="E34" i="5"/>
  <c r="F34" i="5"/>
  <c r="G34" i="5"/>
  <c r="H34" i="5"/>
  <c r="I34" i="5"/>
  <c r="J34" i="5"/>
  <c r="K34" i="5"/>
  <c r="L34" i="5"/>
  <c r="M34" i="5"/>
  <c r="E35" i="5"/>
  <c r="F35" i="5"/>
  <c r="G35" i="5"/>
  <c r="H35" i="5"/>
  <c r="I35" i="5"/>
  <c r="J35" i="5"/>
  <c r="K35" i="5"/>
  <c r="L35" i="5"/>
  <c r="M35" i="5"/>
  <c r="E36" i="5"/>
  <c r="F36" i="5"/>
  <c r="G36" i="5"/>
  <c r="H36" i="5"/>
  <c r="I36" i="5"/>
  <c r="J36" i="5"/>
  <c r="K36" i="5"/>
  <c r="L36" i="5"/>
  <c r="M36" i="5"/>
  <c r="E37" i="5"/>
  <c r="F37" i="5"/>
  <c r="G37" i="5"/>
  <c r="H37" i="5"/>
  <c r="I37" i="5"/>
  <c r="J37" i="5"/>
  <c r="K37" i="5"/>
  <c r="L37" i="5"/>
  <c r="M37" i="5"/>
  <c r="E38" i="5"/>
  <c r="F38" i="5"/>
  <c r="G38" i="5"/>
  <c r="H38" i="5"/>
  <c r="I38" i="5"/>
  <c r="J38" i="5"/>
  <c r="K38" i="5"/>
  <c r="L38" i="5"/>
  <c r="M38" i="5"/>
  <c r="E39" i="5"/>
  <c r="F39" i="5"/>
  <c r="G39" i="5"/>
  <c r="H39" i="5"/>
  <c r="I39" i="5"/>
  <c r="J39" i="5"/>
  <c r="K39" i="5"/>
  <c r="L39" i="5"/>
  <c r="M39" i="5"/>
  <c r="E40" i="5"/>
  <c r="F40" i="5"/>
  <c r="G40" i="5"/>
  <c r="H40" i="5"/>
  <c r="I40" i="5"/>
  <c r="J40" i="5"/>
  <c r="K40" i="5"/>
  <c r="L40" i="5"/>
  <c r="M40" i="5"/>
  <c r="E41" i="5"/>
  <c r="F41" i="5"/>
  <c r="G41" i="5"/>
  <c r="H41" i="5"/>
  <c r="I41" i="5"/>
  <c r="J41" i="5"/>
  <c r="K41" i="5"/>
  <c r="L41" i="5"/>
  <c r="M41" i="5"/>
  <c r="E42" i="5"/>
  <c r="F42" i="5"/>
  <c r="G42" i="5"/>
  <c r="H42" i="5"/>
  <c r="I42" i="5"/>
  <c r="J42" i="5"/>
  <c r="K42" i="5"/>
  <c r="L42" i="5"/>
  <c r="M42" i="5"/>
  <c r="E43" i="5"/>
  <c r="F43" i="5"/>
  <c r="G43" i="5"/>
  <c r="H43" i="5"/>
  <c r="I43" i="5"/>
  <c r="J43" i="5"/>
  <c r="K43" i="5"/>
  <c r="L43" i="5"/>
  <c r="M43" i="5"/>
  <c r="E44" i="5"/>
  <c r="F44" i="5"/>
  <c r="G44" i="5"/>
  <c r="H44" i="5"/>
  <c r="I44" i="5"/>
  <c r="J44" i="5"/>
  <c r="K44" i="5"/>
  <c r="L44" i="5"/>
  <c r="M44" i="5"/>
  <c r="E45" i="5"/>
  <c r="F45" i="5"/>
  <c r="G45" i="5"/>
  <c r="H45" i="5"/>
  <c r="I45" i="5"/>
  <c r="J45" i="5"/>
  <c r="K45" i="5"/>
  <c r="L45" i="5"/>
  <c r="M45" i="5"/>
  <c r="E46" i="5"/>
  <c r="F46" i="5"/>
  <c r="G46" i="5"/>
  <c r="H46" i="5"/>
  <c r="I46" i="5"/>
  <c r="J46" i="5"/>
  <c r="K46" i="5"/>
  <c r="L46" i="5"/>
  <c r="M46" i="5"/>
  <c r="E47" i="5"/>
  <c r="F47" i="5"/>
  <c r="G47" i="5"/>
  <c r="H47" i="5"/>
  <c r="I47" i="5"/>
  <c r="J47" i="5"/>
  <c r="K47" i="5"/>
  <c r="L47" i="5"/>
  <c r="M47" i="5"/>
  <c r="E48" i="5"/>
  <c r="F48" i="5"/>
  <c r="G48" i="5"/>
  <c r="H48" i="5"/>
  <c r="I48" i="5"/>
  <c r="J48" i="5"/>
  <c r="K48" i="5"/>
  <c r="L48" i="5"/>
  <c r="M48" i="5"/>
  <c r="E49" i="5"/>
  <c r="F49" i="5"/>
  <c r="G49" i="5"/>
  <c r="H49" i="5"/>
  <c r="I49" i="5"/>
  <c r="J49" i="5"/>
  <c r="K49" i="5"/>
  <c r="L49" i="5"/>
  <c r="M49" i="5"/>
  <c r="E50" i="5"/>
  <c r="F50" i="5"/>
  <c r="G50" i="5"/>
  <c r="H50" i="5"/>
  <c r="I50" i="5"/>
  <c r="J50" i="5"/>
  <c r="K50" i="5"/>
  <c r="L50" i="5"/>
  <c r="M50" i="5"/>
  <c r="E51" i="5"/>
  <c r="F51" i="5"/>
  <c r="G51" i="5"/>
  <c r="H51" i="5"/>
  <c r="I51" i="5"/>
  <c r="J51" i="5"/>
  <c r="K51" i="5"/>
  <c r="L51" i="5"/>
  <c r="M51" i="5"/>
  <c r="E52" i="5"/>
  <c r="F52" i="5"/>
  <c r="G52" i="5"/>
  <c r="H52" i="5"/>
  <c r="I52" i="5"/>
  <c r="J52" i="5"/>
  <c r="K52" i="5"/>
  <c r="L52" i="5"/>
  <c r="M52" i="5"/>
  <c r="E53" i="5"/>
  <c r="F53" i="5"/>
  <c r="G53" i="5"/>
  <c r="H53" i="5"/>
  <c r="I53" i="5"/>
  <c r="J53" i="5"/>
  <c r="K53" i="5"/>
  <c r="L53" i="5"/>
  <c r="M53" i="5"/>
  <c r="E54" i="5"/>
  <c r="F54" i="5"/>
  <c r="G54" i="5"/>
  <c r="H54" i="5"/>
  <c r="I54" i="5"/>
  <c r="J54" i="5"/>
  <c r="K54" i="5"/>
  <c r="L54" i="5"/>
  <c r="M54" i="5"/>
  <c r="E55" i="5"/>
  <c r="F55" i="5"/>
  <c r="G55" i="5"/>
  <c r="H55" i="5"/>
  <c r="I55" i="5"/>
  <c r="J55" i="5"/>
  <c r="K55" i="5"/>
  <c r="L55" i="5"/>
  <c r="M55" i="5"/>
  <c r="E56" i="5"/>
  <c r="F56" i="5"/>
  <c r="G56" i="5"/>
  <c r="H56" i="5"/>
  <c r="I56" i="5"/>
  <c r="J56" i="5"/>
  <c r="K56" i="5"/>
  <c r="L56" i="5"/>
  <c r="M56" i="5"/>
  <c r="E57" i="5"/>
  <c r="F57" i="5"/>
  <c r="G57" i="5"/>
  <c r="H57" i="5"/>
  <c r="I57" i="5"/>
  <c r="J57" i="5"/>
  <c r="K57" i="5"/>
  <c r="L57" i="5"/>
  <c r="M57" i="5"/>
  <c r="E58" i="5"/>
  <c r="F58" i="5"/>
  <c r="G58" i="5"/>
  <c r="H58" i="5"/>
  <c r="I58" i="5"/>
  <c r="J58" i="5"/>
  <c r="K58" i="5"/>
  <c r="L58" i="5"/>
  <c r="M58" i="5"/>
  <c r="E59" i="5"/>
  <c r="F59" i="5"/>
  <c r="G59" i="5"/>
  <c r="H59" i="5"/>
  <c r="I59" i="5"/>
  <c r="J59" i="5"/>
  <c r="K59" i="5"/>
  <c r="L59" i="5"/>
  <c r="M59" i="5"/>
  <c r="E60" i="5"/>
  <c r="F60" i="5"/>
  <c r="G60" i="5"/>
  <c r="H60" i="5"/>
  <c r="I60" i="5"/>
  <c r="J60" i="5"/>
  <c r="K60" i="5"/>
  <c r="L60" i="5"/>
  <c r="M60" i="5"/>
  <c r="E61" i="5"/>
  <c r="F61" i="5"/>
  <c r="G61" i="5"/>
  <c r="H61" i="5"/>
  <c r="I61" i="5"/>
  <c r="J61" i="5"/>
  <c r="K61" i="5"/>
  <c r="L61" i="5"/>
  <c r="M61" i="5"/>
  <c r="E62" i="5"/>
  <c r="F62" i="5"/>
  <c r="G62" i="5"/>
  <c r="H62" i="5"/>
  <c r="I62" i="5"/>
  <c r="J62" i="5"/>
  <c r="K62" i="5"/>
  <c r="L62" i="5"/>
  <c r="M62" i="5"/>
  <c r="E63" i="5"/>
  <c r="F63" i="5"/>
  <c r="G63" i="5"/>
  <c r="H63" i="5"/>
  <c r="I63" i="5"/>
  <c r="J63" i="5"/>
  <c r="K63" i="5"/>
  <c r="L63" i="5"/>
  <c r="M63" i="5"/>
  <c r="E64" i="5"/>
  <c r="F64" i="5"/>
  <c r="G64" i="5"/>
  <c r="H64" i="5"/>
  <c r="I64" i="5"/>
  <c r="J64" i="5"/>
  <c r="K64" i="5"/>
  <c r="L64" i="5"/>
  <c r="M64" i="5"/>
  <c r="E65" i="5"/>
  <c r="F65" i="5"/>
  <c r="G65" i="5"/>
  <c r="H65" i="5"/>
  <c r="I65" i="5"/>
  <c r="J65" i="5"/>
  <c r="K65" i="5"/>
  <c r="L65" i="5"/>
  <c r="M65" i="5"/>
  <c r="E66" i="5"/>
  <c r="F66" i="5"/>
  <c r="G66" i="5"/>
  <c r="H66" i="5"/>
  <c r="I66" i="5"/>
  <c r="J66" i="5"/>
  <c r="K66" i="5"/>
  <c r="L66" i="5"/>
  <c r="M66" i="5"/>
  <c r="E67" i="5"/>
  <c r="F67" i="5"/>
  <c r="G67" i="5"/>
  <c r="H67" i="5"/>
  <c r="I67" i="5"/>
  <c r="J67" i="5"/>
  <c r="K67" i="5"/>
  <c r="L67" i="5"/>
  <c r="M67" i="5"/>
  <c r="E68" i="5"/>
  <c r="F68" i="5"/>
  <c r="G68" i="5"/>
  <c r="H68" i="5"/>
  <c r="I68" i="5"/>
  <c r="J68" i="5"/>
  <c r="K68" i="5"/>
  <c r="L68" i="5"/>
  <c r="M68" i="5"/>
  <c r="E69" i="5"/>
  <c r="F69" i="5"/>
  <c r="G69" i="5"/>
  <c r="H69" i="5"/>
  <c r="I69" i="5"/>
  <c r="J69" i="5"/>
  <c r="K69" i="5"/>
  <c r="L69" i="5"/>
  <c r="M69" i="5"/>
  <c r="E70" i="5"/>
  <c r="F70" i="5"/>
  <c r="G70" i="5"/>
  <c r="H70" i="5"/>
  <c r="I70" i="5"/>
  <c r="J70" i="5"/>
  <c r="K70" i="5"/>
  <c r="L70" i="5"/>
  <c r="M70" i="5"/>
  <c r="E71" i="5"/>
  <c r="F71" i="5"/>
  <c r="G71" i="5"/>
  <c r="H71" i="5"/>
  <c r="I71" i="5"/>
  <c r="J71" i="5"/>
  <c r="K71" i="5"/>
  <c r="L71" i="5"/>
  <c r="M71" i="5"/>
  <c r="E72" i="5"/>
  <c r="F72" i="5"/>
  <c r="G72" i="5"/>
  <c r="H72" i="5"/>
  <c r="I72" i="5"/>
  <c r="J72" i="5"/>
  <c r="K72" i="5"/>
  <c r="L72" i="5"/>
  <c r="M72" i="5"/>
  <c r="E73" i="5"/>
  <c r="F73" i="5"/>
  <c r="G73" i="5"/>
  <c r="H73" i="5"/>
  <c r="I73" i="5"/>
  <c r="J73" i="5"/>
  <c r="K73" i="5"/>
  <c r="L73" i="5"/>
  <c r="M73" i="5"/>
  <c r="E74" i="5"/>
  <c r="F74" i="5"/>
  <c r="G74" i="5"/>
  <c r="H74" i="5"/>
  <c r="I74" i="5"/>
  <c r="J74" i="5"/>
  <c r="K74" i="5"/>
  <c r="L74" i="5"/>
  <c r="M74" i="5"/>
  <c r="E75" i="5"/>
  <c r="F75" i="5"/>
  <c r="G75" i="5"/>
  <c r="H75" i="5"/>
  <c r="I75" i="5"/>
  <c r="J75" i="5"/>
  <c r="K75" i="5"/>
  <c r="L75" i="5"/>
  <c r="M75" i="5"/>
  <c r="E76" i="5"/>
  <c r="F76" i="5"/>
  <c r="G76" i="5"/>
  <c r="H76" i="5"/>
  <c r="I76" i="5"/>
  <c r="J76" i="5"/>
  <c r="K76" i="5"/>
  <c r="L76" i="5"/>
  <c r="M76" i="5"/>
  <c r="E77" i="5"/>
  <c r="F77" i="5"/>
  <c r="G77" i="5"/>
  <c r="H77" i="5"/>
  <c r="I77" i="5"/>
  <c r="J77" i="5"/>
  <c r="K77" i="5"/>
  <c r="L77" i="5"/>
  <c r="M77" i="5"/>
  <c r="E78" i="5"/>
  <c r="F78" i="5"/>
  <c r="G78" i="5"/>
  <c r="H78" i="5"/>
  <c r="I78" i="5"/>
  <c r="J78" i="5"/>
  <c r="K78" i="5"/>
  <c r="L78" i="5"/>
  <c r="M78" i="5"/>
  <c r="E79" i="5"/>
  <c r="F79" i="5"/>
  <c r="G79" i="5"/>
  <c r="H79" i="5"/>
  <c r="I79" i="5"/>
  <c r="J79" i="5"/>
  <c r="K79" i="5"/>
  <c r="L79" i="5"/>
  <c r="M79" i="5"/>
  <c r="E80" i="5"/>
  <c r="F80" i="5"/>
  <c r="G80" i="5"/>
  <c r="H80" i="5"/>
  <c r="I80" i="5"/>
  <c r="J80" i="5"/>
  <c r="K80" i="5"/>
  <c r="L80" i="5"/>
  <c r="M80" i="5"/>
  <c r="E81" i="5"/>
  <c r="F81" i="5"/>
  <c r="G81" i="5"/>
  <c r="H81" i="5"/>
  <c r="I81" i="5"/>
  <c r="J81" i="5"/>
  <c r="K81" i="5"/>
  <c r="L81" i="5"/>
  <c r="M81" i="5"/>
  <c r="E82" i="5"/>
  <c r="F82" i="5"/>
  <c r="G82" i="5"/>
  <c r="H82" i="5"/>
  <c r="I82" i="5"/>
  <c r="J82" i="5"/>
  <c r="K82" i="5"/>
  <c r="L82" i="5"/>
  <c r="M82" i="5"/>
  <c r="E83" i="5"/>
  <c r="F83" i="5"/>
  <c r="G83" i="5"/>
  <c r="H83" i="5"/>
  <c r="I83" i="5"/>
  <c r="J83" i="5"/>
  <c r="K83" i="5"/>
  <c r="L83" i="5"/>
  <c r="M83" i="5"/>
  <c r="E84" i="5"/>
  <c r="F84" i="5"/>
  <c r="G84" i="5"/>
  <c r="H84" i="5"/>
  <c r="I84" i="5"/>
  <c r="J84" i="5"/>
  <c r="K84" i="5"/>
  <c r="L84" i="5"/>
  <c r="M84" i="5"/>
  <c r="E85" i="5"/>
  <c r="F85" i="5"/>
  <c r="G85" i="5"/>
  <c r="H85" i="5"/>
  <c r="I85" i="5"/>
  <c r="J85" i="5"/>
  <c r="K85" i="5"/>
  <c r="L85" i="5"/>
  <c r="M85" i="5"/>
  <c r="E86" i="5"/>
  <c r="F86" i="5"/>
  <c r="G86" i="5"/>
  <c r="H86" i="5"/>
  <c r="I86" i="5"/>
  <c r="J86" i="5"/>
  <c r="K86" i="5"/>
  <c r="L86" i="5"/>
  <c r="M86" i="5"/>
  <c r="E87" i="5"/>
  <c r="F87" i="5"/>
  <c r="G87" i="5"/>
  <c r="H87" i="5"/>
  <c r="I87" i="5"/>
  <c r="J87" i="5"/>
  <c r="K87" i="5"/>
  <c r="L87" i="5"/>
  <c r="M87" i="5"/>
  <c r="E88" i="5"/>
  <c r="F88" i="5"/>
  <c r="G88" i="5"/>
  <c r="H88" i="5"/>
  <c r="I88" i="5"/>
  <c r="J88" i="5"/>
  <c r="K88" i="5"/>
  <c r="L88" i="5"/>
  <c r="M88" i="5"/>
  <c r="E89" i="5"/>
  <c r="F89" i="5"/>
  <c r="G89" i="5"/>
  <c r="H89" i="5"/>
  <c r="I89" i="5"/>
  <c r="J89" i="5"/>
  <c r="K89" i="5"/>
  <c r="L89" i="5"/>
  <c r="M89" i="5"/>
  <c r="E90" i="5"/>
  <c r="F90" i="5"/>
  <c r="G90" i="5"/>
  <c r="H90" i="5"/>
  <c r="I90" i="5"/>
  <c r="J90" i="5"/>
  <c r="K90" i="5"/>
  <c r="L90" i="5"/>
  <c r="M90" i="5"/>
  <c r="E91" i="5"/>
  <c r="F91" i="5"/>
  <c r="G91" i="5"/>
  <c r="H91" i="5"/>
  <c r="I91" i="5"/>
  <c r="J91" i="5"/>
  <c r="K91" i="5"/>
  <c r="L91" i="5"/>
  <c r="M91" i="5"/>
  <c r="E92" i="5"/>
  <c r="F92" i="5"/>
  <c r="G92" i="5"/>
  <c r="H92" i="5"/>
  <c r="I92" i="5"/>
  <c r="J92" i="5"/>
  <c r="K92" i="5"/>
  <c r="L92" i="5"/>
  <c r="M92" i="5"/>
  <c r="E93" i="5"/>
  <c r="F93" i="5"/>
  <c r="G93" i="5"/>
  <c r="H93" i="5"/>
  <c r="I93" i="5"/>
  <c r="J93" i="5"/>
  <c r="K93" i="5"/>
  <c r="L93" i="5"/>
  <c r="M93" i="5"/>
  <c r="E94" i="5"/>
  <c r="F94" i="5"/>
  <c r="G94" i="5"/>
  <c r="H94" i="5"/>
  <c r="I94" i="5"/>
  <c r="J94" i="5"/>
  <c r="K94" i="5"/>
  <c r="L94" i="5"/>
  <c r="M94" i="5"/>
  <c r="E95" i="5"/>
  <c r="F95" i="5"/>
  <c r="G95" i="5"/>
  <c r="H95" i="5"/>
  <c r="I95" i="5"/>
  <c r="J95" i="5"/>
  <c r="K95" i="5"/>
  <c r="L95" i="5"/>
  <c r="M95" i="5"/>
  <c r="E96" i="5"/>
  <c r="F96" i="5"/>
  <c r="G96" i="5"/>
  <c r="H96" i="5"/>
  <c r="I96" i="5"/>
  <c r="J96" i="5"/>
  <c r="K96" i="5"/>
  <c r="L96" i="5"/>
  <c r="M96" i="5"/>
  <c r="E97" i="5"/>
  <c r="F97" i="5"/>
  <c r="G97" i="5"/>
  <c r="H97" i="5"/>
  <c r="I97" i="5"/>
  <c r="J97" i="5"/>
  <c r="K97" i="5"/>
  <c r="L97" i="5"/>
  <c r="M97" i="5"/>
  <c r="E98" i="5"/>
  <c r="F98" i="5"/>
  <c r="G98" i="5"/>
  <c r="H98" i="5"/>
  <c r="I98" i="5"/>
  <c r="J98" i="5"/>
  <c r="K98" i="5"/>
  <c r="L98" i="5"/>
  <c r="M98" i="5"/>
  <c r="E99" i="5"/>
  <c r="F99" i="5"/>
  <c r="G99" i="5"/>
  <c r="H99" i="5"/>
  <c r="I99" i="5"/>
  <c r="J99" i="5"/>
  <c r="K99" i="5"/>
  <c r="L99" i="5"/>
  <c r="M99" i="5"/>
  <c r="E100" i="5"/>
  <c r="F100" i="5"/>
  <c r="G100" i="5"/>
  <c r="H100" i="5"/>
  <c r="I100" i="5"/>
  <c r="J100" i="5"/>
  <c r="K100" i="5"/>
  <c r="L100" i="5"/>
  <c r="M100" i="5"/>
  <c r="E101" i="5"/>
  <c r="F101" i="5"/>
  <c r="G101" i="5"/>
  <c r="H101" i="5"/>
  <c r="I101" i="5"/>
  <c r="J101" i="5"/>
  <c r="K101" i="5"/>
  <c r="L101" i="5"/>
  <c r="M101" i="5"/>
  <c r="E102" i="5"/>
  <c r="F102" i="5"/>
  <c r="G102" i="5"/>
  <c r="H102" i="5"/>
  <c r="I102" i="5"/>
  <c r="J102" i="5"/>
  <c r="K102" i="5"/>
  <c r="L102" i="5"/>
  <c r="M102" i="5"/>
  <c r="E103" i="5"/>
  <c r="F103" i="5"/>
  <c r="G103" i="5"/>
  <c r="H103" i="5"/>
  <c r="I103" i="5"/>
  <c r="J103" i="5"/>
  <c r="K103" i="5"/>
  <c r="L103" i="5"/>
  <c r="M103" i="5"/>
  <c r="E104" i="5"/>
  <c r="F104" i="5"/>
  <c r="G104" i="5"/>
  <c r="H104" i="5"/>
  <c r="I104" i="5"/>
  <c r="J104" i="5"/>
  <c r="K104" i="5"/>
  <c r="L104" i="5"/>
  <c r="M104" i="5"/>
  <c r="E105" i="5"/>
  <c r="F105" i="5"/>
  <c r="G105" i="5"/>
  <c r="H105" i="5"/>
  <c r="I105" i="5"/>
  <c r="J105" i="5"/>
  <c r="K105" i="5"/>
  <c r="L105" i="5"/>
  <c r="M105" i="5"/>
  <c r="E106" i="5"/>
  <c r="F106" i="5"/>
  <c r="G106" i="5"/>
  <c r="H106" i="5"/>
  <c r="I106" i="5"/>
  <c r="J106" i="5"/>
  <c r="K106" i="5"/>
  <c r="L106" i="5"/>
  <c r="M106" i="5"/>
  <c r="E107" i="5"/>
  <c r="F107" i="5"/>
  <c r="G107" i="5"/>
  <c r="H107" i="5"/>
  <c r="I107" i="5"/>
  <c r="J107" i="5"/>
  <c r="K107" i="5"/>
  <c r="L107" i="5"/>
  <c r="M107" i="5"/>
  <c r="E108" i="5"/>
  <c r="F108" i="5"/>
  <c r="G108" i="5"/>
  <c r="H108" i="5"/>
  <c r="I108" i="5"/>
  <c r="J108" i="5"/>
  <c r="K108" i="5"/>
  <c r="L108" i="5"/>
  <c r="M108" i="5"/>
  <c r="E109" i="5"/>
  <c r="F109" i="5"/>
  <c r="G109" i="5"/>
  <c r="H109" i="5"/>
  <c r="I109" i="5"/>
  <c r="J109" i="5"/>
  <c r="K109" i="5"/>
  <c r="L109" i="5"/>
  <c r="M109" i="5"/>
  <c r="E110" i="5"/>
  <c r="F110" i="5"/>
  <c r="G110" i="5"/>
  <c r="H110" i="5"/>
  <c r="I110" i="5"/>
  <c r="J110" i="5"/>
  <c r="K110" i="5"/>
  <c r="L110" i="5"/>
  <c r="M110" i="5"/>
  <c r="E111" i="5"/>
  <c r="F111" i="5"/>
  <c r="G111" i="5"/>
  <c r="H111" i="5"/>
  <c r="I111" i="5"/>
  <c r="J111" i="5"/>
  <c r="K111" i="5"/>
  <c r="L111" i="5"/>
  <c r="M111" i="5"/>
  <c r="E112" i="5"/>
  <c r="F112" i="5"/>
  <c r="G112" i="5"/>
  <c r="H112" i="5"/>
  <c r="I112" i="5"/>
  <c r="J112" i="5"/>
  <c r="K112" i="5"/>
  <c r="L112" i="5"/>
  <c r="M112" i="5"/>
  <c r="E113" i="5"/>
  <c r="F113" i="5"/>
  <c r="G113" i="5"/>
  <c r="H113" i="5"/>
  <c r="I113" i="5"/>
  <c r="J113" i="5"/>
  <c r="K113" i="5"/>
  <c r="L113" i="5"/>
  <c r="M113" i="5"/>
  <c r="E114" i="5"/>
  <c r="F114" i="5"/>
  <c r="G114" i="5"/>
  <c r="H114" i="5"/>
  <c r="I114" i="5"/>
  <c r="J114" i="5"/>
  <c r="K114" i="5"/>
  <c r="L114" i="5"/>
  <c r="M114" i="5"/>
  <c r="E115" i="5"/>
  <c r="F115" i="5"/>
  <c r="G115" i="5"/>
  <c r="H115" i="5"/>
  <c r="I115" i="5"/>
  <c r="J115" i="5"/>
  <c r="K115" i="5"/>
  <c r="L115" i="5"/>
  <c r="M115" i="5"/>
  <c r="E116" i="5"/>
  <c r="F116" i="5"/>
  <c r="G116" i="5"/>
  <c r="H116" i="5"/>
  <c r="I116" i="5"/>
  <c r="J116" i="5"/>
  <c r="K116" i="5"/>
  <c r="L116" i="5"/>
  <c r="M116" i="5"/>
  <c r="E117" i="5"/>
  <c r="F117" i="5"/>
  <c r="G117" i="5"/>
  <c r="H117" i="5"/>
  <c r="I117" i="5"/>
  <c r="J117" i="5"/>
  <c r="K117" i="5"/>
  <c r="L117" i="5"/>
  <c r="M117" i="5"/>
  <c r="E118" i="5"/>
  <c r="F118" i="5"/>
  <c r="G118" i="5"/>
  <c r="H118" i="5"/>
  <c r="I118" i="5"/>
  <c r="J118" i="5"/>
  <c r="K118" i="5"/>
  <c r="L118" i="5"/>
  <c r="M118" i="5"/>
  <c r="E119" i="5"/>
  <c r="F119" i="5"/>
  <c r="G119" i="5"/>
  <c r="H119" i="5"/>
  <c r="I119" i="5"/>
  <c r="J119" i="5"/>
  <c r="K119" i="5"/>
  <c r="L119" i="5"/>
  <c r="M119" i="5"/>
  <c r="E120" i="5"/>
  <c r="F120" i="5"/>
  <c r="G120" i="5"/>
  <c r="H120" i="5"/>
  <c r="I120" i="5"/>
  <c r="J120" i="5"/>
  <c r="K120" i="5"/>
  <c r="L120" i="5"/>
  <c r="M120" i="5"/>
  <c r="E121" i="5"/>
  <c r="F121" i="5"/>
  <c r="G121" i="5"/>
  <c r="H121" i="5"/>
  <c r="I121" i="5"/>
  <c r="J121" i="5"/>
  <c r="K121" i="5"/>
  <c r="L121" i="5"/>
  <c r="M121" i="5"/>
  <c r="E122" i="5"/>
  <c r="F122" i="5"/>
  <c r="G122" i="5"/>
  <c r="H122" i="5"/>
  <c r="I122" i="5"/>
  <c r="J122" i="5"/>
  <c r="K122" i="5"/>
  <c r="L122" i="5"/>
  <c r="M122" i="5"/>
  <c r="E123" i="5"/>
  <c r="F123" i="5"/>
  <c r="G123" i="5"/>
  <c r="H123" i="5"/>
  <c r="I123" i="5"/>
  <c r="J123" i="5"/>
  <c r="K123" i="5"/>
  <c r="L123" i="5"/>
  <c r="M123" i="5"/>
  <c r="E124" i="5"/>
  <c r="F124" i="5"/>
  <c r="G124" i="5"/>
  <c r="H124" i="5"/>
  <c r="I124" i="5"/>
  <c r="J124" i="5"/>
  <c r="K124" i="5"/>
  <c r="L124" i="5"/>
  <c r="M124" i="5"/>
  <c r="E125" i="5"/>
  <c r="F125" i="5"/>
  <c r="G125" i="5"/>
  <c r="H125" i="5"/>
  <c r="I125" i="5"/>
  <c r="J125" i="5"/>
  <c r="K125" i="5"/>
  <c r="L125" i="5"/>
  <c r="M125" i="5"/>
  <c r="E126" i="5"/>
  <c r="F126" i="5"/>
  <c r="G126" i="5"/>
  <c r="H126" i="5"/>
  <c r="I126" i="5"/>
  <c r="J126" i="5"/>
  <c r="K126" i="5"/>
  <c r="L126" i="5"/>
  <c r="M126" i="5"/>
  <c r="E127" i="5"/>
  <c r="F127" i="5"/>
  <c r="G127" i="5"/>
  <c r="H127" i="5"/>
  <c r="I127" i="5"/>
  <c r="J127" i="5"/>
  <c r="K127" i="5"/>
  <c r="L127" i="5"/>
  <c r="M127" i="5"/>
  <c r="E128" i="5"/>
  <c r="F128" i="5"/>
  <c r="G128" i="5"/>
  <c r="H128" i="5"/>
  <c r="I128" i="5"/>
  <c r="J128" i="5"/>
  <c r="K128" i="5"/>
  <c r="L128" i="5"/>
  <c r="M128" i="5"/>
  <c r="E129" i="5"/>
  <c r="F129" i="5"/>
  <c r="G129" i="5"/>
  <c r="H129" i="5"/>
  <c r="I129" i="5"/>
  <c r="J129" i="5"/>
  <c r="K129" i="5"/>
  <c r="L129" i="5"/>
  <c r="M129" i="5"/>
  <c r="E130" i="5"/>
  <c r="F130" i="5"/>
  <c r="G130" i="5"/>
  <c r="H130" i="5"/>
  <c r="I130" i="5"/>
  <c r="J130" i="5"/>
  <c r="K130" i="5"/>
  <c r="L130" i="5"/>
  <c r="M130" i="5"/>
  <c r="E131" i="5"/>
  <c r="F131" i="5"/>
  <c r="G131" i="5"/>
  <c r="H131" i="5"/>
  <c r="I131" i="5"/>
  <c r="J131" i="5"/>
  <c r="K131" i="5"/>
  <c r="L131" i="5"/>
  <c r="M131" i="5"/>
  <c r="E132" i="5"/>
  <c r="F132" i="5"/>
  <c r="G132" i="5"/>
  <c r="H132" i="5"/>
  <c r="I132" i="5"/>
  <c r="J132" i="5"/>
  <c r="K132" i="5"/>
  <c r="L132" i="5"/>
  <c r="M132" i="5"/>
  <c r="E133" i="5"/>
  <c r="F133" i="5"/>
  <c r="G133" i="5"/>
  <c r="H133" i="5"/>
  <c r="I133" i="5"/>
  <c r="J133" i="5"/>
  <c r="K133" i="5"/>
  <c r="L133" i="5"/>
  <c r="M133" i="5"/>
  <c r="E134" i="5"/>
  <c r="F134" i="5"/>
  <c r="G134" i="5"/>
  <c r="H134" i="5"/>
  <c r="I134" i="5"/>
  <c r="J134" i="5"/>
  <c r="K134" i="5"/>
  <c r="L134" i="5"/>
  <c r="M134" i="5"/>
  <c r="E135" i="5"/>
  <c r="F135" i="5"/>
  <c r="G135" i="5"/>
  <c r="H135" i="5"/>
  <c r="I135" i="5"/>
  <c r="J135" i="5"/>
  <c r="K135" i="5"/>
  <c r="L135" i="5"/>
  <c r="M135" i="5"/>
  <c r="E136" i="5"/>
  <c r="F136" i="5"/>
  <c r="G136" i="5"/>
  <c r="H136" i="5"/>
  <c r="I136" i="5"/>
  <c r="J136" i="5"/>
  <c r="K136" i="5"/>
  <c r="L136" i="5"/>
  <c r="M136" i="5"/>
  <c r="E137" i="5"/>
  <c r="F137" i="5"/>
  <c r="G137" i="5"/>
  <c r="H137" i="5"/>
  <c r="I137" i="5"/>
  <c r="J137" i="5"/>
  <c r="K137" i="5"/>
  <c r="L137" i="5"/>
  <c r="M137" i="5"/>
  <c r="E138" i="5"/>
  <c r="F138" i="5"/>
  <c r="G138" i="5"/>
  <c r="H138" i="5"/>
  <c r="I138" i="5"/>
  <c r="J138" i="5"/>
  <c r="K138" i="5"/>
  <c r="L138" i="5"/>
  <c r="M138" i="5"/>
  <c r="E139" i="5"/>
  <c r="F139" i="5"/>
  <c r="G139" i="5"/>
  <c r="H139" i="5"/>
  <c r="I139" i="5"/>
  <c r="J139" i="5"/>
  <c r="K139" i="5"/>
  <c r="L139" i="5"/>
  <c r="M139" i="5"/>
  <c r="E140" i="5"/>
  <c r="F140" i="5"/>
  <c r="G140" i="5"/>
  <c r="H140" i="5"/>
  <c r="I140" i="5"/>
  <c r="J140" i="5"/>
  <c r="K140" i="5"/>
  <c r="L140" i="5"/>
  <c r="M140" i="5"/>
  <c r="E141" i="5"/>
  <c r="F141" i="5"/>
  <c r="G141" i="5"/>
  <c r="H141" i="5"/>
  <c r="I141" i="5"/>
  <c r="J141" i="5"/>
  <c r="K141" i="5"/>
  <c r="L141" i="5"/>
  <c r="M141" i="5"/>
  <c r="E142" i="5"/>
  <c r="F142" i="5"/>
  <c r="G142" i="5"/>
  <c r="H142" i="5"/>
  <c r="I142" i="5"/>
  <c r="J142" i="5"/>
  <c r="K142" i="5"/>
  <c r="L142" i="5"/>
  <c r="M142" i="5"/>
  <c r="E143" i="5"/>
  <c r="F143" i="5"/>
  <c r="G143" i="5"/>
  <c r="H143" i="5"/>
  <c r="I143" i="5"/>
  <c r="J143" i="5"/>
  <c r="K143" i="5"/>
  <c r="L143" i="5"/>
  <c r="M143" i="5"/>
  <c r="E144" i="5"/>
  <c r="F144" i="5"/>
  <c r="G144" i="5"/>
  <c r="H144" i="5"/>
  <c r="I144" i="5"/>
  <c r="J144" i="5"/>
  <c r="K144" i="5"/>
  <c r="L144" i="5"/>
  <c r="M144" i="5"/>
  <c r="E145" i="5"/>
  <c r="F145" i="5"/>
  <c r="G145" i="5"/>
  <c r="H145" i="5"/>
  <c r="I145" i="5"/>
  <c r="J145" i="5"/>
  <c r="K145" i="5"/>
  <c r="L145" i="5"/>
  <c r="M145" i="5"/>
  <c r="E146" i="5"/>
  <c r="F146" i="5"/>
  <c r="G146" i="5"/>
  <c r="H146" i="5"/>
  <c r="I146" i="5"/>
  <c r="J146" i="5"/>
  <c r="K146" i="5"/>
  <c r="L146" i="5"/>
  <c r="M146" i="5"/>
  <c r="E147" i="5"/>
  <c r="F147" i="5"/>
  <c r="G147" i="5"/>
  <c r="H147" i="5"/>
  <c r="I147" i="5"/>
  <c r="J147" i="5"/>
  <c r="K147" i="5"/>
  <c r="L147" i="5"/>
  <c r="M147" i="5"/>
  <c r="E148" i="5"/>
  <c r="F148" i="5"/>
  <c r="G148" i="5"/>
  <c r="H148" i="5"/>
  <c r="I148" i="5"/>
  <c r="J148" i="5"/>
  <c r="K148" i="5"/>
  <c r="L148" i="5"/>
  <c r="M148" i="5"/>
  <c r="E149" i="5"/>
  <c r="F149" i="5"/>
  <c r="G149" i="5"/>
  <c r="H149" i="5"/>
  <c r="I149" i="5"/>
  <c r="J149" i="5"/>
  <c r="K149" i="5"/>
  <c r="L149" i="5"/>
  <c r="M149" i="5"/>
  <c r="E150" i="5"/>
  <c r="F150" i="5"/>
  <c r="G150" i="5"/>
  <c r="H150" i="5"/>
  <c r="I150" i="5"/>
  <c r="J150" i="5"/>
  <c r="K150" i="5"/>
  <c r="L150" i="5"/>
  <c r="M150" i="5"/>
  <c r="E151" i="5"/>
  <c r="F151" i="5"/>
  <c r="G151" i="5"/>
  <c r="H151" i="5"/>
  <c r="I151" i="5"/>
  <c r="J151" i="5"/>
  <c r="K151" i="5"/>
  <c r="L151" i="5"/>
  <c r="M151" i="5"/>
  <c r="E152" i="5"/>
  <c r="F152" i="5"/>
  <c r="G152" i="5"/>
  <c r="H152" i="5"/>
  <c r="I152" i="5"/>
  <c r="J152" i="5"/>
  <c r="K152" i="5"/>
  <c r="L152" i="5"/>
  <c r="M152" i="5"/>
  <c r="E153" i="5"/>
  <c r="F153" i="5"/>
  <c r="G153" i="5"/>
  <c r="H153" i="5"/>
  <c r="I153" i="5"/>
  <c r="J153" i="5"/>
  <c r="K153" i="5"/>
  <c r="L153" i="5"/>
  <c r="M153" i="5"/>
  <c r="E154" i="5"/>
  <c r="F154" i="5"/>
  <c r="G154" i="5"/>
  <c r="H154" i="5"/>
  <c r="I154" i="5"/>
  <c r="J154" i="5"/>
  <c r="K154" i="5"/>
  <c r="L154" i="5"/>
  <c r="M154" i="5"/>
  <c r="E155" i="5"/>
  <c r="F155" i="5"/>
  <c r="G155" i="5"/>
  <c r="H155" i="5"/>
  <c r="I155" i="5"/>
  <c r="J155" i="5"/>
  <c r="K155" i="5"/>
  <c r="L155" i="5"/>
  <c r="M155" i="5"/>
  <c r="E156" i="5"/>
  <c r="F156" i="5"/>
  <c r="G156" i="5"/>
  <c r="H156" i="5"/>
  <c r="I156" i="5"/>
  <c r="J156" i="5"/>
  <c r="K156" i="5"/>
  <c r="L156" i="5"/>
  <c r="M156" i="5"/>
  <c r="E157" i="5"/>
  <c r="F157" i="5"/>
  <c r="G157" i="5"/>
  <c r="H157" i="5"/>
  <c r="I157" i="5"/>
  <c r="J157" i="5"/>
  <c r="K157" i="5"/>
  <c r="L157" i="5"/>
  <c r="M157" i="5"/>
  <c r="E158" i="5"/>
  <c r="F158" i="5"/>
  <c r="G158" i="5"/>
  <c r="H158" i="5"/>
  <c r="I158" i="5"/>
  <c r="J158" i="5"/>
  <c r="K158" i="5"/>
  <c r="L158" i="5"/>
  <c r="M158" i="5"/>
  <c r="E159" i="5"/>
  <c r="F159" i="5"/>
  <c r="G159" i="5"/>
  <c r="H159" i="5"/>
  <c r="I159" i="5"/>
  <c r="J159" i="5"/>
  <c r="K159" i="5"/>
  <c r="L159" i="5"/>
  <c r="M159" i="5"/>
  <c r="E160" i="5"/>
  <c r="F160" i="5"/>
  <c r="G160" i="5"/>
  <c r="H160" i="5"/>
  <c r="I160" i="5"/>
  <c r="J160" i="5"/>
  <c r="K160" i="5"/>
  <c r="L160" i="5"/>
  <c r="M160" i="5"/>
  <c r="E161" i="5"/>
  <c r="F161" i="5"/>
  <c r="G161" i="5"/>
  <c r="H161" i="5"/>
  <c r="I161" i="5"/>
  <c r="J161" i="5"/>
  <c r="K161" i="5"/>
  <c r="L161" i="5"/>
  <c r="M161" i="5"/>
  <c r="E162" i="5"/>
  <c r="F162" i="5"/>
  <c r="G162" i="5"/>
  <c r="H162" i="5"/>
  <c r="I162" i="5"/>
  <c r="J162" i="5"/>
  <c r="K162" i="5"/>
  <c r="L162" i="5"/>
  <c r="M162" i="5"/>
  <c r="E163" i="5"/>
  <c r="F163" i="5"/>
  <c r="G163" i="5"/>
  <c r="H163" i="5"/>
  <c r="I163" i="5"/>
  <c r="J163" i="5"/>
  <c r="K163" i="5"/>
  <c r="L163" i="5"/>
  <c r="M163" i="5"/>
  <c r="E164" i="5"/>
  <c r="F164" i="5"/>
  <c r="G164" i="5"/>
  <c r="H164" i="5"/>
  <c r="I164" i="5"/>
  <c r="J164" i="5"/>
  <c r="K164" i="5"/>
  <c r="L164" i="5"/>
  <c r="M164" i="5"/>
  <c r="E165" i="5"/>
  <c r="F165" i="5"/>
  <c r="G165" i="5"/>
  <c r="H165" i="5"/>
  <c r="I165" i="5"/>
  <c r="J165" i="5"/>
  <c r="K165" i="5"/>
  <c r="L165" i="5"/>
  <c r="M165" i="5"/>
  <c r="E166" i="5"/>
  <c r="F166" i="5"/>
  <c r="G166" i="5"/>
  <c r="H166" i="5"/>
  <c r="I166" i="5"/>
  <c r="J166" i="5"/>
  <c r="K166" i="5"/>
  <c r="L166" i="5"/>
  <c r="M166" i="5"/>
  <c r="E167" i="5"/>
  <c r="F167" i="5"/>
  <c r="G167" i="5"/>
  <c r="H167" i="5"/>
  <c r="I167" i="5"/>
  <c r="J167" i="5"/>
  <c r="K167" i="5"/>
  <c r="L167" i="5"/>
  <c r="M167" i="5"/>
  <c r="E168" i="5"/>
  <c r="F168" i="5"/>
  <c r="G168" i="5"/>
  <c r="H168" i="5"/>
  <c r="I168" i="5"/>
  <c r="J168" i="5"/>
  <c r="K168" i="5"/>
  <c r="L168" i="5"/>
  <c r="M168" i="5"/>
  <c r="E169" i="5"/>
  <c r="F169" i="5"/>
  <c r="G169" i="5"/>
  <c r="H169" i="5"/>
  <c r="I169" i="5"/>
  <c r="J169" i="5"/>
  <c r="K169" i="5"/>
  <c r="L169" i="5"/>
  <c r="M169" i="5"/>
  <c r="E170" i="5"/>
  <c r="F170" i="5"/>
  <c r="G170" i="5"/>
  <c r="H170" i="5"/>
  <c r="I170" i="5"/>
  <c r="J170" i="5"/>
  <c r="K170" i="5"/>
  <c r="L170" i="5"/>
  <c r="M170" i="5"/>
  <c r="E171" i="5"/>
  <c r="F171" i="5"/>
  <c r="G171" i="5"/>
  <c r="H171" i="5"/>
  <c r="I171" i="5"/>
  <c r="J171" i="5"/>
  <c r="K171" i="5"/>
  <c r="L171" i="5"/>
  <c r="M171" i="5"/>
  <c r="E172" i="5"/>
  <c r="F172" i="5"/>
  <c r="G172" i="5"/>
  <c r="H172" i="5"/>
  <c r="I172" i="5"/>
  <c r="J172" i="5"/>
  <c r="K172" i="5"/>
  <c r="L172" i="5"/>
  <c r="M172" i="5"/>
  <c r="E173" i="5"/>
  <c r="F173" i="5"/>
  <c r="G173" i="5"/>
  <c r="H173" i="5"/>
  <c r="I173" i="5"/>
  <c r="J173" i="5"/>
  <c r="K173" i="5"/>
  <c r="L173" i="5"/>
  <c r="M173" i="5"/>
  <c r="E174" i="5"/>
  <c r="F174" i="5"/>
  <c r="G174" i="5"/>
  <c r="H174" i="5"/>
  <c r="I174" i="5"/>
  <c r="J174" i="5"/>
  <c r="K174" i="5"/>
  <c r="L174" i="5"/>
  <c r="M174" i="5"/>
  <c r="E175" i="5"/>
  <c r="F175" i="5"/>
  <c r="G175" i="5"/>
  <c r="H175" i="5"/>
  <c r="I175" i="5"/>
  <c r="J175" i="5"/>
  <c r="K175" i="5"/>
  <c r="L175" i="5"/>
  <c r="M175" i="5"/>
  <c r="E176" i="5"/>
  <c r="F176" i="5"/>
  <c r="G176" i="5"/>
  <c r="H176" i="5"/>
  <c r="I176" i="5"/>
  <c r="J176" i="5"/>
  <c r="K176" i="5"/>
  <c r="L176" i="5"/>
  <c r="M176" i="5"/>
  <c r="E177" i="5"/>
  <c r="F177" i="5"/>
  <c r="G177" i="5"/>
  <c r="H177" i="5"/>
  <c r="I177" i="5"/>
  <c r="J177" i="5"/>
  <c r="K177" i="5"/>
  <c r="L177" i="5"/>
  <c r="M177" i="5"/>
  <c r="E178" i="5"/>
  <c r="F178" i="5"/>
  <c r="G178" i="5"/>
  <c r="H178" i="5"/>
  <c r="I178" i="5"/>
  <c r="J178" i="5"/>
  <c r="K178" i="5"/>
  <c r="L178" i="5"/>
  <c r="M178" i="5"/>
  <c r="E179" i="5"/>
  <c r="F179" i="5"/>
  <c r="G179" i="5"/>
  <c r="H179" i="5"/>
  <c r="I179" i="5"/>
  <c r="J179" i="5"/>
  <c r="K179" i="5"/>
  <c r="L179" i="5"/>
  <c r="M179" i="5"/>
  <c r="E180" i="5"/>
  <c r="F180" i="5"/>
  <c r="G180" i="5"/>
  <c r="H180" i="5"/>
  <c r="I180" i="5"/>
  <c r="J180" i="5"/>
  <c r="K180" i="5"/>
  <c r="L180" i="5"/>
  <c r="M180" i="5"/>
  <c r="E181" i="5"/>
  <c r="F181" i="5"/>
  <c r="G181" i="5"/>
  <c r="H181" i="5"/>
  <c r="I181" i="5"/>
  <c r="J181" i="5"/>
  <c r="K181" i="5"/>
  <c r="L181" i="5"/>
  <c r="M181" i="5"/>
  <c r="E182" i="5"/>
  <c r="F182" i="5"/>
  <c r="G182" i="5"/>
  <c r="H182" i="5"/>
  <c r="I182" i="5"/>
  <c r="J182" i="5"/>
  <c r="K182" i="5"/>
  <c r="L182" i="5"/>
  <c r="M182" i="5"/>
  <c r="E183" i="5"/>
  <c r="F183" i="5"/>
  <c r="G183" i="5"/>
  <c r="H183" i="5"/>
  <c r="I183" i="5"/>
  <c r="J183" i="5"/>
  <c r="K183" i="5"/>
  <c r="L183" i="5"/>
  <c r="M183" i="5"/>
  <c r="E184" i="5"/>
  <c r="F184" i="5"/>
  <c r="G184" i="5"/>
  <c r="H184" i="5"/>
  <c r="I184" i="5"/>
  <c r="J184" i="5"/>
  <c r="K184" i="5"/>
  <c r="L184" i="5"/>
  <c r="M184" i="5"/>
  <c r="E185" i="5"/>
  <c r="F185" i="5"/>
  <c r="G185" i="5"/>
  <c r="H185" i="5"/>
  <c r="I185" i="5"/>
  <c r="J185" i="5"/>
  <c r="K185" i="5"/>
  <c r="L185" i="5"/>
  <c r="M185" i="5"/>
  <c r="E186" i="5"/>
  <c r="F186" i="5"/>
  <c r="G186" i="5"/>
  <c r="H186" i="5"/>
  <c r="I186" i="5"/>
  <c r="J186" i="5"/>
  <c r="K186" i="5"/>
  <c r="L186" i="5"/>
  <c r="M186" i="5"/>
  <c r="E187" i="5"/>
  <c r="F187" i="5"/>
  <c r="G187" i="5"/>
  <c r="H187" i="5"/>
  <c r="I187" i="5"/>
  <c r="J187" i="5"/>
  <c r="K187" i="5"/>
  <c r="L187" i="5"/>
  <c r="M187" i="5"/>
  <c r="E188" i="5"/>
  <c r="F188" i="5"/>
  <c r="G188" i="5"/>
  <c r="H188" i="5"/>
  <c r="I188" i="5"/>
  <c r="J188" i="5"/>
  <c r="K188" i="5"/>
  <c r="L188" i="5"/>
  <c r="M188" i="5"/>
  <c r="E189" i="5"/>
  <c r="F189" i="5"/>
  <c r="G189" i="5"/>
  <c r="H189" i="5"/>
  <c r="I189" i="5"/>
  <c r="J189" i="5"/>
  <c r="K189" i="5"/>
  <c r="L189" i="5"/>
  <c r="M189" i="5"/>
  <c r="E190" i="5"/>
  <c r="F190" i="5"/>
  <c r="G190" i="5"/>
  <c r="H190" i="5"/>
  <c r="I190" i="5"/>
  <c r="J190" i="5"/>
  <c r="K190" i="5"/>
  <c r="L190" i="5"/>
  <c r="M190" i="5"/>
  <c r="E191" i="5"/>
  <c r="F191" i="5"/>
  <c r="G191" i="5"/>
  <c r="H191" i="5"/>
  <c r="I191" i="5"/>
  <c r="J191" i="5"/>
  <c r="K191" i="5"/>
  <c r="L191" i="5"/>
  <c r="M191" i="5"/>
  <c r="E192" i="5"/>
  <c r="F192" i="5"/>
  <c r="G192" i="5"/>
  <c r="H192" i="5"/>
  <c r="I192" i="5"/>
  <c r="J192" i="5"/>
  <c r="K192" i="5"/>
  <c r="L192" i="5"/>
  <c r="M192" i="5"/>
  <c r="E193" i="5"/>
  <c r="F193" i="5"/>
  <c r="G193" i="5"/>
  <c r="H193" i="5"/>
  <c r="I193" i="5"/>
  <c r="J193" i="5"/>
  <c r="K193" i="5"/>
  <c r="L193" i="5"/>
  <c r="M193" i="5"/>
  <c r="E194" i="5"/>
  <c r="F194" i="5"/>
  <c r="G194" i="5"/>
  <c r="H194" i="5"/>
  <c r="I194" i="5"/>
  <c r="J194" i="5"/>
  <c r="K194" i="5"/>
  <c r="L194" i="5"/>
  <c r="M194" i="5"/>
  <c r="E195" i="5"/>
  <c r="F195" i="5"/>
  <c r="G195" i="5"/>
  <c r="H195" i="5"/>
  <c r="I195" i="5"/>
  <c r="J195" i="5"/>
  <c r="K195" i="5"/>
  <c r="L195" i="5"/>
  <c r="M195" i="5"/>
  <c r="E196" i="5"/>
  <c r="F196" i="5"/>
  <c r="G196" i="5"/>
  <c r="H196" i="5"/>
  <c r="I196" i="5"/>
  <c r="J196" i="5"/>
  <c r="K196" i="5"/>
  <c r="L196" i="5"/>
  <c r="M196" i="5"/>
  <c r="E197" i="5"/>
  <c r="F197" i="5"/>
  <c r="G197" i="5"/>
  <c r="H197" i="5"/>
  <c r="I197" i="5"/>
  <c r="J197" i="5"/>
  <c r="K197" i="5"/>
  <c r="L197" i="5"/>
  <c r="M197" i="5"/>
  <c r="E198" i="5"/>
  <c r="F198" i="5"/>
  <c r="G198" i="5"/>
  <c r="H198" i="5"/>
  <c r="I198" i="5"/>
  <c r="J198" i="5"/>
  <c r="K198" i="5"/>
  <c r="L198" i="5"/>
  <c r="M198" i="5"/>
  <c r="E199" i="5"/>
  <c r="F199" i="5"/>
  <c r="G199" i="5"/>
  <c r="H199" i="5"/>
  <c r="I199" i="5"/>
  <c r="J199" i="5"/>
  <c r="K199" i="5"/>
  <c r="L199" i="5"/>
  <c r="M199" i="5"/>
  <c r="E200" i="5"/>
  <c r="F200" i="5"/>
  <c r="G200" i="5"/>
  <c r="H200" i="5"/>
  <c r="I200" i="5"/>
  <c r="J200" i="5"/>
  <c r="K200" i="5"/>
  <c r="L200" i="5"/>
  <c r="M200" i="5"/>
  <c r="E201" i="5"/>
  <c r="F201" i="5"/>
  <c r="G201" i="5"/>
  <c r="H201" i="5"/>
  <c r="I201" i="5"/>
  <c r="J201" i="5"/>
  <c r="K201" i="5"/>
  <c r="L201" i="5"/>
  <c r="M201" i="5"/>
  <c r="E202" i="5"/>
  <c r="F202" i="5"/>
  <c r="G202" i="5"/>
  <c r="H202" i="5"/>
  <c r="I202" i="5"/>
  <c r="J202" i="5"/>
  <c r="K202" i="5"/>
  <c r="L202" i="5"/>
  <c r="M202" i="5"/>
</calcChain>
</file>

<file path=xl/sharedStrings.xml><?xml version="1.0" encoding="utf-8"?>
<sst xmlns="http://schemas.openxmlformats.org/spreadsheetml/2006/main" count="2403" uniqueCount="425">
  <si>
    <t>Geographic Area</t>
  </si>
  <si>
    <t xml:space="preserve">        Nonhispanic by Race</t>
  </si>
  <si>
    <t>Single Race</t>
  </si>
  <si>
    <t>Total Population</t>
  </si>
  <si>
    <t>White</t>
  </si>
  <si>
    <t xml:space="preserve">   Black/ African American</t>
  </si>
  <si>
    <t xml:space="preserve">     American Indian and Alaska Native</t>
  </si>
  <si>
    <t xml:space="preserve">      Asian</t>
  </si>
  <si>
    <t>Native Hawaiian and Other Pacific Islander</t>
  </si>
  <si>
    <t xml:space="preserve">  Some Other Race</t>
  </si>
  <si>
    <t>Hispanic Origin (of any race)</t>
  </si>
  <si>
    <t>Bronx</t>
  </si>
  <si>
    <t>BX01</t>
  </si>
  <si>
    <t>BX03</t>
  </si>
  <si>
    <t>BX05</t>
  </si>
  <si>
    <t>BX06</t>
  </si>
  <si>
    <t>BX07</t>
  </si>
  <si>
    <t>BX08</t>
  </si>
  <si>
    <t>BX09</t>
  </si>
  <si>
    <t>BX10</t>
  </si>
  <si>
    <t>BX13</t>
  </si>
  <si>
    <t>BX14</t>
  </si>
  <si>
    <t>BX17</t>
  </si>
  <si>
    <t>BX22</t>
  </si>
  <si>
    <t>BX26</t>
  </si>
  <si>
    <t>BX27</t>
  </si>
  <si>
    <t>BX28</t>
  </si>
  <si>
    <t>BX29</t>
  </si>
  <si>
    <t>BX30</t>
  </si>
  <si>
    <t>BX31</t>
  </si>
  <si>
    <t>BX33</t>
  </si>
  <si>
    <t>BX34</t>
  </si>
  <si>
    <t>BX35</t>
  </si>
  <si>
    <t>BX36</t>
  </si>
  <si>
    <t>BX37</t>
  </si>
  <si>
    <t>BX39</t>
  </si>
  <si>
    <t>BX40</t>
  </si>
  <si>
    <t>BX41</t>
  </si>
  <si>
    <t>BX43</t>
  </si>
  <si>
    <t>BX44</t>
  </si>
  <si>
    <t>BX46</t>
  </si>
  <si>
    <t>BX49</t>
  </si>
  <si>
    <t>BX52</t>
  </si>
  <si>
    <t>BX55</t>
  </si>
  <si>
    <t>BX59</t>
  </si>
  <si>
    <t>BX62</t>
  </si>
  <si>
    <t>BX63</t>
  </si>
  <si>
    <t>BX75</t>
  </si>
  <si>
    <t>BX98</t>
  </si>
  <si>
    <t>BX99</t>
  </si>
  <si>
    <t>BK09</t>
  </si>
  <si>
    <t>BK17</t>
  </si>
  <si>
    <t>BK19</t>
  </si>
  <si>
    <t>BK21</t>
  </si>
  <si>
    <t>BK23</t>
  </si>
  <si>
    <t>BK25</t>
  </si>
  <si>
    <t>Homecrest</t>
  </si>
  <si>
    <t>BK26</t>
  </si>
  <si>
    <t>Gravesend</t>
  </si>
  <si>
    <t>BK27</t>
  </si>
  <si>
    <t>BK28</t>
  </si>
  <si>
    <t>BK29</t>
  </si>
  <si>
    <t>BK30</t>
  </si>
  <si>
    <t>BK31</t>
  </si>
  <si>
    <t>Bay Ridge</t>
  </si>
  <si>
    <t>BK32</t>
  </si>
  <si>
    <t>BK33</t>
  </si>
  <si>
    <t>BK34</t>
  </si>
  <si>
    <t>BK35</t>
  </si>
  <si>
    <t>BK37</t>
  </si>
  <si>
    <t>BK38</t>
  </si>
  <si>
    <t>BK40</t>
  </si>
  <si>
    <t>BK41</t>
  </si>
  <si>
    <t>BK42</t>
  </si>
  <si>
    <t>Flatbush</t>
  </si>
  <si>
    <t>BK43</t>
  </si>
  <si>
    <t>Midwood</t>
  </si>
  <si>
    <t>BK44</t>
  </si>
  <si>
    <t>Madison</t>
  </si>
  <si>
    <t>BK45</t>
  </si>
  <si>
    <t>BK46</t>
  </si>
  <si>
    <t>BK50</t>
  </si>
  <si>
    <t>Canarsie</t>
  </si>
  <si>
    <t>BK58</t>
  </si>
  <si>
    <t>Flatlands</t>
  </si>
  <si>
    <t>BK60</t>
  </si>
  <si>
    <t>BK61</t>
  </si>
  <si>
    <t>BK63</t>
  </si>
  <si>
    <t>BK64</t>
  </si>
  <si>
    <t>BK68</t>
  </si>
  <si>
    <t>BK69</t>
  </si>
  <si>
    <t>BK72</t>
  </si>
  <si>
    <t>BK73</t>
  </si>
  <si>
    <t>BK75</t>
  </si>
  <si>
    <t>Bedford</t>
  </si>
  <si>
    <t>BK76</t>
  </si>
  <si>
    <t>BK77</t>
  </si>
  <si>
    <t>BK78</t>
  </si>
  <si>
    <t>BK79</t>
  </si>
  <si>
    <t>BK81</t>
  </si>
  <si>
    <t>BK82</t>
  </si>
  <si>
    <t>BK83</t>
  </si>
  <si>
    <t>BK85</t>
  </si>
  <si>
    <t>BK88</t>
  </si>
  <si>
    <t>BK90</t>
  </si>
  <si>
    <t>BK91</t>
  </si>
  <si>
    <t>BK93</t>
  </si>
  <si>
    <t>BK95</t>
  </si>
  <si>
    <t>Erasmus</t>
  </si>
  <si>
    <t>BK96</t>
  </si>
  <si>
    <t>BK99</t>
  </si>
  <si>
    <t>MN01</t>
  </si>
  <si>
    <t>MN03</t>
  </si>
  <si>
    <t>MN04</t>
  </si>
  <si>
    <t>MN06</t>
  </si>
  <si>
    <t>MN09</t>
  </si>
  <si>
    <t>MN11</t>
  </si>
  <si>
    <t>MN12</t>
  </si>
  <si>
    <t>MN13</t>
  </si>
  <si>
    <t>MN14</t>
  </si>
  <si>
    <t>MN15</t>
  </si>
  <si>
    <t>MN17</t>
  </si>
  <si>
    <t>MN19</t>
  </si>
  <si>
    <t>MN20</t>
  </si>
  <si>
    <t>MN21</t>
  </si>
  <si>
    <t>Gramercy</t>
  </si>
  <si>
    <t>MN22</t>
  </si>
  <si>
    <t>MN23</t>
  </si>
  <si>
    <t>MN24</t>
  </si>
  <si>
    <t>MN25</t>
  </si>
  <si>
    <t>MN27</t>
  </si>
  <si>
    <t>MN28</t>
  </si>
  <si>
    <t>MN31</t>
  </si>
  <si>
    <t>MN32</t>
  </si>
  <si>
    <t>MN33</t>
  </si>
  <si>
    <t>MN34</t>
  </si>
  <si>
    <t>MN35</t>
  </si>
  <si>
    <t>MN36</t>
  </si>
  <si>
    <t>MN40</t>
  </si>
  <si>
    <t>MN50</t>
  </si>
  <si>
    <t>MN99</t>
  </si>
  <si>
    <t>QN01</t>
  </si>
  <si>
    <t>QN02</t>
  </si>
  <si>
    <t>QN03</t>
  </si>
  <si>
    <t>QN05</t>
  </si>
  <si>
    <t>Rosedale</t>
  </si>
  <si>
    <t>QN06</t>
  </si>
  <si>
    <t>QN07</t>
  </si>
  <si>
    <t>Hollis</t>
  </si>
  <si>
    <t>QN08</t>
  </si>
  <si>
    <t>St. Albans</t>
  </si>
  <si>
    <t>QN10</t>
  </si>
  <si>
    <t>QN12</t>
  </si>
  <si>
    <t>Hammels-Arverne-Edgemere</t>
  </si>
  <si>
    <t>QN15</t>
  </si>
  <si>
    <t>Far Rockaway-Bayswater</t>
  </si>
  <si>
    <t>QN17</t>
  </si>
  <si>
    <t>QN18</t>
  </si>
  <si>
    <t>QN19</t>
  </si>
  <si>
    <t>Glendale</t>
  </si>
  <si>
    <t>QN20</t>
  </si>
  <si>
    <t>QN21</t>
  </si>
  <si>
    <t>QN22</t>
  </si>
  <si>
    <t>Flushing</t>
  </si>
  <si>
    <t>QN23</t>
  </si>
  <si>
    <t>QN25</t>
  </si>
  <si>
    <t>Corona</t>
  </si>
  <si>
    <t>QN26</t>
  </si>
  <si>
    <t>QN27</t>
  </si>
  <si>
    <t>QN28</t>
  </si>
  <si>
    <t>QN29</t>
  </si>
  <si>
    <t>Elmhurst</t>
  </si>
  <si>
    <t>QN30</t>
  </si>
  <si>
    <t>Maspeth</t>
  </si>
  <si>
    <t>QN31</t>
  </si>
  <si>
    <t>QN33</t>
  </si>
  <si>
    <t>QN34</t>
  </si>
  <si>
    <t>QN35</t>
  </si>
  <si>
    <t>QN37</t>
  </si>
  <si>
    <t>QN38</t>
  </si>
  <si>
    <t>QN41</t>
  </si>
  <si>
    <t>QN42</t>
  </si>
  <si>
    <t>QN43</t>
  </si>
  <si>
    <t>Bellerose</t>
  </si>
  <si>
    <t>QN44</t>
  </si>
  <si>
    <t>QN45</t>
  </si>
  <si>
    <t>QN46</t>
  </si>
  <si>
    <t>QN47</t>
  </si>
  <si>
    <t>QN48</t>
  </si>
  <si>
    <t>QN49</t>
  </si>
  <si>
    <t>Whitestone</t>
  </si>
  <si>
    <t>QN50</t>
  </si>
  <si>
    <t>Elmhurst-Maspeth</t>
  </si>
  <si>
    <t>QN51</t>
  </si>
  <si>
    <t>QN52</t>
  </si>
  <si>
    <t>QN53</t>
  </si>
  <si>
    <t>QN54</t>
  </si>
  <si>
    <t>QN55</t>
  </si>
  <si>
    <t>QN56</t>
  </si>
  <si>
    <t>QN57</t>
  </si>
  <si>
    <t>QN60</t>
  </si>
  <si>
    <t>QN61</t>
  </si>
  <si>
    <t>Jamaica</t>
  </si>
  <si>
    <t>QN62</t>
  </si>
  <si>
    <t>QN63</t>
  </si>
  <si>
    <t>Woodside</t>
  </si>
  <si>
    <t>QN66</t>
  </si>
  <si>
    <t>QN68</t>
  </si>
  <si>
    <t>QN70</t>
  </si>
  <si>
    <t>Astoria</t>
  </si>
  <si>
    <t>QN71</t>
  </si>
  <si>
    <t>Old Astoria</t>
  </si>
  <si>
    <t>QN72</t>
  </si>
  <si>
    <t>Steinway</t>
  </si>
  <si>
    <t>QN76</t>
  </si>
  <si>
    <t>QN98</t>
  </si>
  <si>
    <t>Airport</t>
  </si>
  <si>
    <t>QN99</t>
  </si>
  <si>
    <t>SI01</t>
  </si>
  <si>
    <t>SI05</t>
  </si>
  <si>
    <t>SI07</t>
  </si>
  <si>
    <t>Westerleigh</t>
  </si>
  <si>
    <t>SI08</t>
  </si>
  <si>
    <t>SI11</t>
  </si>
  <si>
    <t>SI12</t>
  </si>
  <si>
    <t>SI14</t>
  </si>
  <si>
    <t>SI22</t>
  </si>
  <si>
    <t>SI24</t>
  </si>
  <si>
    <t>SI25</t>
  </si>
  <si>
    <t>SI28</t>
  </si>
  <si>
    <t>SI32</t>
  </si>
  <si>
    <t>SI35</t>
  </si>
  <si>
    <t>SI36</t>
  </si>
  <si>
    <t>SI37</t>
  </si>
  <si>
    <t>SI45</t>
  </si>
  <si>
    <t>SI48</t>
  </si>
  <si>
    <t>SI54</t>
  </si>
  <si>
    <t>Great Kills</t>
  </si>
  <si>
    <t>SI99</t>
  </si>
  <si>
    <t>Borough</t>
  </si>
  <si>
    <t>Brooklyn</t>
  </si>
  <si>
    <t>Manhattan</t>
  </si>
  <si>
    <t>Queens</t>
  </si>
  <si>
    <t>Staten Island</t>
  </si>
  <si>
    <t>081</t>
  </si>
  <si>
    <t>005</t>
  </si>
  <si>
    <t>085</t>
  </si>
  <si>
    <t>047</t>
  </si>
  <si>
    <t>061</t>
  </si>
  <si>
    <t>2010 Census FIPS County Code</t>
  </si>
  <si>
    <t>Name</t>
  </si>
  <si>
    <t>Primarily due to these constraints, NTA boundaries and their associated names may not definitively represent neighborhoods.</t>
  </si>
  <si>
    <t>Claremont-Bathgate</t>
  </si>
  <si>
    <t>Eastchester-Edenwald-Baychester</t>
  </si>
  <si>
    <t>Bedford Park-Fordham North</t>
  </si>
  <si>
    <t>Belmont</t>
  </si>
  <si>
    <t>Bronxdale</t>
  </si>
  <si>
    <t>West Farms-Bronx River</t>
  </si>
  <si>
    <t>Soundview-Castle Hill-Clason Point-Harding Park</t>
  </si>
  <si>
    <t>Pelham Bay-Country Club-City Island</t>
  </si>
  <si>
    <t>Co-Op City</t>
  </si>
  <si>
    <t>East Concourse-Concourse Village</t>
  </si>
  <si>
    <t>East Tremont</t>
  </si>
  <si>
    <t>North Riverdale-Fieldston-Riverdale</t>
  </si>
  <si>
    <t>Highbridge</t>
  </si>
  <si>
    <t>Hunts Point</t>
  </si>
  <si>
    <t>Van Cortlandt Village</t>
  </si>
  <si>
    <t>Spuyten Duyvil-Kingsbridge</t>
  </si>
  <si>
    <t>Kingsbridge Heights</t>
  </si>
  <si>
    <t>Allerton-Pelham Gardens</t>
  </si>
  <si>
    <t>Longwood</t>
  </si>
  <si>
    <t>Melrose South-Mott Haven North</t>
  </si>
  <si>
    <t>Morrisania-Melrose</t>
  </si>
  <si>
    <t>University Heights-Morris Heights</t>
  </si>
  <si>
    <t>Van Nest-Morris Park-Westchester Square</t>
  </si>
  <si>
    <t>Mott Haven-Port Morris</t>
  </si>
  <si>
    <t>Fordham South</t>
  </si>
  <si>
    <t>Mount Hope</t>
  </si>
  <si>
    <t>Norwood</t>
  </si>
  <si>
    <t>Williamsbridge-Olinville</t>
  </si>
  <si>
    <t>Parkchester</t>
  </si>
  <si>
    <t>Pelham Parkway</t>
  </si>
  <si>
    <t>Schuylerville-Throgs Neck-Edgewater Park</t>
  </si>
  <si>
    <t>Soundview-Bruckner</t>
  </si>
  <si>
    <t>Westchester-Unionport</t>
  </si>
  <si>
    <t>Woodlawn-Wakefield</t>
  </si>
  <si>
    <t>West Concourse</t>
  </si>
  <si>
    <t>Crotona Park East</t>
  </si>
  <si>
    <t>Rikers Island</t>
  </si>
  <si>
    <t>park-cemetery-etc-Bronx</t>
  </si>
  <si>
    <t>Brooklyn Heights-Cobble Hill</t>
  </si>
  <si>
    <t>Brighton Beach</t>
  </si>
  <si>
    <t>Seagate-Coney Island</t>
  </si>
  <si>
    <t>West Brighton</t>
  </si>
  <si>
    <t>Bath Beach</t>
  </si>
  <si>
    <t>Bensonhurst West</t>
  </si>
  <si>
    <t>Bensonhurst East</t>
  </si>
  <si>
    <t>Dyker Heights</t>
  </si>
  <si>
    <t>Sunset Park West</t>
  </si>
  <si>
    <t>Carroll Gardens-Columbia Street-Red Hook</t>
  </si>
  <si>
    <t>Sunset Park East</t>
  </si>
  <si>
    <t>Stuyvesant Heights</t>
  </si>
  <si>
    <t>Park Slope-Gowanus</t>
  </si>
  <si>
    <t>Windsor Terrace</t>
  </si>
  <si>
    <t>Kensington-Ocean Parkway</t>
  </si>
  <si>
    <t>Georgetown-Marine Park-Bergen Beach-Mill Basin</t>
  </si>
  <si>
    <t>Ocean Parkway South</t>
  </si>
  <si>
    <t>Prospect Lefferts Gardens-Wingate</t>
  </si>
  <si>
    <t>Crown Heights North</t>
  </si>
  <si>
    <t>Crown Heights South</t>
  </si>
  <si>
    <t>Prospect Heights</t>
  </si>
  <si>
    <t>Fort Greene</t>
  </si>
  <si>
    <t>Clinton Hill</t>
  </si>
  <si>
    <t>Williamsburg</t>
  </si>
  <si>
    <t>North Side-South Side</t>
  </si>
  <si>
    <t>Greenpoint</t>
  </si>
  <si>
    <t>Bushwick North</t>
  </si>
  <si>
    <t>Bushwick South</t>
  </si>
  <si>
    <t>Ocean Hill</t>
  </si>
  <si>
    <t>Brownsville</t>
  </si>
  <si>
    <t>East New York</t>
  </si>
  <si>
    <t>Cypress Hills-City Line</t>
  </si>
  <si>
    <t>East New York (Pennsylvania Ave)</t>
  </si>
  <si>
    <t>Borough Park</t>
  </si>
  <si>
    <t>East Williamsburg</t>
  </si>
  <si>
    <t>East Flatbush-Farragut</t>
  </si>
  <si>
    <t>Starrett City</t>
  </si>
  <si>
    <t>Rugby-Remsen Village</t>
  </si>
  <si>
    <t>park-cemetery-etc-Brooklyn</t>
  </si>
  <si>
    <t>Marble Hill-Inwood</t>
  </si>
  <si>
    <t>Central Harlem North-Polo Grounds</t>
  </si>
  <si>
    <t>Hamilton Heights</t>
  </si>
  <si>
    <t>Manhattanville</t>
  </si>
  <si>
    <t>Morningside Heights</t>
  </si>
  <si>
    <t>Central Harlem South</t>
  </si>
  <si>
    <t>Upper West Side</t>
  </si>
  <si>
    <t>Hudson Yards-Chelsea-Flat Iron-Union Square</t>
  </si>
  <si>
    <t>Lincoln Square</t>
  </si>
  <si>
    <t>Clinton</t>
  </si>
  <si>
    <t>Midtown-Midtown South</t>
  </si>
  <si>
    <t>Turtle Bay-East Midtown</t>
  </si>
  <si>
    <t>Murray Hill-Kips Bay</t>
  </si>
  <si>
    <t>East Village</t>
  </si>
  <si>
    <t>West Village</t>
  </si>
  <si>
    <t>SoHo-TriBeCa-Civic Center-Little Italy</t>
  </si>
  <si>
    <t>Battery Park City-Lower Manhattan</t>
  </si>
  <si>
    <t>Chinatown</t>
  </si>
  <si>
    <t>Lower East Side</t>
  </si>
  <si>
    <t>Lenox Hill-Roosevelt Island</t>
  </si>
  <si>
    <t>Yorkville</t>
  </si>
  <si>
    <t>East Harlem South</t>
  </si>
  <si>
    <t>East Harlem North</t>
  </si>
  <si>
    <t>Washington Heights North</t>
  </si>
  <si>
    <t>Washington Heights South</t>
  </si>
  <si>
    <t>Upper East Side-Carnegie Hill</t>
  </si>
  <si>
    <t>Stuyvesant Town-Cooper Village</t>
  </si>
  <si>
    <t>park-cemetery-etc-Manhattan</t>
  </si>
  <si>
    <t>South Jamaica</t>
  </si>
  <si>
    <t>Springfield Gardens North</t>
  </si>
  <si>
    <t>Springfield Gardens South-Brookville</t>
  </si>
  <si>
    <t>Jamaica Estates-Holliswood</t>
  </si>
  <si>
    <t>Forest Hills</t>
  </si>
  <si>
    <t>Rego Park</t>
  </si>
  <si>
    <t>Ridgewood</t>
  </si>
  <si>
    <t>Middle Village</t>
  </si>
  <si>
    <t>College Point</t>
  </si>
  <si>
    <t>North Corona</t>
  </si>
  <si>
    <t>East Elmhurst</t>
  </si>
  <si>
    <t>Jackson Heights</t>
  </si>
  <si>
    <t>Hunters Point-Sunnyside-West Maspeth</t>
  </si>
  <si>
    <t>Cambria Heights</t>
  </si>
  <si>
    <t>Queens Village</t>
  </si>
  <si>
    <t>Briarwood-Jamaica Hills</t>
  </si>
  <si>
    <t>Kew Gardens Hills</t>
  </si>
  <si>
    <t>Pomonok-Flushing Heights-Hillcrest</t>
  </si>
  <si>
    <t>Fresh Meadows-Utopia</t>
  </si>
  <si>
    <t>Oakland Gardens</t>
  </si>
  <si>
    <t>Glen Oaks-Floral Park-New Hyde Park</t>
  </si>
  <si>
    <t>Douglas Manor-Douglaston-Little Neck</t>
  </si>
  <si>
    <t>Bayside-Bayside Hills</t>
  </si>
  <si>
    <t>Ft. Totten-Bay Terrace-Clearview</t>
  </si>
  <si>
    <t>Auburndale</t>
  </si>
  <si>
    <t>Murray Hill</t>
  </si>
  <si>
    <t>East Flushing</t>
  </si>
  <si>
    <t>Woodhaven</t>
  </si>
  <si>
    <t>Richmond Hill</t>
  </si>
  <si>
    <t>South Ozone Park</t>
  </si>
  <si>
    <t>Ozone Park</t>
  </si>
  <si>
    <t>Lindenwood-Howard Beach</t>
  </si>
  <si>
    <t>Kew Gardens</t>
  </si>
  <si>
    <t>Queensboro Hill</t>
  </si>
  <si>
    <t>Laurelton</t>
  </si>
  <si>
    <t>Queensbridge-Ravenswood-Long Island City</t>
  </si>
  <si>
    <t>Baisley Park</t>
  </si>
  <si>
    <t>park-cemetery-etc-Queens</t>
  </si>
  <si>
    <t>Annadale-Huguenot-Prince's Bay-Eltingville</t>
  </si>
  <si>
    <t>New Springville-Bloomfield-Travis</t>
  </si>
  <si>
    <t>Grymes Hill-Clifton-Fox Hills</t>
  </si>
  <si>
    <t>Charleston-Richmond Valley-Tottenville</t>
  </si>
  <si>
    <t>Mariner's Harbor-Arlington-Port Ivory-Graniteville</t>
  </si>
  <si>
    <t>Grasmere-Arrochar-Ft. Wadsworth</t>
  </si>
  <si>
    <t>West New Brighton-New Brighton-St. George</t>
  </si>
  <si>
    <t>Oakwood-Oakwood Beach</t>
  </si>
  <si>
    <t>Port Richmond</t>
  </si>
  <si>
    <t>Rossville-Woodrow</t>
  </si>
  <si>
    <t>New Brighton-Silver Lake</t>
  </si>
  <si>
    <t>Old Town-Dongan Hills-South Beach</t>
  </si>
  <si>
    <t>Stapleton-Rosebank</t>
  </si>
  <si>
    <t>New Dorp-Midland Beach</t>
  </si>
  <si>
    <t>Arden Heights</t>
  </si>
  <si>
    <t>park-cemetery-etc-Staten Island</t>
  </si>
  <si>
    <t>DUMBO-Vinegar Hill-Downtown Brklyn-Boerum Hill</t>
  </si>
  <si>
    <t>Breezy Point-Belle Harbor-Rockwy Prk-Broad Chnl</t>
  </si>
  <si>
    <t xml:space="preserve">
Code</t>
  </si>
  <si>
    <t>Neighborhood Tabulation Area (NTA)*</t>
  </si>
  <si>
    <t xml:space="preserve">*Neighborhood Tabulation Areas, or NTAs, are aggregations of census tracts that are subsets of New York City's 55 Public Use Microdata Areas (PUMAs). </t>
  </si>
  <si>
    <t>Sheepshead Bay-Gerritsen Beach-Manhattn Bch</t>
  </si>
  <si>
    <t>Todt Hill-Emersn Hill-Heartland Villg-Lighthse Hill</t>
  </si>
  <si>
    <t>Table PL-P3A NTA:  Total Population by Mutually Exclusive Race and Hispanic Origin</t>
  </si>
  <si>
    <t>New York City Neighborhood Tabulation Areas*, 2010</t>
  </si>
  <si>
    <t>Population Under 18 Years</t>
  </si>
  <si>
    <t>Table PL-P3B NTA:  Population Under 18 Years by Mutually Exclusive Race and Hispanic Origin</t>
  </si>
  <si>
    <t>Population 18 Years and Over</t>
  </si>
  <si>
    <t>Table PL-P3C NTA:  Population 18 Years and Over by Mutually Exclusive Race and Hispanic Origin</t>
  </si>
  <si>
    <t>Two or More Races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</si>
</sst>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u/>
      <sz val="10"/>
      <color indexed="3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8"/>
      <color rgb="FF000000"/>
      <name val="Verdana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/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0"/>
      </right>
      <top/>
      <bottom style="medium">
        <color indexed="64"/>
      </bottom>
      <diagonal/>
    </border>
    <border>
      <left style="thin">
        <color indexed="0"/>
      </left>
      <right style="thin">
        <color indexed="0"/>
      </right>
      <top/>
      <bottom style="medium">
        <color indexed="64"/>
      </bottom>
      <diagonal/>
    </border>
    <border>
      <left style="thin">
        <color indexed="0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/>
      <diagonal/>
    </border>
  </borders>
  <cellStyleXfs count="3">
    <xf numFmtId="0" fontId="0" fillId="0" borderId="0">
      <alignment vertical="top"/>
    </xf>
    <xf numFmtId="3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39">
    <xf numFmtId="0" fontId="0" fillId="0" borderId="0" xfId="0" applyAlignment="1"/>
    <xf numFmtId="0" fontId="1" fillId="0" borderId="0" xfId="0" applyFont="1" applyFill="1" applyProtection="1">
      <alignment vertical="top"/>
      <protection locked="0"/>
    </xf>
    <xf numFmtId="3" fontId="0" fillId="0" borderId="0" xfId="0" applyNumberFormat="1" applyAlignment="1"/>
    <xf numFmtId="3" fontId="2" fillId="0" borderId="0" xfId="0" applyNumberFormat="1" applyFont="1" applyAlignment="1"/>
    <xf numFmtId="3" fontId="3" fillId="0" borderId="0" xfId="0" applyNumberFormat="1" applyFont="1" applyAlignment="1"/>
    <xf numFmtId="0" fontId="6" fillId="0" borderId="0" xfId="0" applyFont="1" applyAlignment="1"/>
    <xf numFmtId="1" fontId="0" fillId="0" borderId="0" xfId="0" applyNumberFormat="1" applyAlignment="1"/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3" fontId="5" fillId="0" borderId="0" xfId="0" applyNumberFormat="1" applyFont="1" applyAlignment="1"/>
    <xf numFmtId="1" fontId="7" fillId="0" borderId="0" xfId="0" applyNumberFormat="1" applyFont="1" applyFill="1" applyAlignment="1"/>
    <xf numFmtId="3" fontId="2" fillId="0" borderId="9" xfId="0" applyNumberFormat="1" applyFont="1" applyBorder="1" applyAlignment="1">
      <alignment wrapText="1"/>
    </xf>
    <xf numFmtId="3" fontId="2" fillId="0" borderId="11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 wrapText="1"/>
    </xf>
    <xf numFmtId="3" fontId="2" fillId="0" borderId="12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3" fontId="2" fillId="0" borderId="2" xfId="0" applyNumberFormat="1" applyFont="1" applyBorder="1" applyAlignment="1">
      <alignment horizontal="right" wrapText="1"/>
    </xf>
    <xf numFmtId="3" fontId="2" fillId="0" borderId="10" xfId="0" applyNumberFormat="1" applyFont="1" applyBorder="1" applyAlignment="1">
      <alignment horizontal="right" wrapText="1"/>
    </xf>
    <xf numFmtId="3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left"/>
    </xf>
    <xf numFmtId="3" fontId="2" fillId="0" borderId="8" xfId="0" applyNumberFormat="1" applyFont="1" applyBorder="1" applyAlignment="1">
      <alignment horizontal="left"/>
    </xf>
    <xf numFmtId="3" fontId="2" fillId="0" borderId="7" xfId="0" applyNumberFormat="1" applyFont="1" applyBorder="1" applyAlignment="1">
      <alignment horizontal="left" wrapText="1"/>
    </xf>
    <xf numFmtId="3" fontId="2" fillId="0" borderId="8" xfId="0" applyNumberFormat="1" applyFont="1" applyBorder="1" applyAlignment="1">
      <alignment horizontal="left" wrapText="1"/>
    </xf>
    <xf numFmtId="3" fontId="2" fillId="0" borderId="13" xfId="0" applyNumberFormat="1" applyFont="1" applyBorder="1" applyAlignment="1">
      <alignment horizontal="left"/>
    </xf>
    <xf numFmtId="3" fontId="2" fillId="0" borderId="14" xfId="0" applyNumberFormat="1" applyFont="1" applyBorder="1" applyAlignment="1">
      <alignment horizontal="left"/>
    </xf>
    <xf numFmtId="3" fontId="2" fillId="0" borderId="16" xfId="0" applyNumberFormat="1" applyFont="1" applyBorder="1" applyAlignment="1">
      <alignment horizontal="right"/>
    </xf>
    <xf numFmtId="3" fontId="2" fillId="0" borderId="17" xfId="0" applyNumberFormat="1" applyFont="1" applyBorder="1" applyAlignment="1">
      <alignment horizontal="right" wrapText="1"/>
    </xf>
    <xf numFmtId="3" fontId="2" fillId="0" borderId="16" xfId="0" applyNumberFormat="1" applyFont="1" applyBorder="1" applyAlignment="1">
      <alignment horizontal="right" wrapText="1"/>
    </xf>
    <xf numFmtId="3" fontId="2" fillId="0" borderId="15" xfId="0" applyNumberFormat="1" applyFont="1" applyBorder="1" applyAlignment="1">
      <alignment horizontal="right" wrapText="1"/>
    </xf>
    <xf numFmtId="3" fontId="2" fillId="0" borderId="3" xfId="0" applyNumberFormat="1" applyFont="1" applyBorder="1" applyAlignment="1">
      <alignment wrapText="1"/>
    </xf>
    <xf numFmtId="3" fontId="2" fillId="0" borderId="18" xfId="0" applyNumberFormat="1" applyFont="1" applyBorder="1" applyAlignment="1">
      <alignment horizontal="left" wrapText="1"/>
    </xf>
    <xf numFmtId="3" fontId="2" fillId="0" borderId="18" xfId="0" applyNumberFormat="1" applyFont="1" applyBorder="1" applyAlignment="1">
      <alignment horizontal="left"/>
    </xf>
    <xf numFmtId="3" fontId="2" fillId="0" borderId="19" xfId="0" applyNumberFormat="1" applyFont="1" applyBorder="1" applyAlignment="1">
      <alignment horizontal="right" wrapText="1"/>
    </xf>
    <xf numFmtId="3" fontId="2" fillId="0" borderId="12" xfId="0" applyNumberFormat="1" applyFont="1" applyBorder="1" applyAlignment="1">
      <alignment horizontal="right" wrapText="1"/>
    </xf>
    <xf numFmtId="3" fontId="2" fillId="0" borderId="17" xfId="0" applyNumberFormat="1" applyFont="1" applyBorder="1" applyAlignment="1">
      <alignment horizontal="right" wrapText="1"/>
    </xf>
    <xf numFmtId="3" fontId="2" fillId="0" borderId="3" xfId="0" applyNumberFormat="1" applyFont="1" applyBorder="1" applyAlignment="1">
      <alignment horizontal="right" wrapText="1"/>
    </xf>
  </cellXfs>
  <cellStyles count="3">
    <cellStyle name="Comma0" xfId="1"/>
    <cellStyle name="Currency0" xfId="2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yc-csg-web.csc.nycnet/Documents%20and%20Settings/R_Stiles/Desktop/NYS%20PL%20File/NTAs_RaceHi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NTAID</v>
          </cell>
          <cell r="B1" t="str">
            <v>Total</v>
          </cell>
          <cell r="C1" t="str">
            <v>Wht2010</v>
          </cell>
          <cell r="D1" t="str">
            <v>Blk2010</v>
          </cell>
          <cell r="E1" t="str">
            <v>AIAN2010</v>
          </cell>
          <cell r="F1" t="str">
            <v>Asn2010</v>
          </cell>
          <cell r="G1" t="str">
            <v>NHPI2010</v>
          </cell>
          <cell r="H1" t="str">
            <v>Oth2010</v>
          </cell>
          <cell r="I1" t="str">
            <v>Mlt2010</v>
          </cell>
          <cell r="J1" t="str">
            <v>Hisp2010</v>
          </cell>
          <cell r="K1" t="str">
            <v>TotO18</v>
          </cell>
          <cell r="L1" t="str">
            <v>WhtO18</v>
          </cell>
          <cell r="M1" t="str">
            <v>BlkO18</v>
          </cell>
          <cell r="N1" t="str">
            <v>AIANO18</v>
          </cell>
          <cell r="O1" t="str">
            <v>AsnO18</v>
          </cell>
          <cell r="P1" t="str">
            <v>NHPIO18</v>
          </cell>
          <cell r="Q1" t="str">
            <v>OthO18</v>
          </cell>
          <cell r="R1" t="str">
            <v>MltO18</v>
          </cell>
          <cell r="S1" t="str">
            <v>HspO18</v>
          </cell>
        </row>
        <row r="2">
          <cell r="A2" t="str">
            <v>BK09</v>
          </cell>
          <cell r="B2">
            <v>22887</v>
          </cell>
          <cell r="C2">
            <v>17210</v>
          </cell>
          <cell r="D2">
            <v>1259</v>
          </cell>
          <cell r="E2">
            <v>37</v>
          </cell>
          <cell r="F2">
            <v>2003</v>
          </cell>
          <cell r="G2">
            <v>3</v>
          </cell>
          <cell r="H2">
            <v>82</v>
          </cell>
          <cell r="I2">
            <v>618</v>
          </cell>
          <cell r="J2">
            <v>1675</v>
          </cell>
          <cell r="K2">
            <v>20095</v>
          </cell>
          <cell r="L2">
            <v>15184</v>
          </cell>
          <cell r="M2">
            <v>1172</v>
          </cell>
          <cell r="N2">
            <v>35</v>
          </cell>
          <cell r="O2">
            <v>1842</v>
          </cell>
          <cell r="P2">
            <v>3</v>
          </cell>
          <cell r="Q2">
            <v>47</v>
          </cell>
          <cell r="R2">
            <v>374</v>
          </cell>
          <cell r="S2">
            <v>1438</v>
          </cell>
        </row>
        <row r="3">
          <cell r="A3" t="str">
            <v>BK17</v>
          </cell>
          <cell r="B3">
            <v>64518</v>
          </cell>
          <cell r="C3">
            <v>43944</v>
          </cell>
          <cell r="D3">
            <v>4161</v>
          </cell>
          <cell r="E3">
            <v>43</v>
          </cell>
          <cell r="F3">
            <v>10135</v>
          </cell>
          <cell r="G3">
            <v>3</v>
          </cell>
          <cell r="H3">
            <v>152</v>
          </cell>
          <cell r="I3">
            <v>877</v>
          </cell>
          <cell r="J3">
            <v>5203</v>
          </cell>
          <cell r="K3">
            <v>52790</v>
          </cell>
          <cell r="L3">
            <v>37379</v>
          </cell>
          <cell r="M3">
            <v>2972</v>
          </cell>
          <cell r="N3">
            <v>32</v>
          </cell>
          <cell r="O3">
            <v>7973</v>
          </cell>
          <cell r="P3">
            <v>1</v>
          </cell>
          <cell r="Q3">
            <v>107</v>
          </cell>
          <cell r="R3">
            <v>598</v>
          </cell>
          <cell r="S3">
            <v>3728</v>
          </cell>
        </row>
        <row r="4">
          <cell r="A4" t="str">
            <v>BK19</v>
          </cell>
          <cell r="B4">
            <v>35547</v>
          </cell>
          <cell r="C4">
            <v>24774</v>
          </cell>
          <cell r="D4">
            <v>352</v>
          </cell>
          <cell r="E4">
            <v>61</v>
          </cell>
          <cell r="F4">
            <v>4580</v>
          </cell>
          <cell r="G4">
            <v>10</v>
          </cell>
          <cell r="H4">
            <v>139</v>
          </cell>
          <cell r="I4">
            <v>442</v>
          </cell>
          <cell r="J4">
            <v>5189</v>
          </cell>
          <cell r="K4">
            <v>29712</v>
          </cell>
          <cell r="L4">
            <v>21864</v>
          </cell>
          <cell r="M4">
            <v>302</v>
          </cell>
          <cell r="N4">
            <v>35</v>
          </cell>
          <cell r="O4">
            <v>3386</v>
          </cell>
          <cell r="P4">
            <v>10</v>
          </cell>
          <cell r="Q4">
            <v>92</v>
          </cell>
          <cell r="R4">
            <v>330</v>
          </cell>
          <cell r="S4">
            <v>3693</v>
          </cell>
        </row>
        <row r="5">
          <cell r="A5" t="str">
            <v>BK21</v>
          </cell>
          <cell r="B5">
            <v>31965</v>
          </cell>
          <cell r="C5">
            <v>9880</v>
          </cell>
          <cell r="D5">
            <v>10307</v>
          </cell>
          <cell r="E5">
            <v>78</v>
          </cell>
          <cell r="F5">
            <v>2793</v>
          </cell>
          <cell r="G5">
            <v>4</v>
          </cell>
          <cell r="H5">
            <v>67</v>
          </cell>
          <cell r="I5">
            <v>467</v>
          </cell>
          <cell r="J5">
            <v>8369</v>
          </cell>
          <cell r="K5">
            <v>24127</v>
          </cell>
          <cell r="L5">
            <v>8614</v>
          </cell>
          <cell r="M5">
            <v>7230</v>
          </cell>
          <cell r="N5">
            <v>61</v>
          </cell>
          <cell r="O5">
            <v>2218</v>
          </cell>
          <cell r="P5">
            <v>4</v>
          </cell>
          <cell r="Q5">
            <v>49</v>
          </cell>
          <cell r="R5">
            <v>334</v>
          </cell>
          <cell r="S5">
            <v>5617</v>
          </cell>
        </row>
        <row r="6">
          <cell r="A6" t="str">
            <v>BK23</v>
          </cell>
          <cell r="B6">
            <v>17750</v>
          </cell>
          <cell r="C6">
            <v>16782</v>
          </cell>
          <cell r="D6">
            <v>344</v>
          </cell>
          <cell r="E6">
            <v>6</v>
          </cell>
          <cell r="F6">
            <v>87</v>
          </cell>
          <cell r="G6">
            <v>1</v>
          </cell>
          <cell r="H6">
            <v>14</v>
          </cell>
          <cell r="I6">
            <v>117</v>
          </cell>
          <cell r="J6">
            <v>399</v>
          </cell>
          <cell r="K6">
            <v>15912</v>
          </cell>
          <cell r="L6">
            <v>15104</v>
          </cell>
          <cell r="M6">
            <v>291</v>
          </cell>
          <cell r="N6">
            <v>6</v>
          </cell>
          <cell r="O6">
            <v>78</v>
          </cell>
          <cell r="P6">
            <v>1</v>
          </cell>
          <cell r="Q6">
            <v>12</v>
          </cell>
          <cell r="R6">
            <v>92</v>
          </cell>
          <cell r="S6">
            <v>328</v>
          </cell>
        </row>
        <row r="7">
          <cell r="A7" t="str">
            <v>BK25</v>
          </cell>
          <cell r="B7">
            <v>44316</v>
          </cell>
          <cell r="C7">
            <v>35363</v>
          </cell>
          <cell r="D7">
            <v>434</v>
          </cell>
          <cell r="E7">
            <v>36</v>
          </cell>
          <cell r="F7">
            <v>4215</v>
          </cell>
          <cell r="G7">
            <v>5</v>
          </cell>
          <cell r="H7">
            <v>71</v>
          </cell>
          <cell r="I7">
            <v>560</v>
          </cell>
          <cell r="J7">
            <v>3632</v>
          </cell>
          <cell r="K7">
            <v>33059</v>
          </cell>
          <cell r="L7">
            <v>26284</v>
          </cell>
          <cell r="M7">
            <v>342</v>
          </cell>
          <cell r="N7">
            <v>20</v>
          </cell>
          <cell r="O7">
            <v>3293</v>
          </cell>
          <cell r="P7">
            <v>5</v>
          </cell>
          <cell r="Q7">
            <v>58</v>
          </cell>
          <cell r="R7">
            <v>410</v>
          </cell>
          <cell r="S7">
            <v>2647</v>
          </cell>
        </row>
        <row r="8">
          <cell r="A8" t="str">
            <v>BK26</v>
          </cell>
          <cell r="B8">
            <v>29436</v>
          </cell>
          <cell r="C8">
            <v>15535</v>
          </cell>
          <cell r="D8">
            <v>2469</v>
          </cell>
          <cell r="E8">
            <v>41</v>
          </cell>
          <cell r="F8">
            <v>6250</v>
          </cell>
          <cell r="G8">
            <v>1</v>
          </cell>
          <cell r="H8">
            <v>41</v>
          </cell>
          <cell r="I8">
            <v>383</v>
          </cell>
          <cell r="J8">
            <v>4716</v>
          </cell>
          <cell r="K8">
            <v>23511</v>
          </cell>
          <cell r="L8">
            <v>13394</v>
          </cell>
          <cell r="M8">
            <v>1718</v>
          </cell>
          <cell r="N8">
            <v>34</v>
          </cell>
          <cell r="O8">
            <v>4809</v>
          </cell>
          <cell r="P8">
            <v>1</v>
          </cell>
          <cell r="Q8">
            <v>28</v>
          </cell>
          <cell r="R8">
            <v>248</v>
          </cell>
          <cell r="S8">
            <v>3279</v>
          </cell>
        </row>
        <row r="9">
          <cell r="A9" t="str">
            <v>BK27</v>
          </cell>
          <cell r="B9">
            <v>29931</v>
          </cell>
          <cell r="C9">
            <v>16389</v>
          </cell>
          <cell r="D9">
            <v>273</v>
          </cell>
          <cell r="E9">
            <v>21</v>
          </cell>
          <cell r="F9">
            <v>8953</v>
          </cell>
          <cell r="G9">
            <v>10</v>
          </cell>
          <cell r="H9">
            <v>67</v>
          </cell>
          <cell r="I9">
            <v>324</v>
          </cell>
          <cell r="J9">
            <v>3894</v>
          </cell>
          <cell r="K9">
            <v>23873</v>
          </cell>
          <cell r="L9">
            <v>13843</v>
          </cell>
          <cell r="M9">
            <v>227</v>
          </cell>
          <cell r="N9">
            <v>16</v>
          </cell>
          <cell r="O9">
            <v>6736</v>
          </cell>
          <cell r="P9">
            <v>9</v>
          </cell>
          <cell r="Q9">
            <v>48</v>
          </cell>
          <cell r="R9">
            <v>209</v>
          </cell>
          <cell r="S9">
            <v>2785</v>
          </cell>
        </row>
        <row r="10">
          <cell r="A10" t="str">
            <v>BK28</v>
          </cell>
          <cell r="B10">
            <v>88727</v>
          </cell>
          <cell r="C10">
            <v>42904</v>
          </cell>
          <cell r="D10">
            <v>580</v>
          </cell>
          <cell r="E10">
            <v>87</v>
          </cell>
          <cell r="F10">
            <v>31917</v>
          </cell>
          <cell r="G10">
            <v>25</v>
          </cell>
          <cell r="H10">
            <v>180</v>
          </cell>
          <cell r="I10">
            <v>1065</v>
          </cell>
          <cell r="J10">
            <v>11969</v>
          </cell>
          <cell r="K10">
            <v>70478</v>
          </cell>
          <cell r="L10">
            <v>35680</v>
          </cell>
          <cell r="M10">
            <v>475</v>
          </cell>
          <cell r="N10">
            <v>56</v>
          </cell>
          <cell r="O10">
            <v>24756</v>
          </cell>
          <cell r="P10">
            <v>21</v>
          </cell>
          <cell r="Q10">
            <v>116</v>
          </cell>
          <cell r="R10">
            <v>734</v>
          </cell>
          <cell r="S10">
            <v>8640</v>
          </cell>
        </row>
        <row r="11">
          <cell r="A11" t="str">
            <v>BK29</v>
          </cell>
          <cell r="B11">
            <v>62978</v>
          </cell>
          <cell r="C11">
            <v>31029</v>
          </cell>
          <cell r="D11">
            <v>501</v>
          </cell>
          <cell r="E11">
            <v>34</v>
          </cell>
          <cell r="F11">
            <v>22182</v>
          </cell>
          <cell r="G11">
            <v>13</v>
          </cell>
          <cell r="H11">
            <v>139</v>
          </cell>
          <cell r="I11">
            <v>766</v>
          </cell>
          <cell r="J11">
            <v>8314</v>
          </cell>
          <cell r="K11">
            <v>50591</v>
          </cell>
          <cell r="L11">
            <v>26389</v>
          </cell>
          <cell r="M11">
            <v>414</v>
          </cell>
          <cell r="N11">
            <v>22</v>
          </cell>
          <cell r="O11">
            <v>17221</v>
          </cell>
          <cell r="P11">
            <v>12</v>
          </cell>
          <cell r="Q11">
            <v>82</v>
          </cell>
          <cell r="R11">
            <v>523</v>
          </cell>
          <cell r="S11">
            <v>5928</v>
          </cell>
        </row>
        <row r="12">
          <cell r="A12" t="str">
            <v>BK30</v>
          </cell>
          <cell r="B12">
            <v>42419</v>
          </cell>
          <cell r="C12">
            <v>23037</v>
          </cell>
          <cell r="D12">
            <v>222</v>
          </cell>
          <cell r="E12">
            <v>13</v>
          </cell>
          <cell r="F12">
            <v>13605</v>
          </cell>
          <cell r="G12">
            <v>4</v>
          </cell>
          <cell r="H12">
            <v>62</v>
          </cell>
          <cell r="I12">
            <v>430</v>
          </cell>
          <cell r="J12">
            <v>5046</v>
          </cell>
          <cell r="K12">
            <v>33597</v>
          </cell>
          <cell r="L12">
            <v>19165</v>
          </cell>
          <cell r="M12">
            <v>198</v>
          </cell>
          <cell r="N12">
            <v>9</v>
          </cell>
          <cell r="O12">
            <v>10213</v>
          </cell>
          <cell r="P12">
            <v>3</v>
          </cell>
          <cell r="Q12">
            <v>44</v>
          </cell>
          <cell r="R12">
            <v>269</v>
          </cell>
          <cell r="S12">
            <v>3696</v>
          </cell>
        </row>
        <row r="13">
          <cell r="A13" t="str">
            <v>BK31</v>
          </cell>
          <cell r="B13">
            <v>79371</v>
          </cell>
          <cell r="C13">
            <v>52740</v>
          </cell>
          <cell r="D13">
            <v>1457</v>
          </cell>
          <cell r="E13">
            <v>83</v>
          </cell>
          <cell r="F13">
            <v>10530</v>
          </cell>
          <cell r="G13">
            <v>19</v>
          </cell>
          <cell r="H13">
            <v>265</v>
          </cell>
          <cell r="I13">
            <v>1682</v>
          </cell>
          <cell r="J13">
            <v>12595</v>
          </cell>
          <cell r="K13">
            <v>64434</v>
          </cell>
          <cell r="L13">
            <v>44128</v>
          </cell>
          <cell r="M13">
            <v>1146</v>
          </cell>
          <cell r="N13">
            <v>69</v>
          </cell>
          <cell r="O13">
            <v>8489</v>
          </cell>
          <cell r="P13">
            <v>15</v>
          </cell>
          <cell r="Q13">
            <v>189</v>
          </cell>
          <cell r="R13">
            <v>1060</v>
          </cell>
          <cell r="S13">
            <v>9338</v>
          </cell>
        </row>
        <row r="14">
          <cell r="A14" t="str">
            <v>BK32</v>
          </cell>
          <cell r="B14">
            <v>54041</v>
          </cell>
          <cell r="C14">
            <v>8597</v>
          </cell>
          <cell r="D14">
            <v>1978</v>
          </cell>
          <cell r="E14">
            <v>85</v>
          </cell>
          <cell r="F14">
            <v>7257</v>
          </cell>
          <cell r="G14">
            <v>10</v>
          </cell>
          <cell r="H14">
            <v>184</v>
          </cell>
          <cell r="I14">
            <v>604</v>
          </cell>
          <cell r="J14">
            <v>35326</v>
          </cell>
          <cell r="K14">
            <v>41714</v>
          </cell>
          <cell r="L14">
            <v>7601</v>
          </cell>
          <cell r="M14">
            <v>1742</v>
          </cell>
          <cell r="N14">
            <v>57</v>
          </cell>
          <cell r="O14">
            <v>5859</v>
          </cell>
          <cell r="P14">
            <v>8</v>
          </cell>
          <cell r="Q14">
            <v>125</v>
          </cell>
          <cell r="R14">
            <v>421</v>
          </cell>
          <cell r="S14">
            <v>25901</v>
          </cell>
        </row>
        <row r="15">
          <cell r="A15" t="str">
            <v>BK33</v>
          </cell>
          <cell r="B15">
            <v>38353</v>
          </cell>
          <cell r="C15">
            <v>23342</v>
          </cell>
          <cell r="D15">
            <v>4573</v>
          </cell>
          <cell r="E15">
            <v>61</v>
          </cell>
          <cell r="F15">
            <v>1728</v>
          </cell>
          <cell r="G15">
            <v>13</v>
          </cell>
          <cell r="H15">
            <v>143</v>
          </cell>
          <cell r="I15">
            <v>912</v>
          </cell>
          <cell r="J15">
            <v>7581</v>
          </cell>
          <cell r="K15">
            <v>31051</v>
          </cell>
          <cell r="L15">
            <v>19776</v>
          </cell>
          <cell r="M15">
            <v>3359</v>
          </cell>
          <cell r="N15">
            <v>48</v>
          </cell>
          <cell r="O15">
            <v>1517</v>
          </cell>
          <cell r="P15">
            <v>12</v>
          </cell>
          <cell r="Q15">
            <v>103</v>
          </cell>
          <cell r="R15">
            <v>506</v>
          </cell>
          <cell r="S15">
            <v>5730</v>
          </cell>
        </row>
        <row r="16">
          <cell r="A16" t="str">
            <v>BK34</v>
          </cell>
          <cell r="B16">
            <v>72340</v>
          </cell>
          <cell r="C16">
            <v>9724</v>
          </cell>
          <cell r="D16">
            <v>930</v>
          </cell>
          <cell r="E16">
            <v>110</v>
          </cell>
          <cell r="F16">
            <v>37281</v>
          </cell>
          <cell r="G16">
            <v>22</v>
          </cell>
          <cell r="H16">
            <v>151</v>
          </cell>
          <cell r="I16">
            <v>794</v>
          </cell>
          <cell r="J16">
            <v>23328</v>
          </cell>
          <cell r="K16">
            <v>54102</v>
          </cell>
          <cell r="L16">
            <v>7574</v>
          </cell>
          <cell r="M16">
            <v>768</v>
          </cell>
          <cell r="N16">
            <v>69</v>
          </cell>
          <cell r="O16">
            <v>28286</v>
          </cell>
          <cell r="P16">
            <v>17</v>
          </cell>
          <cell r="Q16">
            <v>100</v>
          </cell>
          <cell r="R16">
            <v>550</v>
          </cell>
          <cell r="S16">
            <v>16738</v>
          </cell>
        </row>
        <row r="17">
          <cell r="A17" t="str">
            <v>BK35</v>
          </cell>
          <cell r="B17">
            <v>63504</v>
          </cell>
          <cell r="C17">
            <v>2219</v>
          </cell>
          <cell r="D17">
            <v>46336</v>
          </cell>
          <cell r="E17">
            <v>222</v>
          </cell>
          <cell r="F17">
            <v>1092</v>
          </cell>
          <cell r="G17">
            <v>11</v>
          </cell>
          <cell r="H17">
            <v>181</v>
          </cell>
          <cell r="I17">
            <v>994</v>
          </cell>
          <cell r="J17">
            <v>12449</v>
          </cell>
          <cell r="K17">
            <v>47676</v>
          </cell>
          <cell r="L17">
            <v>2063</v>
          </cell>
          <cell r="M17">
            <v>35152</v>
          </cell>
          <cell r="N17">
            <v>156</v>
          </cell>
          <cell r="O17">
            <v>873</v>
          </cell>
          <cell r="P17">
            <v>11</v>
          </cell>
          <cell r="Q17">
            <v>134</v>
          </cell>
          <cell r="R17">
            <v>689</v>
          </cell>
          <cell r="S17">
            <v>8598</v>
          </cell>
        </row>
        <row r="18">
          <cell r="A18" t="str">
            <v>BK37</v>
          </cell>
          <cell r="B18">
            <v>67649</v>
          </cell>
          <cell r="C18">
            <v>45529</v>
          </cell>
          <cell r="D18">
            <v>4334</v>
          </cell>
          <cell r="E18">
            <v>77</v>
          </cell>
          <cell r="F18">
            <v>4056</v>
          </cell>
          <cell r="G18">
            <v>19</v>
          </cell>
          <cell r="H18">
            <v>318</v>
          </cell>
          <cell r="I18">
            <v>2053</v>
          </cell>
          <cell r="J18">
            <v>11263</v>
          </cell>
          <cell r="K18">
            <v>56147</v>
          </cell>
          <cell r="L18">
            <v>38491</v>
          </cell>
          <cell r="M18">
            <v>3724</v>
          </cell>
          <cell r="N18">
            <v>65</v>
          </cell>
          <cell r="O18">
            <v>3560</v>
          </cell>
          <cell r="P18">
            <v>18</v>
          </cell>
          <cell r="Q18">
            <v>189</v>
          </cell>
          <cell r="R18">
            <v>1158</v>
          </cell>
          <cell r="S18">
            <v>8942</v>
          </cell>
        </row>
        <row r="19">
          <cell r="A19" t="str">
            <v>BK38</v>
          </cell>
          <cell r="B19">
            <v>34495</v>
          </cell>
          <cell r="C19">
            <v>14560</v>
          </cell>
          <cell r="D19">
            <v>7883</v>
          </cell>
          <cell r="E19">
            <v>69</v>
          </cell>
          <cell r="F19">
            <v>2949</v>
          </cell>
          <cell r="G19">
            <v>16</v>
          </cell>
          <cell r="H19">
            <v>115</v>
          </cell>
          <cell r="I19">
            <v>922</v>
          </cell>
          <cell r="J19">
            <v>7981</v>
          </cell>
          <cell r="K19">
            <v>28191</v>
          </cell>
          <cell r="L19">
            <v>12625</v>
          </cell>
          <cell r="M19">
            <v>6177</v>
          </cell>
          <cell r="N19">
            <v>58</v>
          </cell>
          <cell r="O19">
            <v>2464</v>
          </cell>
          <cell r="P19">
            <v>16</v>
          </cell>
          <cell r="Q19">
            <v>74</v>
          </cell>
          <cell r="R19">
            <v>632</v>
          </cell>
          <cell r="S19">
            <v>6145</v>
          </cell>
        </row>
        <row r="20">
          <cell r="A20" t="str">
            <v>BK40</v>
          </cell>
          <cell r="B20">
            <v>20988</v>
          </cell>
          <cell r="C20">
            <v>13616</v>
          </cell>
          <cell r="D20">
            <v>1298</v>
          </cell>
          <cell r="E20">
            <v>31</v>
          </cell>
          <cell r="F20">
            <v>2076</v>
          </cell>
          <cell r="G20">
            <v>0</v>
          </cell>
          <cell r="H20">
            <v>151</v>
          </cell>
          <cell r="I20">
            <v>531</v>
          </cell>
          <cell r="J20">
            <v>3285</v>
          </cell>
          <cell r="K20">
            <v>17077</v>
          </cell>
          <cell r="L20">
            <v>11406</v>
          </cell>
          <cell r="M20">
            <v>1119</v>
          </cell>
          <cell r="N20">
            <v>24</v>
          </cell>
          <cell r="O20">
            <v>1692</v>
          </cell>
          <cell r="P20">
            <v>0</v>
          </cell>
          <cell r="Q20">
            <v>91</v>
          </cell>
          <cell r="R20">
            <v>314</v>
          </cell>
          <cell r="S20">
            <v>2431</v>
          </cell>
        </row>
        <row r="21">
          <cell r="A21" t="str">
            <v>BK41</v>
          </cell>
          <cell r="B21">
            <v>36891</v>
          </cell>
          <cell r="C21">
            <v>17686</v>
          </cell>
          <cell r="D21">
            <v>2558</v>
          </cell>
          <cell r="E21">
            <v>49</v>
          </cell>
          <cell r="F21">
            <v>8879</v>
          </cell>
          <cell r="G21">
            <v>9</v>
          </cell>
          <cell r="H21">
            <v>274</v>
          </cell>
          <cell r="I21">
            <v>926</v>
          </cell>
          <cell r="J21">
            <v>6510</v>
          </cell>
          <cell r="K21">
            <v>27400</v>
          </cell>
          <cell r="L21">
            <v>13258</v>
          </cell>
          <cell r="M21">
            <v>2103</v>
          </cell>
          <cell r="N21">
            <v>19</v>
          </cell>
          <cell r="O21">
            <v>6539</v>
          </cell>
          <cell r="P21">
            <v>8</v>
          </cell>
          <cell r="Q21">
            <v>196</v>
          </cell>
          <cell r="R21">
            <v>606</v>
          </cell>
          <cell r="S21">
            <v>4671</v>
          </cell>
        </row>
        <row r="22">
          <cell r="A22" t="str">
            <v>BK42</v>
          </cell>
          <cell r="B22">
            <v>105804</v>
          </cell>
          <cell r="C22">
            <v>21030</v>
          </cell>
          <cell r="D22">
            <v>51470</v>
          </cell>
          <cell r="E22">
            <v>281</v>
          </cell>
          <cell r="F22">
            <v>9712</v>
          </cell>
          <cell r="G22">
            <v>26</v>
          </cell>
          <cell r="H22">
            <v>575</v>
          </cell>
          <cell r="I22">
            <v>2051</v>
          </cell>
          <cell r="J22">
            <v>20659</v>
          </cell>
          <cell r="K22">
            <v>80117</v>
          </cell>
          <cell r="L22">
            <v>16693</v>
          </cell>
          <cell r="M22">
            <v>39681</v>
          </cell>
          <cell r="N22">
            <v>160</v>
          </cell>
          <cell r="O22">
            <v>7027</v>
          </cell>
          <cell r="P22">
            <v>24</v>
          </cell>
          <cell r="Q22">
            <v>410</v>
          </cell>
          <cell r="R22">
            <v>1475</v>
          </cell>
          <cell r="S22">
            <v>14647</v>
          </cell>
        </row>
        <row r="23">
          <cell r="A23" t="str">
            <v>BK43</v>
          </cell>
          <cell r="B23">
            <v>52835</v>
          </cell>
          <cell r="C23">
            <v>40482</v>
          </cell>
          <cell r="D23">
            <v>2508</v>
          </cell>
          <cell r="E23">
            <v>46</v>
          </cell>
          <cell r="F23">
            <v>5517</v>
          </cell>
          <cell r="G23">
            <v>9</v>
          </cell>
          <cell r="H23">
            <v>140</v>
          </cell>
          <cell r="I23">
            <v>549</v>
          </cell>
          <cell r="J23">
            <v>3584</v>
          </cell>
          <cell r="K23">
            <v>38764</v>
          </cell>
          <cell r="L23">
            <v>29550</v>
          </cell>
          <cell r="M23">
            <v>2009</v>
          </cell>
          <cell r="N23">
            <v>26</v>
          </cell>
          <cell r="O23">
            <v>4057</v>
          </cell>
          <cell r="P23">
            <v>8</v>
          </cell>
          <cell r="Q23">
            <v>106</v>
          </cell>
          <cell r="R23">
            <v>397</v>
          </cell>
          <cell r="S23">
            <v>2611</v>
          </cell>
        </row>
        <row r="24">
          <cell r="A24" t="str">
            <v>BK44</v>
          </cell>
          <cell r="B24">
            <v>38917</v>
          </cell>
          <cell r="C24">
            <v>27646</v>
          </cell>
          <cell r="D24">
            <v>630</v>
          </cell>
          <cell r="E24">
            <v>6</v>
          </cell>
          <cell r="F24">
            <v>7340</v>
          </cell>
          <cell r="G24">
            <v>5</v>
          </cell>
          <cell r="H24">
            <v>97</v>
          </cell>
          <cell r="I24">
            <v>504</v>
          </cell>
          <cell r="J24">
            <v>2689</v>
          </cell>
          <cell r="K24">
            <v>30629</v>
          </cell>
          <cell r="L24">
            <v>22026</v>
          </cell>
          <cell r="M24">
            <v>506</v>
          </cell>
          <cell r="N24">
            <v>3</v>
          </cell>
          <cell r="O24">
            <v>5707</v>
          </cell>
          <cell r="P24">
            <v>5</v>
          </cell>
          <cell r="Q24">
            <v>71</v>
          </cell>
          <cell r="R24">
            <v>318</v>
          </cell>
          <cell r="S24">
            <v>1993</v>
          </cell>
        </row>
        <row r="25">
          <cell r="A25" t="str">
            <v>BK45</v>
          </cell>
          <cell r="B25">
            <v>45231</v>
          </cell>
          <cell r="C25">
            <v>33399</v>
          </cell>
          <cell r="D25">
            <v>4952</v>
          </cell>
          <cell r="E25">
            <v>47</v>
          </cell>
          <cell r="F25">
            <v>2521</v>
          </cell>
          <cell r="G25">
            <v>7</v>
          </cell>
          <cell r="H25">
            <v>144</v>
          </cell>
          <cell r="I25">
            <v>578</v>
          </cell>
          <cell r="J25">
            <v>3583</v>
          </cell>
          <cell r="K25">
            <v>34455</v>
          </cell>
          <cell r="L25">
            <v>25904</v>
          </cell>
          <cell r="M25">
            <v>3632</v>
          </cell>
          <cell r="N25">
            <v>35</v>
          </cell>
          <cell r="O25">
            <v>1940</v>
          </cell>
          <cell r="P25">
            <v>5</v>
          </cell>
          <cell r="Q25">
            <v>94</v>
          </cell>
          <cell r="R25">
            <v>351</v>
          </cell>
          <cell r="S25">
            <v>2494</v>
          </cell>
        </row>
        <row r="26">
          <cell r="A26" t="str">
            <v>BK46</v>
          </cell>
          <cell r="B26">
            <v>20299</v>
          </cell>
          <cell r="C26">
            <v>17338</v>
          </cell>
          <cell r="D26">
            <v>177</v>
          </cell>
          <cell r="E26">
            <v>15</v>
          </cell>
          <cell r="F26">
            <v>937</v>
          </cell>
          <cell r="G26">
            <v>1</v>
          </cell>
          <cell r="H26">
            <v>47</v>
          </cell>
          <cell r="I26">
            <v>168</v>
          </cell>
          <cell r="J26">
            <v>1616</v>
          </cell>
          <cell r="K26">
            <v>14193</v>
          </cell>
          <cell r="L26">
            <v>12003</v>
          </cell>
          <cell r="M26">
            <v>148</v>
          </cell>
          <cell r="N26">
            <v>3</v>
          </cell>
          <cell r="O26">
            <v>707</v>
          </cell>
          <cell r="P26">
            <v>1</v>
          </cell>
          <cell r="Q26">
            <v>30</v>
          </cell>
          <cell r="R26">
            <v>115</v>
          </cell>
          <cell r="S26">
            <v>1186</v>
          </cell>
        </row>
        <row r="27">
          <cell r="A27" t="str">
            <v>BK50</v>
          </cell>
          <cell r="B27">
            <v>83693</v>
          </cell>
          <cell r="C27">
            <v>4928</v>
          </cell>
          <cell r="D27">
            <v>67816</v>
          </cell>
          <cell r="E27">
            <v>192</v>
          </cell>
          <cell r="F27">
            <v>2198</v>
          </cell>
          <cell r="G27">
            <v>8</v>
          </cell>
          <cell r="H27">
            <v>332</v>
          </cell>
          <cell r="I27">
            <v>1278</v>
          </cell>
          <cell r="J27">
            <v>6941</v>
          </cell>
          <cell r="K27">
            <v>63256</v>
          </cell>
          <cell r="L27">
            <v>4517</v>
          </cell>
          <cell r="M27">
            <v>50575</v>
          </cell>
          <cell r="N27">
            <v>153</v>
          </cell>
          <cell r="O27">
            <v>1847</v>
          </cell>
          <cell r="P27">
            <v>6</v>
          </cell>
          <cell r="Q27">
            <v>239</v>
          </cell>
          <cell r="R27">
            <v>914</v>
          </cell>
          <cell r="S27">
            <v>5005</v>
          </cell>
        </row>
        <row r="28">
          <cell r="A28" t="str">
            <v>BK58</v>
          </cell>
          <cell r="B28">
            <v>64762</v>
          </cell>
          <cell r="C28">
            <v>11793</v>
          </cell>
          <cell r="D28">
            <v>42935</v>
          </cell>
          <cell r="E28">
            <v>158</v>
          </cell>
          <cell r="F28">
            <v>2577</v>
          </cell>
          <cell r="G28">
            <v>16</v>
          </cell>
          <cell r="H28">
            <v>334</v>
          </cell>
          <cell r="I28">
            <v>1196</v>
          </cell>
          <cell r="J28">
            <v>5753</v>
          </cell>
          <cell r="K28">
            <v>49203</v>
          </cell>
          <cell r="L28">
            <v>8618</v>
          </cell>
          <cell r="M28">
            <v>33214</v>
          </cell>
          <cell r="N28">
            <v>110</v>
          </cell>
          <cell r="O28">
            <v>1909</v>
          </cell>
          <cell r="P28">
            <v>14</v>
          </cell>
          <cell r="Q28">
            <v>243</v>
          </cell>
          <cell r="R28">
            <v>837</v>
          </cell>
          <cell r="S28">
            <v>4258</v>
          </cell>
        </row>
        <row r="29">
          <cell r="A29" t="str">
            <v>BK60</v>
          </cell>
          <cell r="B29">
            <v>67459</v>
          </cell>
          <cell r="C29">
            <v>6495</v>
          </cell>
          <cell r="D29">
            <v>51578</v>
          </cell>
          <cell r="E29">
            <v>155</v>
          </cell>
          <cell r="F29">
            <v>1063</v>
          </cell>
          <cell r="G29">
            <v>17</v>
          </cell>
          <cell r="H29">
            <v>292</v>
          </cell>
          <cell r="I29">
            <v>1231</v>
          </cell>
          <cell r="J29">
            <v>6628</v>
          </cell>
          <cell r="K29">
            <v>52998</v>
          </cell>
          <cell r="L29">
            <v>4950</v>
          </cell>
          <cell r="M29">
            <v>40703</v>
          </cell>
          <cell r="N29">
            <v>112</v>
          </cell>
          <cell r="O29">
            <v>948</v>
          </cell>
          <cell r="P29">
            <v>16</v>
          </cell>
          <cell r="Q29">
            <v>204</v>
          </cell>
          <cell r="R29">
            <v>913</v>
          </cell>
          <cell r="S29">
            <v>5152</v>
          </cell>
        </row>
        <row r="30">
          <cell r="A30" t="str">
            <v>BK61</v>
          </cell>
          <cell r="B30">
            <v>103169</v>
          </cell>
          <cell r="C30">
            <v>10237</v>
          </cell>
          <cell r="D30">
            <v>76358</v>
          </cell>
          <cell r="E30">
            <v>238</v>
          </cell>
          <cell r="F30">
            <v>1926</v>
          </cell>
          <cell r="G30">
            <v>16</v>
          </cell>
          <cell r="H30">
            <v>374</v>
          </cell>
          <cell r="I30">
            <v>1969</v>
          </cell>
          <cell r="J30">
            <v>12051</v>
          </cell>
          <cell r="K30">
            <v>78762</v>
          </cell>
          <cell r="L30">
            <v>8399</v>
          </cell>
          <cell r="M30">
            <v>58213</v>
          </cell>
          <cell r="N30">
            <v>194</v>
          </cell>
          <cell r="O30">
            <v>1606</v>
          </cell>
          <cell r="P30">
            <v>15</v>
          </cell>
          <cell r="Q30">
            <v>257</v>
          </cell>
          <cell r="R30">
            <v>1425</v>
          </cell>
          <cell r="S30">
            <v>8653</v>
          </cell>
        </row>
        <row r="31">
          <cell r="A31" t="str">
            <v>BK63</v>
          </cell>
          <cell r="B31">
            <v>39670</v>
          </cell>
          <cell r="C31">
            <v>10221</v>
          </cell>
          <cell r="D31">
            <v>24921</v>
          </cell>
          <cell r="E31">
            <v>81</v>
          </cell>
          <cell r="F31">
            <v>285</v>
          </cell>
          <cell r="G31">
            <v>12</v>
          </cell>
          <cell r="H31">
            <v>127</v>
          </cell>
          <cell r="I31">
            <v>601</v>
          </cell>
          <cell r="J31">
            <v>3422</v>
          </cell>
          <cell r="K31">
            <v>29805</v>
          </cell>
          <cell r="L31">
            <v>6714</v>
          </cell>
          <cell r="M31">
            <v>19616</v>
          </cell>
          <cell r="N31">
            <v>66</v>
          </cell>
          <cell r="O31">
            <v>251</v>
          </cell>
          <cell r="P31">
            <v>8</v>
          </cell>
          <cell r="Q31">
            <v>91</v>
          </cell>
          <cell r="R31">
            <v>463</v>
          </cell>
          <cell r="S31">
            <v>2596</v>
          </cell>
        </row>
        <row r="32">
          <cell r="A32" t="str">
            <v>BK64</v>
          </cell>
          <cell r="B32">
            <v>19849</v>
          </cell>
          <cell r="C32">
            <v>9359</v>
          </cell>
          <cell r="D32">
            <v>5979</v>
          </cell>
          <cell r="E32">
            <v>34</v>
          </cell>
          <cell r="F32">
            <v>1316</v>
          </cell>
          <cell r="G32">
            <v>12</v>
          </cell>
          <cell r="H32">
            <v>106</v>
          </cell>
          <cell r="I32">
            <v>768</v>
          </cell>
          <cell r="J32">
            <v>2275</v>
          </cell>
          <cell r="K32">
            <v>16806</v>
          </cell>
          <cell r="L32">
            <v>8259</v>
          </cell>
          <cell r="M32">
            <v>4981</v>
          </cell>
          <cell r="N32">
            <v>27</v>
          </cell>
          <cell r="O32">
            <v>1160</v>
          </cell>
          <cell r="P32">
            <v>7</v>
          </cell>
          <cell r="Q32">
            <v>77</v>
          </cell>
          <cell r="R32">
            <v>479</v>
          </cell>
          <cell r="S32">
            <v>1816</v>
          </cell>
        </row>
        <row r="33">
          <cell r="A33" t="str">
            <v>BK68</v>
          </cell>
          <cell r="B33">
            <v>26079</v>
          </cell>
          <cell r="C33">
            <v>7289</v>
          </cell>
          <cell r="D33">
            <v>11081</v>
          </cell>
          <cell r="E33">
            <v>67</v>
          </cell>
          <cell r="F33">
            <v>1897</v>
          </cell>
          <cell r="G33">
            <v>7</v>
          </cell>
          <cell r="H33">
            <v>84</v>
          </cell>
          <cell r="I33">
            <v>857</v>
          </cell>
          <cell r="J33">
            <v>4797</v>
          </cell>
          <cell r="K33">
            <v>21446</v>
          </cell>
          <cell r="L33">
            <v>6586</v>
          </cell>
          <cell r="M33">
            <v>8848</v>
          </cell>
          <cell r="N33">
            <v>55</v>
          </cell>
          <cell r="O33">
            <v>1665</v>
          </cell>
          <cell r="P33">
            <v>7</v>
          </cell>
          <cell r="Q33">
            <v>62</v>
          </cell>
          <cell r="R33">
            <v>613</v>
          </cell>
          <cell r="S33">
            <v>3610</v>
          </cell>
        </row>
        <row r="34">
          <cell r="A34" t="str">
            <v>BK69</v>
          </cell>
          <cell r="B34">
            <v>34791</v>
          </cell>
          <cell r="C34">
            <v>12389</v>
          </cell>
          <cell r="D34">
            <v>14652</v>
          </cell>
          <cell r="E34">
            <v>68</v>
          </cell>
          <cell r="F34">
            <v>1808</v>
          </cell>
          <cell r="G34">
            <v>10</v>
          </cell>
          <cell r="H34">
            <v>161</v>
          </cell>
          <cell r="I34">
            <v>1142</v>
          </cell>
          <cell r="J34">
            <v>4561</v>
          </cell>
          <cell r="K34">
            <v>28940</v>
          </cell>
          <cell r="L34">
            <v>10363</v>
          </cell>
          <cell r="M34">
            <v>12319</v>
          </cell>
          <cell r="N34">
            <v>62</v>
          </cell>
          <cell r="O34">
            <v>1673</v>
          </cell>
          <cell r="P34">
            <v>9</v>
          </cell>
          <cell r="Q34">
            <v>123</v>
          </cell>
          <cell r="R34">
            <v>831</v>
          </cell>
          <cell r="S34">
            <v>3560</v>
          </cell>
        </row>
        <row r="35">
          <cell r="A35" t="str">
            <v>BK72</v>
          </cell>
          <cell r="B35">
            <v>32926</v>
          </cell>
          <cell r="C35">
            <v>28366</v>
          </cell>
          <cell r="D35">
            <v>793</v>
          </cell>
          <cell r="E35">
            <v>29</v>
          </cell>
          <cell r="F35">
            <v>48</v>
          </cell>
          <cell r="G35">
            <v>2</v>
          </cell>
          <cell r="H35">
            <v>77</v>
          </cell>
          <cell r="I35">
            <v>152</v>
          </cell>
          <cell r="J35">
            <v>3459</v>
          </cell>
          <cell r="K35">
            <v>17613</v>
          </cell>
          <cell r="L35">
            <v>14240</v>
          </cell>
          <cell r="M35">
            <v>568</v>
          </cell>
          <cell r="N35">
            <v>13</v>
          </cell>
          <cell r="O35">
            <v>41</v>
          </cell>
          <cell r="P35">
            <v>1</v>
          </cell>
          <cell r="Q35">
            <v>39</v>
          </cell>
          <cell r="R35">
            <v>93</v>
          </cell>
          <cell r="S35">
            <v>2618</v>
          </cell>
        </row>
        <row r="36">
          <cell r="A36" t="str">
            <v>BK73</v>
          </cell>
          <cell r="B36">
            <v>45774</v>
          </cell>
          <cell r="C36">
            <v>23968</v>
          </cell>
          <cell r="D36">
            <v>1393</v>
          </cell>
          <cell r="E36">
            <v>57</v>
          </cell>
          <cell r="F36">
            <v>2227</v>
          </cell>
          <cell r="G36">
            <v>19</v>
          </cell>
          <cell r="H36">
            <v>183</v>
          </cell>
          <cell r="I36">
            <v>659</v>
          </cell>
          <cell r="J36">
            <v>17268</v>
          </cell>
          <cell r="K36">
            <v>36867</v>
          </cell>
          <cell r="L36">
            <v>19498</v>
          </cell>
          <cell r="M36">
            <v>1115</v>
          </cell>
          <cell r="N36">
            <v>43</v>
          </cell>
          <cell r="O36">
            <v>2046</v>
          </cell>
          <cell r="P36">
            <v>17</v>
          </cell>
          <cell r="Q36">
            <v>131</v>
          </cell>
          <cell r="R36">
            <v>528</v>
          </cell>
          <cell r="S36">
            <v>13489</v>
          </cell>
        </row>
        <row r="37">
          <cell r="A37" t="str">
            <v>BK75</v>
          </cell>
          <cell r="B37">
            <v>70713</v>
          </cell>
          <cell r="C37">
            <v>18054</v>
          </cell>
          <cell r="D37">
            <v>34699</v>
          </cell>
          <cell r="E37">
            <v>159</v>
          </cell>
          <cell r="F37">
            <v>1402</v>
          </cell>
          <cell r="G37">
            <v>47</v>
          </cell>
          <cell r="H37">
            <v>207</v>
          </cell>
          <cell r="I37">
            <v>1116</v>
          </cell>
          <cell r="J37">
            <v>15029</v>
          </cell>
          <cell r="K37">
            <v>49159</v>
          </cell>
          <cell r="L37">
            <v>9564</v>
          </cell>
          <cell r="M37">
            <v>26784</v>
          </cell>
          <cell r="N37">
            <v>121</v>
          </cell>
          <cell r="O37">
            <v>1160</v>
          </cell>
          <cell r="P37">
            <v>28</v>
          </cell>
          <cell r="Q37">
            <v>135</v>
          </cell>
          <cell r="R37">
            <v>802</v>
          </cell>
          <cell r="S37">
            <v>10565</v>
          </cell>
        </row>
        <row r="38">
          <cell r="A38" t="str">
            <v>BK76</v>
          </cell>
          <cell r="B38">
            <v>34719</v>
          </cell>
          <cell r="C38">
            <v>26691</v>
          </cell>
          <cell r="D38">
            <v>433</v>
          </cell>
          <cell r="E38">
            <v>48</v>
          </cell>
          <cell r="F38">
            <v>1689</v>
          </cell>
          <cell r="G38">
            <v>10</v>
          </cell>
          <cell r="H38">
            <v>161</v>
          </cell>
          <cell r="I38">
            <v>588</v>
          </cell>
          <cell r="J38">
            <v>5099</v>
          </cell>
          <cell r="K38">
            <v>30916</v>
          </cell>
          <cell r="L38">
            <v>24261</v>
          </cell>
          <cell r="M38">
            <v>402</v>
          </cell>
          <cell r="N38">
            <v>41</v>
          </cell>
          <cell r="O38">
            <v>1495</v>
          </cell>
          <cell r="P38">
            <v>9</v>
          </cell>
          <cell r="Q38">
            <v>131</v>
          </cell>
          <cell r="R38">
            <v>460</v>
          </cell>
          <cell r="S38">
            <v>4117</v>
          </cell>
        </row>
        <row r="39">
          <cell r="A39" t="str">
            <v>BK77</v>
          </cell>
          <cell r="B39">
            <v>57138</v>
          </cell>
          <cell r="C39">
            <v>6098</v>
          </cell>
          <cell r="D39">
            <v>5533</v>
          </cell>
          <cell r="E39">
            <v>82</v>
          </cell>
          <cell r="F39">
            <v>3417</v>
          </cell>
          <cell r="G39">
            <v>11</v>
          </cell>
          <cell r="H39">
            <v>380</v>
          </cell>
          <cell r="I39">
            <v>582</v>
          </cell>
          <cell r="J39">
            <v>41035</v>
          </cell>
          <cell r="K39">
            <v>42882</v>
          </cell>
          <cell r="L39">
            <v>5657</v>
          </cell>
          <cell r="M39">
            <v>4152</v>
          </cell>
          <cell r="N39">
            <v>58</v>
          </cell>
          <cell r="O39">
            <v>2866</v>
          </cell>
          <cell r="P39">
            <v>11</v>
          </cell>
          <cell r="Q39">
            <v>273</v>
          </cell>
          <cell r="R39">
            <v>454</v>
          </cell>
          <cell r="S39">
            <v>29411</v>
          </cell>
        </row>
        <row r="40">
          <cell r="A40" t="str">
            <v>BK78</v>
          </cell>
          <cell r="B40">
            <v>72101</v>
          </cell>
          <cell r="C40">
            <v>6819</v>
          </cell>
          <cell r="D40">
            <v>20281</v>
          </cell>
          <cell r="E40">
            <v>155</v>
          </cell>
          <cell r="F40">
            <v>1734</v>
          </cell>
          <cell r="G40">
            <v>21</v>
          </cell>
          <cell r="H40">
            <v>268</v>
          </cell>
          <cell r="I40">
            <v>809</v>
          </cell>
          <cell r="J40">
            <v>42014</v>
          </cell>
          <cell r="K40">
            <v>54346</v>
          </cell>
          <cell r="L40">
            <v>6473</v>
          </cell>
          <cell r="M40">
            <v>15279</v>
          </cell>
          <cell r="N40">
            <v>117</v>
          </cell>
          <cell r="O40">
            <v>1457</v>
          </cell>
          <cell r="P40">
            <v>15</v>
          </cell>
          <cell r="Q40">
            <v>177</v>
          </cell>
          <cell r="R40">
            <v>646</v>
          </cell>
          <cell r="S40">
            <v>30182</v>
          </cell>
        </row>
        <row r="41">
          <cell r="A41" t="str">
            <v>BK79</v>
          </cell>
          <cell r="B41">
            <v>31935</v>
          </cell>
          <cell r="C41">
            <v>439</v>
          </cell>
          <cell r="D41">
            <v>24825</v>
          </cell>
          <cell r="E41">
            <v>132</v>
          </cell>
          <cell r="F41">
            <v>199</v>
          </cell>
          <cell r="G41">
            <v>2</v>
          </cell>
          <cell r="H41">
            <v>111</v>
          </cell>
          <cell r="I41">
            <v>511</v>
          </cell>
          <cell r="J41">
            <v>5716</v>
          </cell>
          <cell r="K41">
            <v>22842</v>
          </cell>
          <cell r="L41">
            <v>372</v>
          </cell>
          <cell r="M41">
            <v>17845</v>
          </cell>
          <cell r="N41">
            <v>89</v>
          </cell>
          <cell r="O41">
            <v>168</v>
          </cell>
          <cell r="P41">
            <v>1</v>
          </cell>
          <cell r="Q41">
            <v>76</v>
          </cell>
          <cell r="R41">
            <v>376</v>
          </cell>
          <cell r="S41">
            <v>3915</v>
          </cell>
        </row>
        <row r="42">
          <cell r="A42" t="str">
            <v>BK81</v>
          </cell>
          <cell r="B42">
            <v>58300</v>
          </cell>
          <cell r="C42">
            <v>471</v>
          </cell>
          <cell r="D42">
            <v>44364</v>
          </cell>
          <cell r="E42">
            <v>165</v>
          </cell>
          <cell r="F42">
            <v>416</v>
          </cell>
          <cell r="G42">
            <v>18</v>
          </cell>
          <cell r="H42">
            <v>180</v>
          </cell>
          <cell r="I42">
            <v>703</v>
          </cell>
          <cell r="J42">
            <v>11983</v>
          </cell>
          <cell r="K42">
            <v>40626</v>
          </cell>
          <cell r="L42">
            <v>358</v>
          </cell>
          <cell r="M42">
            <v>31269</v>
          </cell>
          <cell r="N42">
            <v>114</v>
          </cell>
          <cell r="O42">
            <v>334</v>
          </cell>
          <cell r="P42">
            <v>12</v>
          </cell>
          <cell r="Q42">
            <v>117</v>
          </cell>
          <cell r="R42">
            <v>468</v>
          </cell>
          <cell r="S42">
            <v>7954</v>
          </cell>
        </row>
        <row r="43">
          <cell r="A43" t="str">
            <v>BK82</v>
          </cell>
          <cell r="B43">
            <v>91958</v>
          </cell>
          <cell r="C43">
            <v>1240</v>
          </cell>
          <cell r="D43">
            <v>58453</v>
          </cell>
          <cell r="E43">
            <v>291</v>
          </cell>
          <cell r="F43">
            <v>2764</v>
          </cell>
          <cell r="G43">
            <v>38</v>
          </cell>
          <cell r="H43">
            <v>683</v>
          </cell>
          <cell r="I43">
            <v>1237</v>
          </cell>
          <cell r="J43">
            <v>27252</v>
          </cell>
          <cell r="K43">
            <v>65174</v>
          </cell>
          <cell r="L43">
            <v>1029</v>
          </cell>
          <cell r="M43">
            <v>41707</v>
          </cell>
          <cell r="N43">
            <v>209</v>
          </cell>
          <cell r="O43">
            <v>1934</v>
          </cell>
          <cell r="P43">
            <v>25</v>
          </cell>
          <cell r="Q43">
            <v>484</v>
          </cell>
          <cell r="R43">
            <v>893</v>
          </cell>
          <cell r="S43">
            <v>18893</v>
          </cell>
        </row>
        <row r="44">
          <cell r="A44" t="str">
            <v>BK83</v>
          </cell>
          <cell r="B44">
            <v>49223</v>
          </cell>
          <cell r="C44">
            <v>1444</v>
          </cell>
          <cell r="D44">
            <v>9151</v>
          </cell>
          <cell r="E44">
            <v>328</v>
          </cell>
          <cell r="F44">
            <v>5680</v>
          </cell>
          <cell r="G44">
            <v>30</v>
          </cell>
          <cell r="H44">
            <v>1736</v>
          </cell>
          <cell r="I44">
            <v>1159</v>
          </cell>
          <cell r="J44">
            <v>29695</v>
          </cell>
          <cell r="K44">
            <v>35253</v>
          </cell>
          <cell r="L44">
            <v>1190</v>
          </cell>
          <cell r="M44">
            <v>6595</v>
          </cell>
          <cell r="N44">
            <v>189</v>
          </cell>
          <cell r="O44">
            <v>4192</v>
          </cell>
          <cell r="P44">
            <v>19</v>
          </cell>
          <cell r="Q44">
            <v>1221</v>
          </cell>
          <cell r="R44">
            <v>826</v>
          </cell>
          <cell r="S44">
            <v>21021</v>
          </cell>
        </row>
        <row r="45">
          <cell r="A45" t="str">
            <v>BK85</v>
          </cell>
          <cell r="B45">
            <v>29343</v>
          </cell>
          <cell r="C45">
            <v>278</v>
          </cell>
          <cell r="D45">
            <v>20512</v>
          </cell>
          <cell r="E45">
            <v>63</v>
          </cell>
          <cell r="F45">
            <v>174</v>
          </cell>
          <cell r="G45">
            <v>15</v>
          </cell>
          <cell r="H45">
            <v>122</v>
          </cell>
          <cell r="I45">
            <v>334</v>
          </cell>
          <cell r="J45">
            <v>7845</v>
          </cell>
          <cell r="K45">
            <v>20500</v>
          </cell>
          <cell r="L45">
            <v>220</v>
          </cell>
          <cell r="M45">
            <v>14430</v>
          </cell>
          <cell r="N45">
            <v>40</v>
          </cell>
          <cell r="O45">
            <v>123</v>
          </cell>
          <cell r="P45">
            <v>8</v>
          </cell>
          <cell r="Q45">
            <v>81</v>
          </cell>
          <cell r="R45">
            <v>240</v>
          </cell>
          <cell r="S45">
            <v>5358</v>
          </cell>
        </row>
        <row r="46">
          <cell r="A46" t="str">
            <v>BK88</v>
          </cell>
          <cell r="B46">
            <v>106357</v>
          </cell>
          <cell r="C46">
            <v>81910</v>
          </cell>
          <cell r="D46">
            <v>794</v>
          </cell>
          <cell r="E46">
            <v>60</v>
          </cell>
          <cell r="F46">
            <v>12464</v>
          </cell>
          <cell r="G46">
            <v>8</v>
          </cell>
          <cell r="H46">
            <v>236</v>
          </cell>
          <cell r="I46">
            <v>894</v>
          </cell>
          <cell r="J46">
            <v>9991</v>
          </cell>
          <cell r="K46">
            <v>64065</v>
          </cell>
          <cell r="L46">
            <v>46267</v>
          </cell>
          <cell r="M46">
            <v>628</v>
          </cell>
          <cell r="N46">
            <v>31</v>
          </cell>
          <cell r="O46">
            <v>9227</v>
          </cell>
          <cell r="P46">
            <v>6</v>
          </cell>
          <cell r="Q46">
            <v>148</v>
          </cell>
          <cell r="R46">
            <v>590</v>
          </cell>
          <cell r="S46">
            <v>7168</v>
          </cell>
        </row>
        <row r="47">
          <cell r="A47" t="str">
            <v>BK90</v>
          </cell>
          <cell r="B47">
            <v>34158</v>
          </cell>
          <cell r="C47">
            <v>14706</v>
          </cell>
          <cell r="D47">
            <v>3189</v>
          </cell>
          <cell r="E47">
            <v>40</v>
          </cell>
          <cell r="F47">
            <v>4354</v>
          </cell>
          <cell r="G47">
            <v>21</v>
          </cell>
          <cell r="H47">
            <v>115</v>
          </cell>
          <cell r="I47">
            <v>561</v>
          </cell>
          <cell r="J47">
            <v>11172</v>
          </cell>
          <cell r="K47">
            <v>29456</v>
          </cell>
          <cell r="L47">
            <v>13671</v>
          </cell>
          <cell r="M47">
            <v>2605</v>
          </cell>
          <cell r="N47">
            <v>38</v>
          </cell>
          <cell r="O47">
            <v>3726</v>
          </cell>
          <cell r="P47">
            <v>20</v>
          </cell>
          <cell r="Q47">
            <v>94</v>
          </cell>
          <cell r="R47">
            <v>464</v>
          </cell>
          <cell r="S47">
            <v>8838</v>
          </cell>
        </row>
        <row r="48">
          <cell r="A48" t="str">
            <v>BK91</v>
          </cell>
          <cell r="B48">
            <v>50355</v>
          </cell>
          <cell r="C48">
            <v>753</v>
          </cell>
          <cell r="D48">
            <v>44883</v>
          </cell>
          <cell r="E48">
            <v>120</v>
          </cell>
          <cell r="F48">
            <v>558</v>
          </cell>
          <cell r="G48">
            <v>20</v>
          </cell>
          <cell r="H48">
            <v>231</v>
          </cell>
          <cell r="I48">
            <v>893</v>
          </cell>
          <cell r="J48">
            <v>2897</v>
          </cell>
          <cell r="K48">
            <v>39362</v>
          </cell>
          <cell r="L48">
            <v>680</v>
          </cell>
          <cell r="M48">
            <v>34990</v>
          </cell>
          <cell r="N48">
            <v>88</v>
          </cell>
          <cell r="O48">
            <v>475</v>
          </cell>
          <cell r="P48">
            <v>17</v>
          </cell>
          <cell r="Q48">
            <v>188</v>
          </cell>
          <cell r="R48">
            <v>720</v>
          </cell>
          <cell r="S48">
            <v>2204</v>
          </cell>
        </row>
        <row r="49">
          <cell r="A49" t="str">
            <v>BK93</v>
          </cell>
          <cell r="B49">
            <v>13354</v>
          </cell>
          <cell r="C49">
            <v>3293</v>
          </cell>
          <cell r="D49">
            <v>7036</v>
          </cell>
          <cell r="E49">
            <v>29</v>
          </cell>
          <cell r="F49">
            <v>389</v>
          </cell>
          <cell r="G49">
            <v>2</v>
          </cell>
          <cell r="H49">
            <v>37</v>
          </cell>
          <cell r="I49">
            <v>184</v>
          </cell>
          <cell r="J49">
            <v>2384</v>
          </cell>
          <cell r="K49">
            <v>10731</v>
          </cell>
          <cell r="L49">
            <v>3038</v>
          </cell>
          <cell r="M49">
            <v>5313</v>
          </cell>
          <cell r="N49">
            <v>19</v>
          </cell>
          <cell r="O49">
            <v>344</v>
          </cell>
          <cell r="P49">
            <v>2</v>
          </cell>
          <cell r="Q49">
            <v>30</v>
          </cell>
          <cell r="R49">
            <v>143</v>
          </cell>
          <cell r="S49">
            <v>1842</v>
          </cell>
        </row>
        <row r="50">
          <cell r="A50" t="str">
            <v>BK95</v>
          </cell>
          <cell r="B50">
            <v>29938</v>
          </cell>
          <cell r="C50">
            <v>557</v>
          </cell>
          <cell r="D50">
            <v>25166</v>
          </cell>
          <cell r="E50">
            <v>109</v>
          </cell>
          <cell r="F50">
            <v>529</v>
          </cell>
          <cell r="G50">
            <v>8</v>
          </cell>
          <cell r="H50">
            <v>117</v>
          </cell>
          <cell r="I50">
            <v>529</v>
          </cell>
          <cell r="J50">
            <v>2923</v>
          </cell>
          <cell r="K50">
            <v>22722</v>
          </cell>
          <cell r="L50">
            <v>465</v>
          </cell>
          <cell r="M50">
            <v>19178</v>
          </cell>
          <cell r="N50">
            <v>74</v>
          </cell>
          <cell r="O50">
            <v>448</v>
          </cell>
          <cell r="P50">
            <v>7</v>
          </cell>
          <cell r="Q50">
            <v>88</v>
          </cell>
          <cell r="R50">
            <v>396</v>
          </cell>
          <cell r="S50">
            <v>2066</v>
          </cell>
        </row>
        <row r="51">
          <cell r="A51" t="str">
            <v>BK96</v>
          </cell>
          <cell r="B51">
            <v>55326</v>
          </cell>
          <cell r="C51">
            <v>506</v>
          </cell>
          <cell r="D51">
            <v>50182</v>
          </cell>
          <cell r="E51">
            <v>137</v>
          </cell>
          <cell r="F51">
            <v>393</v>
          </cell>
          <cell r="G51">
            <v>17</v>
          </cell>
          <cell r="H51">
            <v>175</v>
          </cell>
          <cell r="I51">
            <v>718</v>
          </cell>
          <cell r="J51">
            <v>3198</v>
          </cell>
          <cell r="K51">
            <v>42537</v>
          </cell>
          <cell r="L51">
            <v>421</v>
          </cell>
          <cell r="M51">
            <v>38649</v>
          </cell>
          <cell r="N51">
            <v>105</v>
          </cell>
          <cell r="O51">
            <v>319</v>
          </cell>
          <cell r="P51">
            <v>14</v>
          </cell>
          <cell r="Q51">
            <v>138</v>
          </cell>
          <cell r="R51">
            <v>550</v>
          </cell>
          <cell r="S51">
            <v>2341</v>
          </cell>
        </row>
        <row r="52">
          <cell r="A52" t="str">
            <v>BK99</v>
          </cell>
          <cell r="B52">
            <v>418</v>
          </cell>
          <cell r="C52">
            <v>247</v>
          </cell>
          <cell r="D52">
            <v>73</v>
          </cell>
          <cell r="E52">
            <v>2</v>
          </cell>
          <cell r="F52">
            <v>27</v>
          </cell>
          <cell r="G52">
            <v>0</v>
          </cell>
          <cell r="H52">
            <v>5</v>
          </cell>
          <cell r="I52">
            <v>22</v>
          </cell>
          <cell r="J52">
            <v>42</v>
          </cell>
          <cell r="K52">
            <v>360</v>
          </cell>
          <cell r="L52">
            <v>225</v>
          </cell>
          <cell r="M52">
            <v>58</v>
          </cell>
          <cell r="N52">
            <v>2</v>
          </cell>
          <cell r="O52">
            <v>25</v>
          </cell>
          <cell r="P52">
            <v>0</v>
          </cell>
          <cell r="Q52">
            <v>3</v>
          </cell>
          <cell r="R52">
            <v>12</v>
          </cell>
          <cell r="S52">
            <v>35</v>
          </cell>
        </row>
        <row r="53">
          <cell r="A53" t="str">
            <v>BX01</v>
          </cell>
          <cell r="B53">
            <v>31078</v>
          </cell>
          <cell r="C53">
            <v>370</v>
          </cell>
          <cell r="D53">
            <v>13036</v>
          </cell>
          <cell r="E53">
            <v>82</v>
          </cell>
          <cell r="F53">
            <v>108</v>
          </cell>
          <cell r="G53">
            <v>7</v>
          </cell>
          <cell r="H53">
            <v>60</v>
          </cell>
          <cell r="I53">
            <v>221</v>
          </cell>
          <cell r="J53">
            <v>17194</v>
          </cell>
          <cell r="K53">
            <v>20749</v>
          </cell>
          <cell r="L53">
            <v>281</v>
          </cell>
          <cell r="M53">
            <v>8685</v>
          </cell>
          <cell r="N53">
            <v>52</v>
          </cell>
          <cell r="O53">
            <v>84</v>
          </cell>
          <cell r="P53">
            <v>3</v>
          </cell>
          <cell r="Q53">
            <v>33</v>
          </cell>
          <cell r="R53">
            <v>158</v>
          </cell>
          <cell r="S53">
            <v>11453</v>
          </cell>
        </row>
        <row r="54">
          <cell r="A54" t="str">
            <v>BX03</v>
          </cell>
          <cell r="B54">
            <v>34517</v>
          </cell>
          <cell r="C54">
            <v>1111</v>
          </cell>
          <cell r="D54">
            <v>24381</v>
          </cell>
          <cell r="E54">
            <v>147</v>
          </cell>
          <cell r="F54">
            <v>232</v>
          </cell>
          <cell r="G54">
            <v>10</v>
          </cell>
          <cell r="H54">
            <v>148</v>
          </cell>
          <cell r="I54">
            <v>509</v>
          </cell>
          <cell r="J54">
            <v>7979</v>
          </cell>
          <cell r="K54">
            <v>25285</v>
          </cell>
          <cell r="L54">
            <v>932</v>
          </cell>
          <cell r="M54">
            <v>18250</v>
          </cell>
          <cell r="N54">
            <v>107</v>
          </cell>
          <cell r="O54">
            <v>192</v>
          </cell>
          <cell r="P54">
            <v>9</v>
          </cell>
          <cell r="Q54">
            <v>108</v>
          </cell>
          <cell r="R54">
            <v>379</v>
          </cell>
          <cell r="S54">
            <v>5308</v>
          </cell>
        </row>
        <row r="55">
          <cell r="A55" t="str">
            <v>BX05</v>
          </cell>
          <cell r="B55">
            <v>54415</v>
          </cell>
          <cell r="C55">
            <v>3637</v>
          </cell>
          <cell r="D55">
            <v>9805</v>
          </cell>
          <cell r="E55">
            <v>145</v>
          </cell>
          <cell r="F55">
            <v>2727</v>
          </cell>
          <cell r="G55">
            <v>29</v>
          </cell>
          <cell r="H55">
            <v>490</v>
          </cell>
          <cell r="I55">
            <v>623</v>
          </cell>
          <cell r="J55">
            <v>36959</v>
          </cell>
          <cell r="K55">
            <v>38940</v>
          </cell>
          <cell r="L55">
            <v>3007</v>
          </cell>
          <cell r="M55">
            <v>7201</v>
          </cell>
          <cell r="N55">
            <v>91</v>
          </cell>
          <cell r="O55">
            <v>2177</v>
          </cell>
          <cell r="P55">
            <v>20</v>
          </cell>
          <cell r="Q55">
            <v>322</v>
          </cell>
          <cell r="R55">
            <v>471</v>
          </cell>
          <cell r="S55">
            <v>25651</v>
          </cell>
        </row>
        <row r="56">
          <cell r="A56" t="str">
            <v>BX06</v>
          </cell>
          <cell r="B56">
            <v>27378</v>
          </cell>
          <cell r="C56">
            <v>5381</v>
          </cell>
          <cell r="D56">
            <v>5059</v>
          </cell>
          <cell r="E56">
            <v>38</v>
          </cell>
          <cell r="F56">
            <v>620</v>
          </cell>
          <cell r="G56">
            <v>18</v>
          </cell>
          <cell r="H56">
            <v>84</v>
          </cell>
          <cell r="I56">
            <v>249</v>
          </cell>
          <cell r="J56">
            <v>15929</v>
          </cell>
          <cell r="K56">
            <v>19992</v>
          </cell>
          <cell r="L56">
            <v>4954</v>
          </cell>
          <cell r="M56">
            <v>3529</v>
          </cell>
          <cell r="N56">
            <v>29</v>
          </cell>
          <cell r="O56">
            <v>558</v>
          </cell>
          <cell r="P56">
            <v>15</v>
          </cell>
          <cell r="Q56">
            <v>62</v>
          </cell>
          <cell r="R56">
            <v>196</v>
          </cell>
          <cell r="S56">
            <v>10649</v>
          </cell>
        </row>
        <row r="57">
          <cell r="A57" t="str">
            <v>BX07</v>
          </cell>
          <cell r="B57">
            <v>35538</v>
          </cell>
          <cell r="C57">
            <v>5559</v>
          </cell>
          <cell r="D57">
            <v>10594</v>
          </cell>
          <cell r="E57">
            <v>102</v>
          </cell>
          <cell r="F57">
            <v>1404</v>
          </cell>
          <cell r="G57">
            <v>9</v>
          </cell>
          <cell r="H57">
            <v>169</v>
          </cell>
          <cell r="I57">
            <v>430</v>
          </cell>
          <cell r="J57">
            <v>17271</v>
          </cell>
          <cell r="K57">
            <v>26772</v>
          </cell>
          <cell r="L57">
            <v>4648</v>
          </cell>
          <cell r="M57">
            <v>8054</v>
          </cell>
          <cell r="N57">
            <v>71</v>
          </cell>
          <cell r="O57">
            <v>1093</v>
          </cell>
          <cell r="P57">
            <v>6</v>
          </cell>
          <cell r="Q57">
            <v>125</v>
          </cell>
          <cell r="R57">
            <v>289</v>
          </cell>
          <cell r="S57">
            <v>12486</v>
          </cell>
        </row>
        <row r="58">
          <cell r="A58" t="str">
            <v>BX08</v>
          </cell>
          <cell r="B58">
            <v>35011</v>
          </cell>
          <cell r="C58">
            <v>878</v>
          </cell>
          <cell r="D58">
            <v>9312</v>
          </cell>
          <cell r="E58">
            <v>121</v>
          </cell>
          <cell r="F58">
            <v>1136</v>
          </cell>
          <cell r="G58">
            <v>10</v>
          </cell>
          <cell r="H58">
            <v>743</v>
          </cell>
          <cell r="I58">
            <v>482</v>
          </cell>
          <cell r="J58">
            <v>22329</v>
          </cell>
          <cell r="K58">
            <v>25314</v>
          </cell>
          <cell r="L58">
            <v>729</v>
          </cell>
          <cell r="M58">
            <v>6873</v>
          </cell>
          <cell r="N58">
            <v>71</v>
          </cell>
          <cell r="O58">
            <v>884</v>
          </cell>
          <cell r="P58">
            <v>8</v>
          </cell>
          <cell r="Q58">
            <v>532</v>
          </cell>
          <cell r="R58">
            <v>379</v>
          </cell>
          <cell r="S58">
            <v>15838</v>
          </cell>
        </row>
        <row r="59">
          <cell r="A59" t="str">
            <v>BX09</v>
          </cell>
          <cell r="B59">
            <v>53686</v>
          </cell>
          <cell r="C59">
            <v>1067</v>
          </cell>
          <cell r="D59">
            <v>19876</v>
          </cell>
          <cell r="E59">
            <v>161</v>
          </cell>
          <cell r="F59">
            <v>709</v>
          </cell>
          <cell r="G59">
            <v>22</v>
          </cell>
          <cell r="H59">
            <v>239</v>
          </cell>
          <cell r="I59">
            <v>586</v>
          </cell>
          <cell r="J59">
            <v>31026</v>
          </cell>
          <cell r="K59">
            <v>39053</v>
          </cell>
          <cell r="L59">
            <v>900</v>
          </cell>
          <cell r="M59">
            <v>14780</v>
          </cell>
          <cell r="N59">
            <v>109</v>
          </cell>
          <cell r="O59">
            <v>561</v>
          </cell>
          <cell r="P59">
            <v>19</v>
          </cell>
          <cell r="Q59">
            <v>170</v>
          </cell>
          <cell r="R59">
            <v>413</v>
          </cell>
          <cell r="S59">
            <v>22101</v>
          </cell>
        </row>
        <row r="60">
          <cell r="A60" t="str">
            <v>BX10</v>
          </cell>
          <cell r="B60">
            <v>26583</v>
          </cell>
          <cell r="C60">
            <v>16488</v>
          </cell>
          <cell r="D60">
            <v>773</v>
          </cell>
          <cell r="E60">
            <v>36</v>
          </cell>
          <cell r="F60">
            <v>969</v>
          </cell>
          <cell r="G60">
            <v>5</v>
          </cell>
          <cell r="H60">
            <v>110</v>
          </cell>
          <cell r="I60">
            <v>252</v>
          </cell>
          <cell r="J60">
            <v>7950</v>
          </cell>
          <cell r="K60">
            <v>21796</v>
          </cell>
          <cell r="L60">
            <v>14244</v>
          </cell>
          <cell r="M60">
            <v>639</v>
          </cell>
          <cell r="N60">
            <v>26</v>
          </cell>
          <cell r="O60">
            <v>779</v>
          </cell>
          <cell r="P60">
            <v>5</v>
          </cell>
          <cell r="Q60">
            <v>84</v>
          </cell>
          <cell r="R60">
            <v>157</v>
          </cell>
          <cell r="S60">
            <v>5862</v>
          </cell>
        </row>
        <row r="61">
          <cell r="A61" t="str">
            <v>BX13</v>
          </cell>
          <cell r="B61">
            <v>43752</v>
          </cell>
          <cell r="C61">
            <v>3723</v>
          </cell>
          <cell r="D61">
            <v>26452</v>
          </cell>
          <cell r="E61">
            <v>108</v>
          </cell>
          <cell r="F61">
            <v>522</v>
          </cell>
          <cell r="G61">
            <v>7</v>
          </cell>
          <cell r="H61">
            <v>125</v>
          </cell>
          <cell r="I61">
            <v>681</v>
          </cell>
          <cell r="J61">
            <v>12134</v>
          </cell>
          <cell r="K61">
            <v>35557</v>
          </cell>
          <cell r="L61">
            <v>3577</v>
          </cell>
          <cell r="M61">
            <v>21472</v>
          </cell>
          <cell r="N61">
            <v>86</v>
          </cell>
          <cell r="O61">
            <v>455</v>
          </cell>
          <cell r="P61">
            <v>5</v>
          </cell>
          <cell r="Q61">
            <v>98</v>
          </cell>
          <cell r="R61">
            <v>531</v>
          </cell>
          <cell r="S61">
            <v>9333</v>
          </cell>
        </row>
        <row r="62">
          <cell r="A62" t="str">
            <v>BX14</v>
          </cell>
          <cell r="B62">
            <v>62284</v>
          </cell>
          <cell r="C62">
            <v>971</v>
          </cell>
          <cell r="D62">
            <v>24233</v>
          </cell>
          <cell r="E62">
            <v>138</v>
          </cell>
          <cell r="F62">
            <v>928</v>
          </cell>
          <cell r="G62">
            <v>11</v>
          </cell>
          <cell r="H62">
            <v>243</v>
          </cell>
          <cell r="I62">
            <v>626</v>
          </cell>
          <cell r="J62">
            <v>35134</v>
          </cell>
          <cell r="K62">
            <v>44607</v>
          </cell>
          <cell r="L62">
            <v>806</v>
          </cell>
          <cell r="M62">
            <v>18057</v>
          </cell>
          <cell r="N62">
            <v>101</v>
          </cell>
          <cell r="O62">
            <v>691</v>
          </cell>
          <cell r="P62">
            <v>11</v>
          </cell>
          <cell r="Q62">
            <v>161</v>
          </cell>
          <cell r="R62">
            <v>438</v>
          </cell>
          <cell r="S62">
            <v>24342</v>
          </cell>
        </row>
        <row r="63">
          <cell r="A63" t="str">
            <v>BX17</v>
          </cell>
          <cell r="B63">
            <v>43423</v>
          </cell>
          <cell r="C63">
            <v>627</v>
          </cell>
          <cell r="D63">
            <v>12750</v>
          </cell>
          <cell r="E63">
            <v>110</v>
          </cell>
          <cell r="F63">
            <v>229</v>
          </cell>
          <cell r="G63">
            <v>4</v>
          </cell>
          <cell r="H63">
            <v>150</v>
          </cell>
          <cell r="I63">
            <v>333</v>
          </cell>
          <cell r="J63">
            <v>29220</v>
          </cell>
          <cell r="K63">
            <v>29522</v>
          </cell>
          <cell r="L63">
            <v>447</v>
          </cell>
          <cell r="M63">
            <v>8894</v>
          </cell>
          <cell r="N63">
            <v>64</v>
          </cell>
          <cell r="O63">
            <v>188</v>
          </cell>
          <cell r="P63">
            <v>3</v>
          </cell>
          <cell r="Q63">
            <v>84</v>
          </cell>
          <cell r="R63">
            <v>225</v>
          </cell>
          <cell r="S63">
            <v>19617</v>
          </cell>
        </row>
        <row r="64">
          <cell r="A64" t="str">
            <v>BX22</v>
          </cell>
          <cell r="B64">
            <v>27860</v>
          </cell>
          <cell r="C64">
            <v>18794</v>
          </cell>
          <cell r="D64">
            <v>2136</v>
          </cell>
          <cell r="E64">
            <v>26</v>
          </cell>
          <cell r="F64">
            <v>1468</v>
          </cell>
          <cell r="G64">
            <v>4</v>
          </cell>
          <cell r="H64">
            <v>91</v>
          </cell>
          <cell r="I64">
            <v>446</v>
          </cell>
          <cell r="J64">
            <v>4895</v>
          </cell>
          <cell r="K64">
            <v>23323</v>
          </cell>
          <cell r="L64">
            <v>16059</v>
          </cell>
          <cell r="M64">
            <v>1890</v>
          </cell>
          <cell r="N64">
            <v>20</v>
          </cell>
          <cell r="O64">
            <v>1214</v>
          </cell>
          <cell r="P64">
            <v>4</v>
          </cell>
          <cell r="Q64">
            <v>59</v>
          </cell>
          <cell r="R64">
            <v>246</v>
          </cell>
          <cell r="S64">
            <v>3831</v>
          </cell>
        </row>
        <row r="65">
          <cell r="A65" t="str">
            <v>BX26</v>
          </cell>
          <cell r="B65">
            <v>37727</v>
          </cell>
          <cell r="C65">
            <v>462</v>
          </cell>
          <cell r="D65">
            <v>12397</v>
          </cell>
          <cell r="E65">
            <v>69</v>
          </cell>
          <cell r="F65">
            <v>176</v>
          </cell>
          <cell r="G65">
            <v>2</v>
          </cell>
          <cell r="H65">
            <v>103</v>
          </cell>
          <cell r="I65">
            <v>253</v>
          </cell>
          <cell r="J65">
            <v>24265</v>
          </cell>
          <cell r="K65">
            <v>26402</v>
          </cell>
          <cell r="L65">
            <v>318</v>
          </cell>
          <cell r="M65">
            <v>8843</v>
          </cell>
          <cell r="N65">
            <v>46</v>
          </cell>
          <cell r="O65">
            <v>152</v>
          </cell>
          <cell r="P65">
            <v>2</v>
          </cell>
          <cell r="Q65">
            <v>60</v>
          </cell>
          <cell r="R65">
            <v>170</v>
          </cell>
          <cell r="S65">
            <v>16811</v>
          </cell>
        </row>
        <row r="66">
          <cell r="A66" t="str">
            <v>BX27</v>
          </cell>
          <cell r="B66">
            <v>27204</v>
          </cell>
          <cell r="C66">
            <v>342</v>
          </cell>
          <cell r="D66">
            <v>6049</v>
          </cell>
          <cell r="E66">
            <v>65</v>
          </cell>
          <cell r="F66">
            <v>187</v>
          </cell>
          <cell r="G66">
            <v>1</v>
          </cell>
          <cell r="H66">
            <v>63</v>
          </cell>
          <cell r="I66">
            <v>192</v>
          </cell>
          <cell r="J66">
            <v>20305</v>
          </cell>
          <cell r="K66">
            <v>19024</v>
          </cell>
          <cell r="L66">
            <v>248</v>
          </cell>
          <cell r="M66">
            <v>4113</v>
          </cell>
          <cell r="N66">
            <v>43</v>
          </cell>
          <cell r="O66">
            <v>161</v>
          </cell>
          <cell r="P66">
            <v>1</v>
          </cell>
          <cell r="Q66">
            <v>36</v>
          </cell>
          <cell r="R66">
            <v>120</v>
          </cell>
          <cell r="S66">
            <v>14302</v>
          </cell>
        </row>
        <row r="67">
          <cell r="A67" t="str">
            <v>BX28</v>
          </cell>
          <cell r="B67">
            <v>50100</v>
          </cell>
          <cell r="C67">
            <v>6087</v>
          </cell>
          <cell r="D67">
            <v>8498</v>
          </cell>
          <cell r="E67">
            <v>93</v>
          </cell>
          <cell r="F67">
            <v>2386</v>
          </cell>
          <cell r="G67">
            <v>7</v>
          </cell>
          <cell r="H67">
            <v>259</v>
          </cell>
          <cell r="I67">
            <v>479</v>
          </cell>
          <cell r="J67">
            <v>32291</v>
          </cell>
          <cell r="K67">
            <v>37649</v>
          </cell>
          <cell r="L67">
            <v>5385</v>
          </cell>
          <cell r="M67">
            <v>6628</v>
          </cell>
          <cell r="N67">
            <v>65</v>
          </cell>
          <cell r="O67">
            <v>1940</v>
          </cell>
          <cell r="P67">
            <v>5</v>
          </cell>
          <cell r="Q67">
            <v>172</v>
          </cell>
          <cell r="R67">
            <v>367</v>
          </cell>
          <cell r="S67">
            <v>23087</v>
          </cell>
        </row>
        <row r="68">
          <cell r="A68" t="str">
            <v>BX29</v>
          </cell>
          <cell r="B68">
            <v>30161</v>
          </cell>
          <cell r="C68">
            <v>14872</v>
          </cell>
          <cell r="D68">
            <v>2691</v>
          </cell>
          <cell r="E68">
            <v>40</v>
          </cell>
          <cell r="F68">
            <v>1731</v>
          </cell>
          <cell r="G68">
            <v>15</v>
          </cell>
          <cell r="H68">
            <v>98</v>
          </cell>
          <cell r="I68">
            <v>510</v>
          </cell>
          <cell r="J68">
            <v>10204</v>
          </cell>
          <cell r="K68">
            <v>24677</v>
          </cell>
          <cell r="L68">
            <v>12916</v>
          </cell>
          <cell r="M68">
            <v>2243</v>
          </cell>
          <cell r="N68">
            <v>32</v>
          </cell>
          <cell r="O68">
            <v>1444</v>
          </cell>
          <cell r="P68">
            <v>8</v>
          </cell>
          <cell r="Q68">
            <v>73</v>
          </cell>
          <cell r="R68">
            <v>284</v>
          </cell>
          <cell r="S68">
            <v>7677</v>
          </cell>
        </row>
        <row r="69">
          <cell r="A69" t="str">
            <v>BX30</v>
          </cell>
          <cell r="B69">
            <v>32496</v>
          </cell>
          <cell r="C69">
            <v>1389</v>
          </cell>
          <cell r="D69">
            <v>6004</v>
          </cell>
          <cell r="E69">
            <v>46</v>
          </cell>
          <cell r="F69">
            <v>1514</v>
          </cell>
          <cell r="G69">
            <v>2</v>
          </cell>
          <cell r="H69">
            <v>124</v>
          </cell>
          <cell r="I69">
            <v>322</v>
          </cell>
          <cell r="J69">
            <v>23095</v>
          </cell>
          <cell r="K69">
            <v>23784</v>
          </cell>
          <cell r="L69">
            <v>1179</v>
          </cell>
          <cell r="M69">
            <v>4705</v>
          </cell>
          <cell r="N69">
            <v>30</v>
          </cell>
          <cell r="O69">
            <v>1189</v>
          </cell>
          <cell r="P69">
            <v>1</v>
          </cell>
          <cell r="Q69">
            <v>89</v>
          </cell>
          <cell r="R69">
            <v>240</v>
          </cell>
          <cell r="S69">
            <v>16351</v>
          </cell>
        </row>
        <row r="70">
          <cell r="A70" t="str">
            <v>BX31</v>
          </cell>
          <cell r="B70">
            <v>28903</v>
          </cell>
          <cell r="C70">
            <v>7316</v>
          </cell>
          <cell r="D70">
            <v>9391</v>
          </cell>
          <cell r="E70">
            <v>55</v>
          </cell>
          <cell r="F70">
            <v>2282</v>
          </cell>
          <cell r="G70">
            <v>12</v>
          </cell>
          <cell r="H70">
            <v>252</v>
          </cell>
          <cell r="I70">
            <v>412</v>
          </cell>
          <cell r="J70">
            <v>9183</v>
          </cell>
          <cell r="K70">
            <v>22556</v>
          </cell>
          <cell r="L70">
            <v>6369</v>
          </cell>
          <cell r="M70">
            <v>7272</v>
          </cell>
          <cell r="N70">
            <v>40</v>
          </cell>
          <cell r="O70">
            <v>1696</v>
          </cell>
          <cell r="P70">
            <v>10</v>
          </cell>
          <cell r="Q70">
            <v>182</v>
          </cell>
          <cell r="R70">
            <v>302</v>
          </cell>
          <cell r="S70">
            <v>6685</v>
          </cell>
        </row>
        <row r="71">
          <cell r="A71" t="str">
            <v>BX33</v>
          </cell>
          <cell r="B71">
            <v>26196</v>
          </cell>
          <cell r="C71">
            <v>382</v>
          </cell>
          <cell r="D71">
            <v>5866</v>
          </cell>
          <cell r="E71">
            <v>32</v>
          </cell>
          <cell r="F71">
            <v>135</v>
          </cell>
          <cell r="G71">
            <v>9</v>
          </cell>
          <cell r="H71">
            <v>78</v>
          </cell>
          <cell r="I71">
            <v>163</v>
          </cell>
          <cell r="J71">
            <v>19531</v>
          </cell>
          <cell r="K71">
            <v>18250</v>
          </cell>
          <cell r="L71">
            <v>265</v>
          </cell>
          <cell r="M71">
            <v>4073</v>
          </cell>
          <cell r="N71">
            <v>18</v>
          </cell>
          <cell r="O71">
            <v>95</v>
          </cell>
          <cell r="P71">
            <v>6</v>
          </cell>
          <cell r="Q71">
            <v>45</v>
          </cell>
          <cell r="R71">
            <v>111</v>
          </cell>
          <cell r="S71">
            <v>13637</v>
          </cell>
        </row>
        <row r="72">
          <cell r="A72" t="str">
            <v>BX34</v>
          </cell>
          <cell r="B72">
            <v>39214</v>
          </cell>
          <cell r="C72">
            <v>571</v>
          </cell>
          <cell r="D72">
            <v>10787</v>
          </cell>
          <cell r="E72">
            <v>84</v>
          </cell>
          <cell r="F72">
            <v>314</v>
          </cell>
          <cell r="G72">
            <v>11</v>
          </cell>
          <cell r="H72">
            <v>93</v>
          </cell>
          <cell r="I72">
            <v>260</v>
          </cell>
          <cell r="J72">
            <v>27094</v>
          </cell>
          <cell r="K72">
            <v>27118</v>
          </cell>
          <cell r="L72">
            <v>445</v>
          </cell>
          <cell r="M72">
            <v>7360</v>
          </cell>
          <cell r="N72">
            <v>45</v>
          </cell>
          <cell r="O72">
            <v>235</v>
          </cell>
          <cell r="P72">
            <v>8</v>
          </cell>
          <cell r="Q72">
            <v>61</v>
          </cell>
          <cell r="R72">
            <v>175</v>
          </cell>
          <cell r="S72">
            <v>18789</v>
          </cell>
        </row>
        <row r="73">
          <cell r="A73" t="str">
            <v>BX35</v>
          </cell>
          <cell r="B73">
            <v>37865</v>
          </cell>
          <cell r="C73">
            <v>523</v>
          </cell>
          <cell r="D73">
            <v>14531</v>
          </cell>
          <cell r="E73">
            <v>94</v>
          </cell>
          <cell r="F73">
            <v>205</v>
          </cell>
          <cell r="G73">
            <v>11</v>
          </cell>
          <cell r="H73">
            <v>127</v>
          </cell>
          <cell r="I73">
            <v>339</v>
          </cell>
          <cell r="J73">
            <v>22035</v>
          </cell>
          <cell r="K73">
            <v>26081</v>
          </cell>
          <cell r="L73">
            <v>420</v>
          </cell>
          <cell r="M73">
            <v>10252</v>
          </cell>
          <cell r="N73">
            <v>57</v>
          </cell>
          <cell r="O73">
            <v>171</v>
          </cell>
          <cell r="P73">
            <v>11</v>
          </cell>
          <cell r="Q73">
            <v>70</v>
          </cell>
          <cell r="R73">
            <v>212</v>
          </cell>
          <cell r="S73">
            <v>14888</v>
          </cell>
        </row>
        <row r="74">
          <cell r="A74" t="str">
            <v>BX36</v>
          </cell>
          <cell r="B74">
            <v>54188</v>
          </cell>
          <cell r="C74">
            <v>760</v>
          </cell>
          <cell r="D74">
            <v>17219</v>
          </cell>
          <cell r="E74">
            <v>106</v>
          </cell>
          <cell r="F74">
            <v>688</v>
          </cell>
          <cell r="G74">
            <v>11</v>
          </cell>
          <cell r="H74">
            <v>158</v>
          </cell>
          <cell r="I74">
            <v>424</v>
          </cell>
          <cell r="J74">
            <v>34822</v>
          </cell>
          <cell r="K74">
            <v>38198</v>
          </cell>
          <cell r="L74">
            <v>574</v>
          </cell>
          <cell r="M74">
            <v>12587</v>
          </cell>
          <cell r="N74">
            <v>72</v>
          </cell>
          <cell r="O74">
            <v>500</v>
          </cell>
          <cell r="P74">
            <v>10</v>
          </cell>
          <cell r="Q74">
            <v>97</v>
          </cell>
          <cell r="R74">
            <v>299</v>
          </cell>
          <cell r="S74">
            <v>24059</v>
          </cell>
        </row>
        <row r="75">
          <cell r="A75" t="str">
            <v>BX37</v>
          </cell>
          <cell r="B75">
            <v>29250</v>
          </cell>
          <cell r="C75">
            <v>7987</v>
          </cell>
          <cell r="D75">
            <v>3245</v>
          </cell>
          <cell r="E75">
            <v>82</v>
          </cell>
          <cell r="F75">
            <v>3100</v>
          </cell>
          <cell r="G75">
            <v>15</v>
          </cell>
          <cell r="H75">
            <v>292</v>
          </cell>
          <cell r="I75">
            <v>410</v>
          </cell>
          <cell r="J75">
            <v>14119</v>
          </cell>
          <cell r="K75">
            <v>21713</v>
          </cell>
          <cell r="L75">
            <v>6815</v>
          </cell>
          <cell r="M75">
            <v>2390</v>
          </cell>
          <cell r="N75">
            <v>41</v>
          </cell>
          <cell r="O75">
            <v>2336</v>
          </cell>
          <cell r="P75">
            <v>10</v>
          </cell>
          <cell r="Q75">
            <v>203</v>
          </cell>
          <cell r="R75">
            <v>300</v>
          </cell>
          <cell r="S75">
            <v>9618</v>
          </cell>
        </row>
        <row r="76">
          <cell r="A76" t="str">
            <v>BX39</v>
          </cell>
          <cell r="B76">
            <v>52413</v>
          </cell>
          <cell r="C76">
            <v>867</v>
          </cell>
          <cell r="D76">
            <v>12927</v>
          </cell>
          <cell r="E76">
            <v>95</v>
          </cell>
          <cell r="F76">
            <v>214</v>
          </cell>
          <cell r="G76">
            <v>7</v>
          </cell>
          <cell r="H76">
            <v>124</v>
          </cell>
          <cell r="I76">
            <v>310</v>
          </cell>
          <cell r="J76">
            <v>37869</v>
          </cell>
          <cell r="K76">
            <v>36567</v>
          </cell>
          <cell r="L76">
            <v>665</v>
          </cell>
          <cell r="M76">
            <v>8771</v>
          </cell>
          <cell r="N76">
            <v>66</v>
          </cell>
          <cell r="O76">
            <v>177</v>
          </cell>
          <cell r="P76">
            <v>7</v>
          </cell>
          <cell r="Q76">
            <v>83</v>
          </cell>
          <cell r="R76">
            <v>198</v>
          </cell>
          <cell r="S76">
            <v>26600</v>
          </cell>
        </row>
        <row r="77">
          <cell r="A77" t="str">
            <v>BX40</v>
          </cell>
          <cell r="B77">
            <v>28262</v>
          </cell>
          <cell r="C77">
            <v>438</v>
          </cell>
          <cell r="D77">
            <v>7337</v>
          </cell>
          <cell r="E77">
            <v>86</v>
          </cell>
          <cell r="F77">
            <v>194</v>
          </cell>
          <cell r="G77">
            <v>1</v>
          </cell>
          <cell r="H77">
            <v>154</v>
          </cell>
          <cell r="I77">
            <v>214</v>
          </cell>
          <cell r="J77">
            <v>19838</v>
          </cell>
          <cell r="K77">
            <v>19370</v>
          </cell>
          <cell r="L77">
            <v>329</v>
          </cell>
          <cell r="M77">
            <v>5141</v>
          </cell>
          <cell r="N77">
            <v>52</v>
          </cell>
          <cell r="O77">
            <v>150</v>
          </cell>
          <cell r="P77">
            <v>1</v>
          </cell>
          <cell r="Q77">
            <v>90</v>
          </cell>
          <cell r="R77">
            <v>145</v>
          </cell>
          <cell r="S77">
            <v>13462</v>
          </cell>
        </row>
        <row r="78">
          <cell r="A78" t="str">
            <v>BX41</v>
          </cell>
          <cell r="B78">
            <v>51807</v>
          </cell>
          <cell r="C78">
            <v>675</v>
          </cell>
          <cell r="D78">
            <v>14023</v>
          </cell>
          <cell r="E78">
            <v>136</v>
          </cell>
          <cell r="F78">
            <v>1058</v>
          </cell>
          <cell r="G78">
            <v>28</v>
          </cell>
          <cell r="H78">
            <v>366</v>
          </cell>
          <cell r="I78">
            <v>542</v>
          </cell>
          <cell r="J78">
            <v>34979</v>
          </cell>
          <cell r="K78">
            <v>36483</v>
          </cell>
          <cell r="L78">
            <v>506</v>
          </cell>
          <cell r="M78">
            <v>10122</v>
          </cell>
          <cell r="N78">
            <v>86</v>
          </cell>
          <cell r="O78">
            <v>848</v>
          </cell>
          <cell r="P78">
            <v>21</v>
          </cell>
          <cell r="Q78">
            <v>252</v>
          </cell>
          <cell r="R78">
            <v>422</v>
          </cell>
          <cell r="S78">
            <v>24226</v>
          </cell>
        </row>
        <row r="79">
          <cell r="A79" t="str">
            <v>BX43</v>
          </cell>
          <cell r="B79">
            <v>40494</v>
          </cell>
          <cell r="C79">
            <v>3998</v>
          </cell>
          <cell r="D79">
            <v>7262</v>
          </cell>
          <cell r="E79">
            <v>114</v>
          </cell>
          <cell r="F79">
            <v>4451</v>
          </cell>
          <cell r="G79">
            <v>9</v>
          </cell>
          <cell r="H79">
            <v>264</v>
          </cell>
          <cell r="I79">
            <v>611</v>
          </cell>
          <cell r="J79">
            <v>23785</v>
          </cell>
          <cell r="K79">
            <v>29530</v>
          </cell>
          <cell r="L79">
            <v>3405</v>
          </cell>
          <cell r="M79">
            <v>5590</v>
          </cell>
          <cell r="N79">
            <v>50</v>
          </cell>
          <cell r="O79">
            <v>3266</v>
          </cell>
          <cell r="P79">
            <v>8</v>
          </cell>
          <cell r="Q79">
            <v>175</v>
          </cell>
          <cell r="R79">
            <v>437</v>
          </cell>
          <cell r="S79">
            <v>16599</v>
          </cell>
        </row>
        <row r="80">
          <cell r="A80" t="str">
            <v>BX44</v>
          </cell>
          <cell r="B80">
            <v>61321</v>
          </cell>
          <cell r="C80">
            <v>1690</v>
          </cell>
          <cell r="D80">
            <v>41380</v>
          </cell>
          <cell r="E80">
            <v>237</v>
          </cell>
          <cell r="F80">
            <v>961</v>
          </cell>
          <cell r="G80">
            <v>13</v>
          </cell>
          <cell r="H80">
            <v>396</v>
          </cell>
          <cell r="I80">
            <v>956</v>
          </cell>
          <cell r="J80">
            <v>15688</v>
          </cell>
          <cell r="K80">
            <v>44538</v>
          </cell>
          <cell r="L80">
            <v>1470</v>
          </cell>
          <cell r="M80">
            <v>30553</v>
          </cell>
          <cell r="N80">
            <v>161</v>
          </cell>
          <cell r="O80">
            <v>741</v>
          </cell>
          <cell r="P80">
            <v>7</v>
          </cell>
          <cell r="Q80">
            <v>264</v>
          </cell>
          <cell r="R80">
            <v>727</v>
          </cell>
          <cell r="S80">
            <v>10615</v>
          </cell>
        </row>
        <row r="81">
          <cell r="A81" t="str">
            <v>BX46</v>
          </cell>
          <cell r="B81">
            <v>29821</v>
          </cell>
          <cell r="C81">
            <v>1105</v>
          </cell>
          <cell r="D81">
            <v>12765</v>
          </cell>
          <cell r="E81">
            <v>73</v>
          </cell>
          <cell r="F81">
            <v>3721</v>
          </cell>
          <cell r="G81">
            <v>11</v>
          </cell>
          <cell r="H81">
            <v>171</v>
          </cell>
          <cell r="I81">
            <v>611</v>
          </cell>
          <cell r="J81">
            <v>11364</v>
          </cell>
          <cell r="K81">
            <v>23246</v>
          </cell>
          <cell r="L81">
            <v>1006</v>
          </cell>
          <cell r="M81">
            <v>10340</v>
          </cell>
          <cell r="N81">
            <v>49</v>
          </cell>
          <cell r="O81">
            <v>2681</v>
          </cell>
          <cell r="P81">
            <v>7</v>
          </cell>
          <cell r="Q81">
            <v>131</v>
          </cell>
          <cell r="R81">
            <v>450</v>
          </cell>
          <cell r="S81">
            <v>8582</v>
          </cell>
        </row>
        <row r="82">
          <cell r="A82" t="str">
            <v>BX49</v>
          </cell>
          <cell r="B82">
            <v>30073</v>
          </cell>
          <cell r="C82">
            <v>10875</v>
          </cell>
          <cell r="D82">
            <v>3223</v>
          </cell>
          <cell r="E82">
            <v>59</v>
          </cell>
          <cell r="F82">
            <v>3389</v>
          </cell>
          <cell r="G82">
            <v>4</v>
          </cell>
          <cell r="H82">
            <v>196</v>
          </cell>
          <cell r="I82">
            <v>466</v>
          </cell>
          <cell r="J82">
            <v>11861</v>
          </cell>
          <cell r="K82">
            <v>23736</v>
          </cell>
          <cell r="L82">
            <v>9271</v>
          </cell>
          <cell r="M82">
            <v>2642</v>
          </cell>
          <cell r="N82">
            <v>36</v>
          </cell>
          <cell r="O82">
            <v>2615</v>
          </cell>
          <cell r="P82">
            <v>4</v>
          </cell>
          <cell r="Q82">
            <v>135</v>
          </cell>
          <cell r="R82">
            <v>341</v>
          </cell>
          <cell r="S82">
            <v>8692</v>
          </cell>
        </row>
        <row r="83">
          <cell r="A83" t="str">
            <v>BX52</v>
          </cell>
          <cell r="B83">
            <v>44167</v>
          </cell>
          <cell r="C83">
            <v>20348</v>
          </cell>
          <cell r="D83">
            <v>3479</v>
          </cell>
          <cell r="E83">
            <v>93</v>
          </cell>
          <cell r="F83">
            <v>1430</v>
          </cell>
          <cell r="G83">
            <v>15</v>
          </cell>
          <cell r="H83">
            <v>238</v>
          </cell>
          <cell r="I83">
            <v>450</v>
          </cell>
          <cell r="J83">
            <v>18114</v>
          </cell>
          <cell r="K83">
            <v>34644</v>
          </cell>
          <cell r="L83">
            <v>17665</v>
          </cell>
          <cell r="M83">
            <v>2516</v>
          </cell>
          <cell r="N83">
            <v>65</v>
          </cell>
          <cell r="O83">
            <v>1115</v>
          </cell>
          <cell r="P83">
            <v>13</v>
          </cell>
          <cell r="Q83">
            <v>174</v>
          </cell>
          <cell r="R83">
            <v>322</v>
          </cell>
          <cell r="S83">
            <v>12774</v>
          </cell>
        </row>
        <row r="84">
          <cell r="A84" t="str">
            <v>BX55</v>
          </cell>
          <cell r="B84">
            <v>35634</v>
          </cell>
          <cell r="C84">
            <v>801</v>
          </cell>
          <cell r="D84">
            <v>7916</v>
          </cell>
          <cell r="E84">
            <v>125</v>
          </cell>
          <cell r="F84">
            <v>2650</v>
          </cell>
          <cell r="G84">
            <v>24</v>
          </cell>
          <cell r="H84">
            <v>421</v>
          </cell>
          <cell r="I84">
            <v>522</v>
          </cell>
          <cell r="J84">
            <v>23175</v>
          </cell>
          <cell r="K84">
            <v>25539</v>
          </cell>
          <cell r="L84">
            <v>638</v>
          </cell>
          <cell r="M84">
            <v>5813</v>
          </cell>
          <cell r="N84">
            <v>73</v>
          </cell>
          <cell r="O84">
            <v>1899</v>
          </cell>
          <cell r="P84">
            <v>22</v>
          </cell>
          <cell r="Q84">
            <v>300</v>
          </cell>
          <cell r="R84">
            <v>383</v>
          </cell>
          <cell r="S84">
            <v>16411</v>
          </cell>
        </row>
        <row r="85">
          <cell r="A85" t="str">
            <v>BX59</v>
          </cell>
          <cell r="B85">
            <v>27248</v>
          </cell>
          <cell r="C85">
            <v>1780</v>
          </cell>
          <cell r="D85">
            <v>4225</v>
          </cell>
          <cell r="E85">
            <v>117</v>
          </cell>
          <cell r="F85">
            <v>2913</v>
          </cell>
          <cell r="G85">
            <v>10</v>
          </cell>
          <cell r="H85">
            <v>650</v>
          </cell>
          <cell r="I85">
            <v>620</v>
          </cell>
          <cell r="J85">
            <v>16933</v>
          </cell>
          <cell r="K85">
            <v>20070</v>
          </cell>
          <cell r="L85">
            <v>1542</v>
          </cell>
          <cell r="M85">
            <v>3185</v>
          </cell>
          <cell r="N85">
            <v>79</v>
          </cell>
          <cell r="O85">
            <v>2168</v>
          </cell>
          <cell r="P85">
            <v>8</v>
          </cell>
          <cell r="Q85">
            <v>507</v>
          </cell>
          <cell r="R85">
            <v>445</v>
          </cell>
          <cell r="S85">
            <v>12136</v>
          </cell>
        </row>
        <row r="86">
          <cell r="A86" t="str">
            <v>BX62</v>
          </cell>
          <cell r="B86">
            <v>42483</v>
          </cell>
          <cell r="C86">
            <v>7473</v>
          </cell>
          <cell r="D86">
            <v>24774</v>
          </cell>
          <cell r="E86">
            <v>169</v>
          </cell>
          <cell r="F86">
            <v>1465</v>
          </cell>
          <cell r="G86">
            <v>20</v>
          </cell>
          <cell r="H86">
            <v>855</v>
          </cell>
          <cell r="I86">
            <v>866</v>
          </cell>
          <cell r="J86">
            <v>6861</v>
          </cell>
          <cell r="K86">
            <v>32698</v>
          </cell>
          <cell r="L86">
            <v>6539</v>
          </cell>
          <cell r="M86">
            <v>18741</v>
          </cell>
          <cell r="N86">
            <v>112</v>
          </cell>
          <cell r="O86">
            <v>1192</v>
          </cell>
          <cell r="P86">
            <v>16</v>
          </cell>
          <cell r="Q86">
            <v>618</v>
          </cell>
          <cell r="R86">
            <v>644</v>
          </cell>
          <cell r="S86">
            <v>4836</v>
          </cell>
        </row>
        <row r="87">
          <cell r="A87" t="str">
            <v>BX63</v>
          </cell>
          <cell r="B87">
            <v>39282</v>
          </cell>
          <cell r="C87">
            <v>664</v>
          </cell>
          <cell r="D87">
            <v>8943</v>
          </cell>
          <cell r="E87">
            <v>81</v>
          </cell>
          <cell r="F87">
            <v>908</v>
          </cell>
          <cell r="G87">
            <v>13</v>
          </cell>
          <cell r="H87">
            <v>204</v>
          </cell>
          <cell r="I87">
            <v>438</v>
          </cell>
          <cell r="J87">
            <v>28031</v>
          </cell>
          <cell r="K87">
            <v>27802</v>
          </cell>
          <cell r="L87">
            <v>516</v>
          </cell>
          <cell r="M87">
            <v>6549</v>
          </cell>
          <cell r="N87">
            <v>52</v>
          </cell>
          <cell r="O87">
            <v>694</v>
          </cell>
          <cell r="P87">
            <v>12</v>
          </cell>
          <cell r="Q87">
            <v>162</v>
          </cell>
          <cell r="R87">
            <v>329</v>
          </cell>
          <cell r="S87">
            <v>19488</v>
          </cell>
        </row>
        <row r="88">
          <cell r="A88" t="str">
            <v>BX75</v>
          </cell>
          <cell r="B88">
            <v>20277</v>
          </cell>
          <cell r="C88">
            <v>179</v>
          </cell>
          <cell r="D88">
            <v>6493</v>
          </cell>
          <cell r="E88">
            <v>65</v>
          </cell>
          <cell r="F88">
            <v>123</v>
          </cell>
          <cell r="G88">
            <v>3</v>
          </cell>
          <cell r="H88">
            <v>39</v>
          </cell>
          <cell r="I88">
            <v>138</v>
          </cell>
          <cell r="J88">
            <v>13237</v>
          </cell>
          <cell r="K88">
            <v>14149</v>
          </cell>
          <cell r="L88">
            <v>144</v>
          </cell>
          <cell r="M88">
            <v>4516</v>
          </cell>
          <cell r="N88">
            <v>32</v>
          </cell>
          <cell r="O88">
            <v>107</v>
          </cell>
          <cell r="P88">
            <v>3</v>
          </cell>
          <cell r="Q88">
            <v>18</v>
          </cell>
          <cell r="R88">
            <v>102</v>
          </cell>
          <cell r="S88">
            <v>9227</v>
          </cell>
        </row>
        <row r="89">
          <cell r="A89" t="str">
            <v>BX98</v>
          </cell>
          <cell r="B89">
            <v>11091</v>
          </cell>
          <cell r="C89">
            <v>782</v>
          </cell>
          <cell r="D89">
            <v>6206</v>
          </cell>
          <cell r="E89">
            <v>25</v>
          </cell>
          <cell r="F89">
            <v>32</v>
          </cell>
          <cell r="G89">
            <v>7</v>
          </cell>
          <cell r="H89">
            <v>257</v>
          </cell>
          <cell r="I89">
            <v>3</v>
          </cell>
          <cell r="J89">
            <v>3779</v>
          </cell>
          <cell r="K89">
            <v>10724</v>
          </cell>
          <cell r="L89">
            <v>774</v>
          </cell>
          <cell r="M89">
            <v>5959</v>
          </cell>
          <cell r="N89">
            <v>23</v>
          </cell>
          <cell r="O89">
            <v>32</v>
          </cell>
          <cell r="P89">
            <v>5</v>
          </cell>
          <cell r="Q89">
            <v>250</v>
          </cell>
          <cell r="R89">
            <v>2</v>
          </cell>
          <cell r="S89">
            <v>3679</v>
          </cell>
        </row>
        <row r="90">
          <cell r="A90" t="str">
            <v>BX99</v>
          </cell>
          <cell r="B90">
            <v>1906</v>
          </cell>
          <cell r="C90">
            <v>237</v>
          </cell>
          <cell r="D90">
            <v>657</v>
          </cell>
          <cell r="E90">
            <v>5</v>
          </cell>
          <cell r="F90">
            <v>56</v>
          </cell>
          <cell r="G90">
            <v>1</v>
          </cell>
          <cell r="H90">
            <v>2</v>
          </cell>
          <cell r="I90">
            <v>13</v>
          </cell>
          <cell r="J90">
            <v>935</v>
          </cell>
          <cell r="K90">
            <v>1454</v>
          </cell>
          <cell r="L90">
            <v>217</v>
          </cell>
          <cell r="M90">
            <v>481</v>
          </cell>
          <cell r="N90">
            <v>4</v>
          </cell>
          <cell r="O90">
            <v>45</v>
          </cell>
          <cell r="P90">
            <v>1</v>
          </cell>
          <cell r="Q90">
            <v>1</v>
          </cell>
          <cell r="R90">
            <v>10</v>
          </cell>
          <cell r="S90">
            <v>695</v>
          </cell>
        </row>
        <row r="91">
          <cell r="A91" t="str">
            <v>MN01</v>
          </cell>
          <cell r="B91">
            <v>46746</v>
          </cell>
          <cell r="C91">
            <v>7060</v>
          </cell>
          <cell r="D91">
            <v>4239</v>
          </cell>
          <cell r="E91">
            <v>64</v>
          </cell>
          <cell r="F91">
            <v>884</v>
          </cell>
          <cell r="G91">
            <v>5</v>
          </cell>
          <cell r="H91">
            <v>179</v>
          </cell>
          <cell r="I91">
            <v>458</v>
          </cell>
          <cell r="J91">
            <v>33857</v>
          </cell>
          <cell r="K91">
            <v>36763</v>
          </cell>
          <cell r="L91">
            <v>6338</v>
          </cell>
          <cell r="M91">
            <v>3450</v>
          </cell>
          <cell r="N91">
            <v>46</v>
          </cell>
          <cell r="O91">
            <v>756</v>
          </cell>
          <cell r="P91">
            <v>5</v>
          </cell>
          <cell r="Q91">
            <v>121</v>
          </cell>
          <cell r="R91">
            <v>329</v>
          </cell>
          <cell r="S91">
            <v>25718</v>
          </cell>
        </row>
        <row r="92">
          <cell r="A92" t="str">
            <v>MN03</v>
          </cell>
          <cell r="B92">
            <v>75282</v>
          </cell>
          <cell r="C92">
            <v>4344</v>
          </cell>
          <cell r="D92">
            <v>50494</v>
          </cell>
          <cell r="E92">
            <v>256</v>
          </cell>
          <cell r="F92">
            <v>1303</v>
          </cell>
          <cell r="G92">
            <v>20</v>
          </cell>
          <cell r="H92">
            <v>195</v>
          </cell>
          <cell r="I92">
            <v>1482</v>
          </cell>
          <cell r="J92">
            <v>17188</v>
          </cell>
          <cell r="K92">
            <v>58016</v>
          </cell>
          <cell r="L92">
            <v>3900</v>
          </cell>
          <cell r="M92">
            <v>39582</v>
          </cell>
          <cell r="N92">
            <v>212</v>
          </cell>
          <cell r="O92">
            <v>1102</v>
          </cell>
          <cell r="P92">
            <v>16</v>
          </cell>
          <cell r="Q92">
            <v>140</v>
          </cell>
          <cell r="R92">
            <v>1106</v>
          </cell>
          <cell r="S92">
            <v>11958</v>
          </cell>
        </row>
        <row r="93">
          <cell r="A93" t="str">
            <v>MN04</v>
          </cell>
          <cell r="B93">
            <v>48520</v>
          </cell>
          <cell r="C93">
            <v>5287</v>
          </cell>
          <cell r="D93">
            <v>15646</v>
          </cell>
          <cell r="E93">
            <v>119</v>
          </cell>
          <cell r="F93">
            <v>1067</v>
          </cell>
          <cell r="G93">
            <v>15</v>
          </cell>
          <cell r="H93">
            <v>178</v>
          </cell>
          <cell r="I93">
            <v>884</v>
          </cell>
          <cell r="J93">
            <v>25324</v>
          </cell>
          <cell r="K93">
            <v>39106</v>
          </cell>
          <cell r="L93">
            <v>4883</v>
          </cell>
          <cell r="M93">
            <v>13167</v>
          </cell>
          <cell r="N93">
            <v>91</v>
          </cell>
          <cell r="O93">
            <v>989</v>
          </cell>
          <cell r="P93">
            <v>10</v>
          </cell>
          <cell r="Q93">
            <v>133</v>
          </cell>
          <cell r="R93">
            <v>682</v>
          </cell>
          <cell r="S93">
            <v>19151</v>
          </cell>
        </row>
        <row r="94">
          <cell r="A94" t="str">
            <v>MN06</v>
          </cell>
          <cell r="B94">
            <v>22950</v>
          </cell>
          <cell r="C94">
            <v>1710</v>
          </cell>
          <cell r="D94">
            <v>5918</v>
          </cell>
          <cell r="E94">
            <v>77</v>
          </cell>
          <cell r="F94">
            <v>496</v>
          </cell>
          <cell r="G94">
            <v>5</v>
          </cell>
          <cell r="H94">
            <v>76</v>
          </cell>
          <cell r="I94">
            <v>255</v>
          </cell>
          <cell r="J94">
            <v>14413</v>
          </cell>
          <cell r="K94">
            <v>17629</v>
          </cell>
          <cell r="L94">
            <v>1589</v>
          </cell>
          <cell r="M94">
            <v>4619</v>
          </cell>
          <cell r="N94">
            <v>48</v>
          </cell>
          <cell r="O94">
            <v>458</v>
          </cell>
          <cell r="P94">
            <v>5</v>
          </cell>
          <cell r="Q94">
            <v>52</v>
          </cell>
          <cell r="R94">
            <v>192</v>
          </cell>
          <cell r="S94">
            <v>10666</v>
          </cell>
        </row>
        <row r="95">
          <cell r="A95" t="str">
            <v>MN09</v>
          </cell>
          <cell r="B95">
            <v>55929</v>
          </cell>
          <cell r="C95">
            <v>25750</v>
          </cell>
          <cell r="D95">
            <v>7619</v>
          </cell>
          <cell r="E95">
            <v>105</v>
          </cell>
          <cell r="F95">
            <v>7462</v>
          </cell>
          <cell r="G95">
            <v>30</v>
          </cell>
          <cell r="H95">
            <v>203</v>
          </cell>
          <cell r="I95">
            <v>1605</v>
          </cell>
          <cell r="J95">
            <v>13155</v>
          </cell>
          <cell r="K95">
            <v>48938</v>
          </cell>
          <cell r="L95">
            <v>23225</v>
          </cell>
          <cell r="M95">
            <v>6408</v>
          </cell>
          <cell r="N95">
            <v>89</v>
          </cell>
          <cell r="O95">
            <v>7040</v>
          </cell>
          <cell r="P95">
            <v>30</v>
          </cell>
          <cell r="Q95">
            <v>166</v>
          </cell>
          <cell r="R95">
            <v>1198</v>
          </cell>
          <cell r="S95">
            <v>10782</v>
          </cell>
        </row>
        <row r="96">
          <cell r="A96" t="str">
            <v>MN11</v>
          </cell>
          <cell r="B96">
            <v>43383</v>
          </cell>
          <cell r="C96">
            <v>6978</v>
          </cell>
          <cell r="D96">
            <v>24241</v>
          </cell>
          <cell r="E96">
            <v>111</v>
          </cell>
          <cell r="F96">
            <v>1536</v>
          </cell>
          <cell r="G96">
            <v>26</v>
          </cell>
          <cell r="H96">
            <v>177</v>
          </cell>
          <cell r="I96">
            <v>1169</v>
          </cell>
          <cell r="J96">
            <v>9145</v>
          </cell>
          <cell r="K96">
            <v>34341</v>
          </cell>
          <cell r="L96">
            <v>6087</v>
          </cell>
          <cell r="M96">
            <v>19238</v>
          </cell>
          <cell r="N96">
            <v>88</v>
          </cell>
          <cell r="O96">
            <v>1356</v>
          </cell>
          <cell r="P96">
            <v>20</v>
          </cell>
          <cell r="Q96">
            <v>128</v>
          </cell>
          <cell r="R96">
            <v>804</v>
          </cell>
          <cell r="S96">
            <v>6620</v>
          </cell>
        </row>
        <row r="97">
          <cell r="A97" t="str">
            <v>MN12</v>
          </cell>
          <cell r="B97">
            <v>132378</v>
          </cell>
          <cell r="C97">
            <v>89632</v>
          </cell>
          <cell r="D97">
            <v>11146</v>
          </cell>
          <cell r="E97">
            <v>136</v>
          </cell>
          <cell r="F97">
            <v>7888</v>
          </cell>
          <cell r="G97">
            <v>34</v>
          </cell>
          <cell r="H97">
            <v>445</v>
          </cell>
          <cell r="I97">
            <v>2632</v>
          </cell>
          <cell r="J97">
            <v>20465</v>
          </cell>
          <cell r="K97">
            <v>111941</v>
          </cell>
          <cell r="L97">
            <v>76400</v>
          </cell>
          <cell r="M97">
            <v>9588</v>
          </cell>
          <cell r="N97">
            <v>108</v>
          </cell>
          <cell r="O97">
            <v>6988</v>
          </cell>
          <cell r="P97">
            <v>32</v>
          </cell>
          <cell r="Q97">
            <v>323</v>
          </cell>
          <cell r="R97">
            <v>1647</v>
          </cell>
          <cell r="S97">
            <v>16855</v>
          </cell>
        </row>
        <row r="98">
          <cell r="A98" t="str">
            <v>MN13</v>
          </cell>
          <cell r="B98">
            <v>70150</v>
          </cell>
          <cell r="C98">
            <v>45661</v>
          </cell>
          <cell r="D98">
            <v>4017</v>
          </cell>
          <cell r="E98">
            <v>93</v>
          </cell>
          <cell r="F98">
            <v>8267</v>
          </cell>
          <cell r="G98">
            <v>21</v>
          </cell>
          <cell r="H98">
            <v>261</v>
          </cell>
          <cell r="I98">
            <v>1587</v>
          </cell>
          <cell r="J98">
            <v>10243</v>
          </cell>
          <cell r="K98">
            <v>63691</v>
          </cell>
          <cell r="L98">
            <v>42499</v>
          </cell>
          <cell r="M98">
            <v>3410</v>
          </cell>
          <cell r="N98">
            <v>81</v>
          </cell>
          <cell r="O98">
            <v>7687</v>
          </cell>
          <cell r="P98">
            <v>20</v>
          </cell>
          <cell r="Q98">
            <v>209</v>
          </cell>
          <cell r="R98">
            <v>1167</v>
          </cell>
          <cell r="S98">
            <v>8618</v>
          </cell>
        </row>
        <row r="99">
          <cell r="A99" t="str">
            <v>MN14</v>
          </cell>
          <cell r="B99">
            <v>61489</v>
          </cell>
          <cell r="C99">
            <v>45103</v>
          </cell>
          <cell r="D99">
            <v>2710</v>
          </cell>
          <cell r="E99">
            <v>58</v>
          </cell>
          <cell r="F99">
            <v>6916</v>
          </cell>
          <cell r="G99">
            <v>14</v>
          </cell>
          <cell r="H99">
            <v>175</v>
          </cell>
          <cell r="I99">
            <v>1196</v>
          </cell>
          <cell r="J99">
            <v>5317</v>
          </cell>
          <cell r="K99">
            <v>53297</v>
          </cell>
          <cell r="L99">
            <v>39544</v>
          </cell>
          <cell r="M99">
            <v>2302</v>
          </cell>
          <cell r="N99">
            <v>48</v>
          </cell>
          <cell r="O99">
            <v>6129</v>
          </cell>
          <cell r="P99">
            <v>12</v>
          </cell>
          <cell r="Q99">
            <v>124</v>
          </cell>
          <cell r="R99">
            <v>728</v>
          </cell>
          <cell r="S99">
            <v>4410</v>
          </cell>
        </row>
        <row r="100">
          <cell r="A100" t="str">
            <v>MN15</v>
          </cell>
          <cell r="B100">
            <v>45884</v>
          </cell>
          <cell r="C100">
            <v>25891</v>
          </cell>
          <cell r="D100">
            <v>2869</v>
          </cell>
          <cell r="E100">
            <v>70</v>
          </cell>
          <cell r="F100">
            <v>6886</v>
          </cell>
          <cell r="G100">
            <v>31</v>
          </cell>
          <cell r="H100">
            <v>181</v>
          </cell>
          <cell r="I100">
            <v>1079</v>
          </cell>
          <cell r="J100">
            <v>8877</v>
          </cell>
          <cell r="K100">
            <v>42434</v>
          </cell>
          <cell r="L100">
            <v>24729</v>
          </cell>
          <cell r="M100">
            <v>2590</v>
          </cell>
          <cell r="N100">
            <v>57</v>
          </cell>
          <cell r="O100">
            <v>6477</v>
          </cell>
          <cell r="P100">
            <v>29</v>
          </cell>
          <cell r="Q100">
            <v>160</v>
          </cell>
          <cell r="R100">
            <v>847</v>
          </cell>
          <cell r="S100">
            <v>7545</v>
          </cell>
        </row>
        <row r="101">
          <cell r="A101" t="str">
            <v>MN17</v>
          </cell>
          <cell r="B101">
            <v>28630</v>
          </cell>
          <cell r="C101">
            <v>18351</v>
          </cell>
          <cell r="D101">
            <v>1310</v>
          </cell>
          <cell r="E101">
            <v>34</v>
          </cell>
          <cell r="F101">
            <v>5942</v>
          </cell>
          <cell r="G101">
            <v>8</v>
          </cell>
          <cell r="H101">
            <v>92</v>
          </cell>
          <cell r="I101">
            <v>569</v>
          </cell>
          <cell r="J101">
            <v>2324</v>
          </cell>
          <cell r="K101">
            <v>26887</v>
          </cell>
          <cell r="L101">
            <v>17291</v>
          </cell>
          <cell r="M101">
            <v>1255</v>
          </cell>
          <cell r="N101">
            <v>34</v>
          </cell>
          <cell r="O101">
            <v>5644</v>
          </cell>
          <cell r="P101">
            <v>8</v>
          </cell>
          <cell r="Q101">
            <v>80</v>
          </cell>
          <cell r="R101">
            <v>461</v>
          </cell>
          <cell r="S101">
            <v>2114</v>
          </cell>
        </row>
        <row r="102">
          <cell r="A102" t="str">
            <v>MN19</v>
          </cell>
          <cell r="B102">
            <v>51231</v>
          </cell>
          <cell r="C102">
            <v>39475</v>
          </cell>
          <cell r="D102">
            <v>1071</v>
          </cell>
          <cell r="E102">
            <v>23</v>
          </cell>
          <cell r="F102">
            <v>6655</v>
          </cell>
          <cell r="G102">
            <v>21</v>
          </cell>
          <cell r="H102">
            <v>184</v>
          </cell>
          <cell r="I102">
            <v>845</v>
          </cell>
          <cell r="J102">
            <v>2957</v>
          </cell>
          <cell r="K102">
            <v>47134</v>
          </cell>
          <cell r="L102">
            <v>36596</v>
          </cell>
          <cell r="M102">
            <v>1007</v>
          </cell>
          <cell r="N102">
            <v>21</v>
          </cell>
          <cell r="O102">
            <v>6093</v>
          </cell>
          <cell r="P102">
            <v>19</v>
          </cell>
          <cell r="Q102">
            <v>144</v>
          </cell>
          <cell r="R102">
            <v>597</v>
          </cell>
          <cell r="S102">
            <v>2657</v>
          </cell>
        </row>
        <row r="103">
          <cell r="A103" t="str">
            <v>MN20</v>
          </cell>
          <cell r="B103">
            <v>50742</v>
          </cell>
          <cell r="C103">
            <v>33818</v>
          </cell>
          <cell r="D103">
            <v>2423</v>
          </cell>
          <cell r="E103">
            <v>55</v>
          </cell>
          <cell r="F103">
            <v>8233</v>
          </cell>
          <cell r="G103">
            <v>16</v>
          </cell>
          <cell r="H103">
            <v>181</v>
          </cell>
          <cell r="I103">
            <v>1008</v>
          </cell>
          <cell r="J103">
            <v>5008</v>
          </cell>
          <cell r="K103">
            <v>47127</v>
          </cell>
          <cell r="L103">
            <v>31998</v>
          </cell>
          <cell r="M103">
            <v>2133</v>
          </cell>
          <cell r="N103">
            <v>51</v>
          </cell>
          <cell r="O103">
            <v>7648</v>
          </cell>
          <cell r="P103">
            <v>13</v>
          </cell>
          <cell r="Q103">
            <v>150</v>
          </cell>
          <cell r="R103">
            <v>760</v>
          </cell>
          <cell r="S103">
            <v>4374</v>
          </cell>
        </row>
        <row r="104">
          <cell r="A104" t="str">
            <v>MN21</v>
          </cell>
          <cell r="B104">
            <v>27988</v>
          </cell>
          <cell r="C104">
            <v>20623</v>
          </cell>
          <cell r="D104">
            <v>923</v>
          </cell>
          <cell r="E104">
            <v>19</v>
          </cell>
          <cell r="F104">
            <v>3740</v>
          </cell>
          <cell r="G104">
            <v>10</v>
          </cell>
          <cell r="H104">
            <v>77</v>
          </cell>
          <cell r="I104">
            <v>573</v>
          </cell>
          <cell r="J104">
            <v>2023</v>
          </cell>
          <cell r="K104">
            <v>26200</v>
          </cell>
          <cell r="L104">
            <v>19417</v>
          </cell>
          <cell r="M104">
            <v>858</v>
          </cell>
          <cell r="N104">
            <v>19</v>
          </cell>
          <cell r="O104">
            <v>3558</v>
          </cell>
          <cell r="P104">
            <v>9</v>
          </cell>
          <cell r="Q104">
            <v>66</v>
          </cell>
          <cell r="R104">
            <v>454</v>
          </cell>
          <cell r="S104">
            <v>1819</v>
          </cell>
        </row>
        <row r="105">
          <cell r="A105" t="str">
            <v>MN22</v>
          </cell>
          <cell r="B105">
            <v>44136</v>
          </cell>
          <cell r="C105">
            <v>28888</v>
          </cell>
          <cell r="D105">
            <v>1743</v>
          </cell>
          <cell r="E105">
            <v>64</v>
          </cell>
          <cell r="F105">
            <v>6560</v>
          </cell>
          <cell r="G105">
            <v>22</v>
          </cell>
          <cell r="H105">
            <v>182</v>
          </cell>
          <cell r="I105">
            <v>1214</v>
          </cell>
          <cell r="J105">
            <v>5463</v>
          </cell>
          <cell r="K105">
            <v>41691</v>
          </cell>
          <cell r="L105">
            <v>27805</v>
          </cell>
          <cell r="M105">
            <v>1610</v>
          </cell>
          <cell r="N105">
            <v>58</v>
          </cell>
          <cell r="O105">
            <v>6224</v>
          </cell>
          <cell r="P105">
            <v>22</v>
          </cell>
          <cell r="Q105">
            <v>157</v>
          </cell>
          <cell r="R105">
            <v>1023</v>
          </cell>
          <cell r="S105">
            <v>4792</v>
          </cell>
        </row>
        <row r="106">
          <cell r="A106" t="str">
            <v>MN23</v>
          </cell>
          <cell r="B106">
            <v>66880</v>
          </cell>
          <cell r="C106">
            <v>54100</v>
          </cell>
          <cell r="D106">
            <v>1353</v>
          </cell>
          <cell r="E106">
            <v>50</v>
          </cell>
          <cell r="F106">
            <v>5453</v>
          </cell>
          <cell r="G106">
            <v>20</v>
          </cell>
          <cell r="H106">
            <v>236</v>
          </cell>
          <cell r="I106">
            <v>1614</v>
          </cell>
          <cell r="J106">
            <v>4054</v>
          </cell>
          <cell r="K106">
            <v>61389</v>
          </cell>
          <cell r="L106">
            <v>49932</v>
          </cell>
          <cell r="M106">
            <v>1280</v>
          </cell>
          <cell r="N106">
            <v>47</v>
          </cell>
          <cell r="O106">
            <v>5123</v>
          </cell>
          <cell r="P106">
            <v>19</v>
          </cell>
          <cell r="Q106">
            <v>190</v>
          </cell>
          <cell r="R106">
            <v>1156</v>
          </cell>
          <cell r="S106">
            <v>3642</v>
          </cell>
        </row>
        <row r="107">
          <cell r="A107" t="str">
            <v>MN24</v>
          </cell>
          <cell r="B107">
            <v>42742</v>
          </cell>
          <cell r="C107">
            <v>28250</v>
          </cell>
          <cell r="D107">
            <v>934</v>
          </cell>
          <cell r="E107">
            <v>30</v>
          </cell>
          <cell r="F107">
            <v>9478</v>
          </cell>
          <cell r="G107">
            <v>11</v>
          </cell>
          <cell r="H107">
            <v>171</v>
          </cell>
          <cell r="I107">
            <v>1098</v>
          </cell>
          <cell r="J107">
            <v>2770</v>
          </cell>
          <cell r="K107">
            <v>36720</v>
          </cell>
          <cell r="L107">
            <v>24426</v>
          </cell>
          <cell r="M107">
            <v>859</v>
          </cell>
          <cell r="N107">
            <v>30</v>
          </cell>
          <cell r="O107">
            <v>8271</v>
          </cell>
          <cell r="P107">
            <v>11</v>
          </cell>
          <cell r="Q107">
            <v>106</v>
          </cell>
          <cell r="R107">
            <v>676</v>
          </cell>
          <cell r="S107">
            <v>2341</v>
          </cell>
        </row>
        <row r="108">
          <cell r="A108" t="str">
            <v>MN25</v>
          </cell>
          <cell r="B108">
            <v>39699</v>
          </cell>
          <cell r="C108">
            <v>25965</v>
          </cell>
          <cell r="D108">
            <v>1288</v>
          </cell>
          <cell r="E108">
            <v>35</v>
          </cell>
          <cell r="F108">
            <v>8016</v>
          </cell>
          <cell r="G108">
            <v>17</v>
          </cell>
          <cell r="H108">
            <v>153</v>
          </cell>
          <cell r="I108">
            <v>1170</v>
          </cell>
          <cell r="J108">
            <v>3055</v>
          </cell>
          <cell r="K108">
            <v>35309</v>
          </cell>
          <cell r="L108">
            <v>23319</v>
          </cell>
          <cell r="M108">
            <v>1186</v>
          </cell>
          <cell r="N108">
            <v>32</v>
          </cell>
          <cell r="O108">
            <v>7293</v>
          </cell>
          <cell r="P108">
            <v>15</v>
          </cell>
          <cell r="Q108">
            <v>111</v>
          </cell>
          <cell r="R108">
            <v>732</v>
          </cell>
          <cell r="S108">
            <v>2621</v>
          </cell>
        </row>
        <row r="109">
          <cell r="A109" t="str">
            <v>MN27</v>
          </cell>
          <cell r="B109">
            <v>47844</v>
          </cell>
          <cell r="C109">
            <v>7817</v>
          </cell>
          <cell r="D109">
            <v>2285</v>
          </cell>
          <cell r="E109">
            <v>38</v>
          </cell>
          <cell r="F109">
            <v>30559</v>
          </cell>
          <cell r="G109">
            <v>11</v>
          </cell>
          <cell r="H109">
            <v>75</v>
          </cell>
          <cell r="I109">
            <v>639</v>
          </cell>
          <cell r="J109">
            <v>6420</v>
          </cell>
          <cell r="K109">
            <v>41341</v>
          </cell>
          <cell r="L109">
            <v>7545</v>
          </cell>
          <cell r="M109">
            <v>1950</v>
          </cell>
          <cell r="N109">
            <v>32</v>
          </cell>
          <cell r="O109">
            <v>25914</v>
          </cell>
          <cell r="P109">
            <v>10</v>
          </cell>
          <cell r="Q109">
            <v>59</v>
          </cell>
          <cell r="R109">
            <v>524</v>
          </cell>
          <cell r="S109">
            <v>5307</v>
          </cell>
        </row>
        <row r="110">
          <cell r="A110" t="str">
            <v>MN28</v>
          </cell>
          <cell r="B110">
            <v>72957</v>
          </cell>
          <cell r="C110">
            <v>16453</v>
          </cell>
          <cell r="D110">
            <v>7931</v>
          </cell>
          <cell r="E110">
            <v>142</v>
          </cell>
          <cell r="F110">
            <v>18166</v>
          </cell>
          <cell r="G110">
            <v>13</v>
          </cell>
          <cell r="H110">
            <v>191</v>
          </cell>
          <cell r="I110">
            <v>1191</v>
          </cell>
          <cell r="J110">
            <v>28870</v>
          </cell>
          <cell r="K110">
            <v>59752</v>
          </cell>
          <cell r="L110">
            <v>14878</v>
          </cell>
          <cell r="M110">
            <v>6055</v>
          </cell>
          <cell r="N110">
            <v>113</v>
          </cell>
          <cell r="O110">
            <v>15253</v>
          </cell>
          <cell r="P110">
            <v>12</v>
          </cell>
          <cell r="Q110">
            <v>138</v>
          </cell>
          <cell r="R110">
            <v>826</v>
          </cell>
          <cell r="S110">
            <v>22477</v>
          </cell>
        </row>
        <row r="111">
          <cell r="A111" t="str">
            <v>MN31</v>
          </cell>
          <cell r="B111">
            <v>80771</v>
          </cell>
          <cell r="C111">
            <v>60831</v>
          </cell>
          <cell r="D111">
            <v>3571</v>
          </cell>
          <cell r="E111">
            <v>57</v>
          </cell>
          <cell r="F111">
            <v>8569</v>
          </cell>
          <cell r="G111">
            <v>61</v>
          </cell>
          <cell r="H111">
            <v>262</v>
          </cell>
          <cell r="I111">
            <v>1558</v>
          </cell>
          <cell r="J111">
            <v>5862</v>
          </cell>
          <cell r="K111">
            <v>70782</v>
          </cell>
          <cell r="L111">
            <v>53866</v>
          </cell>
          <cell r="M111">
            <v>3153</v>
          </cell>
          <cell r="N111">
            <v>48</v>
          </cell>
          <cell r="O111">
            <v>7463</v>
          </cell>
          <cell r="P111">
            <v>42</v>
          </cell>
          <cell r="Q111">
            <v>188</v>
          </cell>
          <cell r="R111">
            <v>1023</v>
          </cell>
          <cell r="S111">
            <v>4999</v>
          </cell>
        </row>
        <row r="112">
          <cell r="A112" t="str">
            <v>MN32</v>
          </cell>
          <cell r="B112">
            <v>77942</v>
          </cell>
          <cell r="C112">
            <v>59233</v>
          </cell>
          <cell r="D112">
            <v>2858</v>
          </cell>
          <cell r="E112">
            <v>51</v>
          </cell>
          <cell r="F112">
            <v>7226</v>
          </cell>
          <cell r="G112">
            <v>25</v>
          </cell>
          <cell r="H112">
            <v>216</v>
          </cell>
          <cell r="I112">
            <v>1466</v>
          </cell>
          <cell r="J112">
            <v>6867</v>
          </cell>
          <cell r="K112">
            <v>68170</v>
          </cell>
          <cell r="L112">
            <v>52369</v>
          </cell>
          <cell r="M112">
            <v>2485</v>
          </cell>
          <cell r="N112">
            <v>46</v>
          </cell>
          <cell r="O112">
            <v>6389</v>
          </cell>
          <cell r="P112">
            <v>20</v>
          </cell>
          <cell r="Q112">
            <v>151</v>
          </cell>
          <cell r="R112">
            <v>958</v>
          </cell>
          <cell r="S112">
            <v>5752</v>
          </cell>
        </row>
        <row r="113">
          <cell r="A113" t="str">
            <v>MN33</v>
          </cell>
          <cell r="B113">
            <v>57902</v>
          </cell>
          <cell r="C113">
            <v>10072</v>
          </cell>
          <cell r="D113">
            <v>14227</v>
          </cell>
          <cell r="E113">
            <v>96</v>
          </cell>
          <cell r="F113">
            <v>4802</v>
          </cell>
          <cell r="G113">
            <v>55</v>
          </cell>
          <cell r="H113">
            <v>218</v>
          </cell>
          <cell r="I113">
            <v>933</v>
          </cell>
          <cell r="J113">
            <v>27499</v>
          </cell>
          <cell r="K113">
            <v>45631</v>
          </cell>
          <cell r="L113">
            <v>8971</v>
          </cell>
          <cell r="M113">
            <v>10906</v>
          </cell>
          <cell r="N113">
            <v>68</v>
          </cell>
          <cell r="O113">
            <v>4078</v>
          </cell>
          <cell r="P113">
            <v>52</v>
          </cell>
          <cell r="Q113">
            <v>181</v>
          </cell>
          <cell r="R113">
            <v>672</v>
          </cell>
          <cell r="S113">
            <v>20703</v>
          </cell>
        </row>
        <row r="114">
          <cell r="A114" t="str">
            <v>MN34</v>
          </cell>
          <cell r="B114">
            <v>58019</v>
          </cell>
          <cell r="C114">
            <v>3936</v>
          </cell>
          <cell r="D114">
            <v>20625</v>
          </cell>
          <cell r="E114">
            <v>128</v>
          </cell>
          <cell r="F114">
            <v>1766</v>
          </cell>
          <cell r="G114">
            <v>9</v>
          </cell>
          <cell r="H114">
            <v>185</v>
          </cell>
          <cell r="I114">
            <v>769</v>
          </cell>
          <cell r="J114">
            <v>30601</v>
          </cell>
          <cell r="K114">
            <v>43847</v>
          </cell>
          <cell r="L114">
            <v>3591</v>
          </cell>
          <cell r="M114">
            <v>15937</v>
          </cell>
          <cell r="N114">
            <v>99</v>
          </cell>
          <cell r="O114">
            <v>1448</v>
          </cell>
          <cell r="P114">
            <v>9</v>
          </cell>
          <cell r="Q114">
            <v>127</v>
          </cell>
          <cell r="R114">
            <v>560</v>
          </cell>
          <cell r="S114">
            <v>22076</v>
          </cell>
        </row>
        <row r="115">
          <cell r="A115" t="str">
            <v>MN35</v>
          </cell>
          <cell r="B115">
            <v>67136</v>
          </cell>
          <cell r="C115">
            <v>17305</v>
          </cell>
          <cell r="D115">
            <v>2738</v>
          </cell>
          <cell r="E115">
            <v>58</v>
          </cell>
          <cell r="F115">
            <v>1701</v>
          </cell>
          <cell r="G115">
            <v>10</v>
          </cell>
          <cell r="H115">
            <v>213</v>
          </cell>
          <cell r="I115">
            <v>701</v>
          </cell>
          <cell r="J115">
            <v>44410</v>
          </cell>
          <cell r="K115">
            <v>54179</v>
          </cell>
          <cell r="L115">
            <v>15326</v>
          </cell>
          <cell r="M115">
            <v>2429</v>
          </cell>
          <cell r="N115">
            <v>44</v>
          </cell>
          <cell r="O115">
            <v>1520</v>
          </cell>
          <cell r="P115">
            <v>9</v>
          </cell>
          <cell r="Q115">
            <v>133</v>
          </cell>
          <cell r="R115">
            <v>460</v>
          </cell>
          <cell r="S115">
            <v>34258</v>
          </cell>
        </row>
        <row r="116">
          <cell r="A116" t="str">
            <v>MN36</v>
          </cell>
          <cell r="B116">
            <v>84438</v>
          </cell>
          <cell r="C116">
            <v>9501</v>
          </cell>
          <cell r="D116">
            <v>8827</v>
          </cell>
          <cell r="E116">
            <v>122</v>
          </cell>
          <cell r="F116">
            <v>2303</v>
          </cell>
          <cell r="G116">
            <v>5</v>
          </cell>
          <cell r="H116">
            <v>304</v>
          </cell>
          <cell r="I116">
            <v>845</v>
          </cell>
          <cell r="J116">
            <v>62531</v>
          </cell>
          <cell r="K116">
            <v>68072</v>
          </cell>
          <cell r="L116">
            <v>8657</v>
          </cell>
          <cell r="M116">
            <v>7526</v>
          </cell>
          <cell r="N116">
            <v>96</v>
          </cell>
          <cell r="O116">
            <v>2097</v>
          </cell>
          <cell r="P116">
            <v>5</v>
          </cell>
          <cell r="Q116">
            <v>179</v>
          </cell>
          <cell r="R116">
            <v>670</v>
          </cell>
          <cell r="S116">
            <v>48842</v>
          </cell>
        </row>
        <row r="117">
          <cell r="A117" t="str">
            <v>MN40</v>
          </cell>
          <cell r="B117">
            <v>61207</v>
          </cell>
          <cell r="C117">
            <v>53647</v>
          </cell>
          <cell r="D117">
            <v>669</v>
          </cell>
          <cell r="E117">
            <v>18</v>
          </cell>
          <cell r="F117">
            <v>3052</v>
          </cell>
          <cell r="G117">
            <v>12</v>
          </cell>
          <cell r="H117">
            <v>131</v>
          </cell>
          <cell r="I117">
            <v>844</v>
          </cell>
          <cell r="J117">
            <v>2834</v>
          </cell>
          <cell r="K117">
            <v>50290</v>
          </cell>
          <cell r="L117">
            <v>44377</v>
          </cell>
          <cell r="M117">
            <v>583</v>
          </cell>
          <cell r="N117">
            <v>17</v>
          </cell>
          <cell r="O117">
            <v>2589</v>
          </cell>
          <cell r="P117">
            <v>12</v>
          </cell>
          <cell r="Q117">
            <v>78</v>
          </cell>
          <cell r="R117">
            <v>419</v>
          </cell>
          <cell r="S117">
            <v>2215</v>
          </cell>
        </row>
        <row r="118">
          <cell r="A118" t="str">
            <v>MN50</v>
          </cell>
          <cell r="B118">
            <v>21049</v>
          </cell>
          <cell r="C118">
            <v>15600</v>
          </cell>
          <cell r="D118">
            <v>751</v>
          </cell>
          <cell r="E118">
            <v>23</v>
          </cell>
          <cell r="F118">
            <v>2662</v>
          </cell>
          <cell r="G118">
            <v>6</v>
          </cell>
          <cell r="H118">
            <v>63</v>
          </cell>
          <cell r="I118">
            <v>539</v>
          </cell>
          <cell r="J118">
            <v>1405</v>
          </cell>
          <cell r="K118">
            <v>18944</v>
          </cell>
          <cell r="L118">
            <v>14177</v>
          </cell>
          <cell r="M118">
            <v>674</v>
          </cell>
          <cell r="N118">
            <v>21</v>
          </cell>
          <cell r="O118">
            <v>2481</v>
          </cell>
          <cell r="P118">
            <v>5</v>
          </cell>
          <cell r="Q118">
            <v>42</v>
          </cell>
          <cell r="R118">
            <v>348</v>
          </cell>
          <cell r="S118">
            <v>1196</v>
          </cell>
        </row>
        <row r="119">
          <cell r="A119" t="str">
            <v>MN99</v>
          </cell>
          <cell r="B119">
            <v>1849</v>
          </cell>
          <cell r="C119">
            <v>212</v>
          </cell>
          <cell r="D119">
            <v>914</v>
          </cell>
          <cell r="E119">
            <v>12</v>
          </cell>
          <cell r="F119">
            <v>36</v>
          </cell>
          <cell r="G119">
            <v>0</v>
          </cell>
          <cell r="H119">
            <v>1</v>
          </cell>
          <cell r="I119">
            <v>34</v>
          </cell>
          <cell r="J119">
            <v>640</v>
          </cell>
          <cell r="K119">
            <v>1817</v>
          </cell>
          <cell r="L119">
            <v>202</v>
          </cell>
          <cell r="M119">
            <v>901</v>
          </cell>
          <cell r="N119">
            <v>12</v>
          </cell>
          <cell r="O119">
            <v>36</v>
          </cell>
          <cell r="P119">
            <v>0</v>
          </cell>
          <cell r="Q119">
            <v>1</v>
          </cell>
          <cell r="R119">
            <v>34</v>
          </cell>
          <cell r="S119">
            <v>631</v>
          </cell>
        </row>
        <row r="120">
          <cell r="A120" t="str">
            <v>QN01</v>
          </cell>
          <cell r="B120">
            <v>38894</v>
          </cell>
          <cell r="C120">
            <v>378</v>
          </cell>
          <cell r="D120">
            <v>28084</v>
          </cell>
          <cell r="E120">
            <v>316</v>
          </cell>
          <cell r="F120">
            <v>2018</v>
          </cell>
          <cell r="G120">
            <v>43</v>
          </cell>
          <cell r="H120">
            <v>972</v>
          </cell>
          <cell r="I120">
            <v>1166</v>
          </cell>
          <cell r="J120">
            <v>5917</v>
          </cell>
          <cell r="K120">
            <v>28404</v>
          </cell>
          <cell r="L120">
            <v>298</v>
          </cell>
          <cell r="M120">
            <v>20898</v>
          </cell>
          <cell r="N120">
            <v>189</v>
          </cell>
          <cell r="O120">
            <v>1510</v>
          </cell>
          <cell r="P120">
            <v>29</v>
          </cell>
          <cell r="Q120">
            <v>682</v>
          </cell>
          <cell r="R120">
            <v>871</v>
          </cell>
          <cell r="S120">
            <v>3927</v>
          </cell>
        </row>
        <row r="121">
          <cell r="A121" t="str">
            <v>QN02</v>
          </cell>
          <cell r="B121">
            <v>25409</v>
          </cell>
          <cell r="C121">
            <v>192</v>
          </cell>
          <cell r="D121">
            <v>22642</v>
          </cell>
          <cell r="E121">
            <v>69</v>
          </cell>
          <cell r="F121">
            <v>212</v>
          </cell>
          <cell r="G121">
            <v>10</v>
          </cell>
          <cell r="H121">
            <v>112</v>
          </cell>
          <cell r="I121">
            <v>513</v>
          </cell>
          <cell r="J121">
            <v>1659</v>
          </cell>
          <cell r="K121">
            <v>19922</v>
          </cell>
          <cell r="L121">
            <v>171</v>
          </cell>
          <cell r="M121">
            <v>17894</v>
          </cell>
          <cell r="N121">
            <v>52</v>
          </cell>
          <cell r="O121">
            <v>178</v>
          </cell>
          <cell r="P121">
            <v>8</v>
          </cell>
          <cell r="Q121">
            <v>88</v>
          </cell>
          <cell r="R121">
            <v>399</v>
          </cell>
          <cell r="S121">
            <v>1132</v>
          </cell>
        </row>
        <row r="122">
          <cell r="A122" t="str">
            <v>QN03</v>
          </cell>
          <cell r="B122">
            <v>20132</v>
          </cell>
          <cell r="C122">
            <v>397</v>
          </cell>
          <cell r="D122">
            <v>17018</v>
          </cell>
          <cell r="E122">
            <v>66</v>
          </cell>
          <cell r="F122">
            <v>385</v>
          </cell>
          <cell r="G122">
            <v>5</v>
          </cell>
          <cell r="H122">
            <v>101</v>
          </cell>
          <cell r="I122">
            <v>422</v>
          </cell>
          <cell r="J122">
            <v>1738</v>
          </cell>
          <cell r="K122">
            <v>14875</v>
          </cell>
          <cell r="L122">
            <v>347</v>
          </cell>
          <cell r="M122">
            <v>12537</v>
          </cell>
          <cell r="N122">
            <v>49</v>
          </cell>
          <cell r="O122">
            <v>300</v>
          </cell>
          <cell r="P122">
            <v>4</v>
          </cell>
          <cell r="Q122">
            <v>80</v>
          </cell>
          <cell r="R122">
            <v>297</v>
          </cell>
          <cell r="S122">
            <v>1261</v>
          </cell>
        </row>
        <row r="123">
          <cell r="A123" t="str">
            <v>QN05</v>
          </cell>
          <cell r="B123">
            <v>25063</v>
          </cell>
          <cell r="C123">
            <v>1334</v>
          </cell>
          <cell r="D123">
            <v>20033</v>
          </cell>
          <cell r="E123">
            <v>82</v>
          </cell>
          <cell r="F123">
            <v>556</v>
          </cell>
          <cell r="G123">
            <v>0</v>
          </cell>
          <cell r="H123">
            <v>242</v>
          </cell>
          <cell r="I123">
            <v>474</v>
          </cell>
          <cell r="J123">
            <v>2342</v>
          </cell>
          <cell r="K123">
            <v>18883</v>
          </cell>
          <cell r="L123">
            <v>1232</v>
          </cell>
          <cell r="M123">
            <v>14869</v>
          </cell>
          <cell r="N123">
            <v>65</v>
          </cell>
          <cell r="O123">
            <v>494</v>
          </cell>
          <cell r="P123">
            <v>0</v>
          </cell>
          <cell r="Q123">
            <v>174</v>
          </cell>
          <cell r="R123">
            <v>349</v>
          </cell>
          <cell r="S123">
            <v>1700</v>
          </cell>
        </row>
        <row r="124">
          <cell r="A124" t="str">
            <v>QN06</v>
          </cell>
          <cell r="B124">
            <v>25480</v>
          </cell>
          <cell r="C124">
            <v>6371</v>
          </cell>
          <cell r="D124">
            <v>7021</v>
          </cell>
          <cell r="E124">
            <v>126</v>
          </cell>
          <cell r="F124">
            <v>6617</v>
          </cell>
          <cell r="G124">
            <v>20</v>
          </cell>
          <cell r="H124">
            <v>639</v>
          </cell>
          <cell r="I124">
            <v>1015</v>
          </cell>
          <cell r="J124">
            <v>3671</v>
          </cell>
          <cell r="K124">
            <v>20703</v>
          </cell>
          <cell r="L124">
            <v>5268</v>
          </cell>
          <cell r="M124">
            <v>5867</v>
          </cell>
          <cell r="N124">
            <v>76</v>
          </cell>
          <cell r="O124">
            <v>5268</v>
          </cell>
          <cell r="P124">
            <v>15</v>
          </cell>
          <cell r="Q124">
            <v>497</v>
          </cell>
          <cell r="R124">
            <v>781</v>
          </cell>
          <cell r="S124">
            <v>2931</v>
          </cell>
        </row>
        <row r="125">
          <cell r="A125" t="str">
            <v>QN07</v>
          </cell>
          <cell r="B125">
            <v>20269</v>
          </cell>
          <cell r="C125">
            <v>460</v>
          </cell>
          <cell r="D125">
            <v>12973</v>
          </cell>
          <cell r="E125">
            <v>126</v>
          </cell>
          <cell r="F125">
            <v>2167</v>
          </cell>
          <cell r="G125">
            <v>20</v>
          </cell>
          <cell r="H125">
            <v>974</v>
          </cell>
          <cell r="I125">
            <v>876</v>
          </cell>
          <cell r="J125">
            <v>2673</v>
          </cell>
          <cell r="K125">
            <v>15696</v>
          </cell>
          <cell r="L125">
            <v>405</v>
          </cell>
          <cell r="M125">
            <v>10150</v>
          </cell>
          <cell r="N125">
            <v>64</v>
          </cell>
          <cell r="O125">
            <v>1716</v>
          </cell>
          <cell r="P125">
            <v>14</v>
          </cell>
          <cell r="Q125">
            <v>746</v>
          </cell>
          <cell r="R125">
            <v>672</v>
          </cell>
          <cell r="S125">
            <v>1929</v>
          </cell>
        </row>
        <row r="126">
          <cell r="A126" t="str">
            <v>QN08</v>
          </cell>
          <cell r="B126">
            <v>48593</v>
          </cell>
          <cell r="C126">
            <v>469</v>
          </cell>
          <cell r="D126">
            <v>43073</v>
          </cell>
          <cell r="E126">
            <v>129</v>
          </cell>
          <cell r="F126">
            <v>417</v>
          </cell>
          <cell r="G126">
            <v>16</v>
          </cell>
          <cell r="H126">
            <v>258</v>
          </cell>
          <cell r="I126">
            <v>1085</v>
          </cell>
          <cell r="J126">
            <v>3146</v>
          </cell>
          <cell r="K126">
            <v>37203</v>
          </cell>
          <cell r="L126">
            <v>437</v>
          </cell>
          <cell r="M126">
            <v>33119</v>
          </cell>
          <cell r="N126">
            <v>90</v>
          </cell>
          <cell r="O126">
            <v>325</v>
          </cell>
          <cell r="P126">
            <v>14</v>
          </cell>
          <cell r="Q126">
            <v>189</v>
          </cell>
          <cell r="R126">
            <v>826</v>
          </cell>
          <cell r="S126">
            <v>2203</v>
          </cell>
        </row>
        <row r="127">
          <cell r="A127" t="str">
            <v>QN10</v>
          </cell>
          <cell r="B127">
            <v>28018</v>
          </cell>
          <cell r="C127">
            <v>21946</v>
          </cell>
          <cell r="D127">
            <v>2095</v>
          </cell>
          <cell r="E127">
            <v>29</v>
          </cell>
          <cell r="F127">
            <v>595</v>
          </cell>
          <cell r="G127">
            <v>8</v>
          </cell>
          <cell r="H127">
            <v>66</v>
          </cell>
          <cell r="I127">
            <v>259</v>
          </cell>
          <cell r="J127">
            <v>3020</v>
          </cell>
          <cell r="K127">
            <v>22308</v>
          </cell>
          <cell r="L127">
            <v>17856</v>
          </cell>
          <cell r="M127">
            <v>1593</v>
          </cell>
          <cell r="N127">
            <v>26</v>
          </cell>
          <cell r="O127">
            <v>487</v>
          </cell>
          <cell r="P127">
            <v>8</v>
          </cell>
          <cell r="Q127">
            <v>50</v>
          </cell>
          <cell r="R127">
            <v>152</v>
          </cell>
          <cell r="S127">
            <v>2136</v>
          </cell>
        </row>
        <row r="128">
          <cell r="A128" t="str">
            <v>QN12</v>
          </cell>
          <cell r="B128">
            <v>36885</v>
          </cell>
          <cell r="C128">
            <v>5722</v>
          </cell>
          <cell r="D128">
            <v>20168</v>
          </cell>
          <cell r="E128">
            <v>105</v>
          </cell>
          <cell r="F128">
            <v>1029</v>
          </cell>
          <cell r="G128">
            <v>11</v>
          </cell>
          <cell r="H128">
            <v>307</v>
          </cell>
          <cell r="I128">
            <v>831</v>
          </cell>
          <cell r="J128">
            <v>8712</v>
          </cell>
          <cell r="K128">
            <v>26339</v>
          </cell>
          <cell r="L128">
            <v>5044</v>
          </cell>
          <cell r="M128">
            <v>13905</v>
          </cell>
          <cell r="N128">
            <v>79</v>
          </cell>
          <cell r="O128">
            <v>819</v>
          </cell>
          <cell r="P128">
            <v>11</v>
          </cell>
          <cell r="Q128">
            <v>223</v>
          </cell>
          <cell r="R128">
            <v>524</v>
          </cell>
          <cell r="S128">
            <v>5734</v>
          </cell>
        </row>
        <row r="129">
          <cell r="A129" t="str">
            <v>QN15</v>
          </cell>
          <cell r="B129">
            <v>50058</v>
          </cell>
          <cell r="C129">
            <v>12778</v>
          </cell>
          <cell r="D129">
            <v>22400</v>
          </cell>
          <cell r="E129">
            <v>175</v>
          </cell>
          <cell r="F129">
            <v>931</v>
          </cell>
          <cell r="G129">
            <v>44</v>
          </cell>
          <cell r="H129">
            <v>504</v>
          </cell>
          <cell r="I129">
            <v>860</v>
          </cell>
          <cell r="J129">
            <v>12366</v>
          </cell>
          <cell r="K129">
            <v>35618</v>
          </cell>
          <cell r="L129">
            <v>8682</v>
          </cell>
          <cell r="M129">
            <v>16269</v>
          </cell>
          <cell r="N129">
            <v>109</v>
          </cell>
          <cell r="O129">
            <v>765</v>
          </cell>
          <cell r="P129">
            <v>32</v>
          </cell>
          <cell r="Q129">
            <v>347</v>
          </cell>
          <cell r="R129">
            <v>605</v>
          </cell>
          <cell r="S129">
            <v>8809</v>
          </cell>
        </row>
        <row r="130">
          <cell r="A130" t="str">
            <v>QN17</v>
          </cell>
          <cell r="B130">
            <v>83728</v>
          </cell>
          <cell r="C130">
            <v>48822</v>
          </cell>
          <cell r="D130">
            <v>2086</v>
          </cell>
          <cell r="E130">
            <v>63</v>
          </cell>
          <cell r="F130">
            <v>20233</v>
          </cell>
          <cell r="G130">
            <v>22</v>
          </cell>
          <cell r="H130">
            <v>373</v>
          </cell>
          <cell r="I130">
            <v>1719</v>
          </cell>
          <cell r="J130">
            <v>10410</v>
          </cell>
          <cell r="K130">
            <v>70598</v>
          </cell>
          <cell r="L130">
            <v>41811</v>
          </cell>
          <cell r="M130">
            <v>1866</v>
          </cell>
          <cell r="N130">
            <v>42</v>
          </cell>
          <cell r="O130">
            <v>16876</v>
          </cell>
          <cell r="P130">
            <v>21</v>
          </cell>
          <cell r="Q130">
            <v>252</v>
          </cell>
          <cell r="R130">
            <v>1094</v>
          </cell>
          <cell r="S130">
            <v>8636</v>
          </cell>
        </row>
        <row r="131">
          <cell r="A131" t="str">
            <v>QN18</v>
          </cell>
          <cell r="B131">
            <v>28260</v>
          </cell>
          <cell r="C131">
            <v>13068</v>
          </cell>
          <cell r="D131">
            <v>698</v>
          </cell>
          <cell r="E131">
            <v>41</v>
          </cell>
          <cell r="F131">
            <v>8966</v>
          </cell>
          <cell r="G131">
            <v>7</v>
          </cell>
          <cell r="H131">
            <v>124</v>
          </cell>
          <cell r="I131">
            <v>674</v>
          </cell>
          <cell r="J131">
            <v>4682</v>
          </cell>
          <cell r="K131">
            <v>23717</v>
          </cell>
          <cell r="L131">
            <v>11189</v>
          </cell>
          <cell r="M131">
            <v>619</v>
          </cell>
          <cell r="N131">
            <v>16</v>
          </cell>
          <cell r="O131">
            <v>7429</v>
          </cell>
          <cell r="P131">
            <v>6</v>
          </cell>
          <cell r="Q131">
            <v>100</v>
          </cell>
          <cell r="R131">
            <v>511</v>
          </cell>
          <cell r="S131">
            <v>3847</v>
          </cell>
        </row>
        <row r="132">
          <cell r="A132" t="str">
            <v>QN19</v>
          </cell>
          <cell r="B132">
            <v>32496</v>
          </cell>
          <cell r="C132">
            <v>19793</v>
          </cell>
          <cell r="D132">
            <v>384</v>
          </cell>
          <cell r="E132">
            <v>67</v>
          </cell>
          <cell r="F132">
            <v>1004</v>
          </cell>
          <cell r="G132">
            <v>5</v>
          </cell>
          <cell r="H132">
            <v>78</v>
          </cell>
          <cell r="I132">
            <v>310</v>
          </cell>
          <cell r="J132">
            <v>10855</v>
          </cell>
          <cell r="K132">
            <v>25335</v>
          </cell>
          <cell r="L132">
            <v>16481</v>
          </cell>
          <cell r="M132">
            <v>305</v>
          </cell>
          <cell r="N132">
            <v>36</v>
          </cell>
          <cell r="O132">
            <v>791</v>
          </cell>
          <cell r="P132">
            <v>2</v>
          </cell>
          <cell r="Q132">
            <v>57</v>
          </cell>
          <cell r="R132">
            <v>183</v>
          </cell>
          <cell r="S132">
            <v>7480</v>
          </cell>
        </row>
        <row r="133">
          <cell r="A133" t="str">
            <v>QN20</v>
          </cell>
          <cell r="B133">
            <v>69317</v>
          </cell>
          <cell r="C133">
            <v>27558</v>
          </cell>
          <cell r="D133">
            <v>1380</v>
          </cell>
          <cell r="E133">
            <v>93</v>
          </cell>
          <cell r="F133">
            <v>5331</v>
          </cell>
          <cell r="G133">
            <v>19</v>
          </cell>
          <cell r="H133">
            <v>204</v>
          </cell>
          <cell r="I133">
            <v>765</v>
          </cell>
          <cell r="J133">
            <v>33967</v>
          </cell>
          <cell r="K133">
            <v>53117</v>
          </cell>
          <cell r="L133">
            <v>23154</v>
          </cell>
          <cell r="M133">
            <v>1025</v>
          </cell>
          <cell r="N133">
            <v>54</v>
          </cell>
          <cell r="O133">
            <v>4310</v>
          </cell>
          <cell r="P133">
            <v>13</v>
          </cell>
          <cell r="Q133">
            <v>126</v>
          </cell>
          <cell r="R133">
            <v>526</v>
          </cell>
          <cell r="S133">
            <v>23909</v>
          </cell>
        </row>
        <row r="134">
          <cell r="A134" t="str">
            <v>QN21</v>
          </cell>
          <cell r="B134">
            <v>37929</v>
          </cell>
          <cell r="C134">
            <v>28071</v>
          </cell>
          <cell r="D134">
            <v>354</v>
          </cell>
          <cell r="E134">
            <v>31</v>
          </cell>
          <cell r="F134">
            <v>3059</v>
          </cell>
          <cell r="G134">
            <v>7</v>
          </cell>
          <cell r="H134">
            <v>89</v>
          </cell>
          <cell r="I134">
            <v>314</v>
          </cell>
          <cell r="J134">
            <v>6004</v>
          </cell>
          <cell r="K134">
            <v>31080</v>
          </cell>
          <cell r="L134">
            <v>23596</v>
          </cell>
          <cell r="M134">
            <v>308</v>
          </cell>
          <cell r="N134">
            <v>21</v>
          </cell>
          <cell r="O134">
            <v>2472</v>
          </cell>
          <cell r="P134">
            <v>6</v>
          </cell>
          <cell r="Q134">
            <v>54</v>
          </cell>
          <cell r="R134">
            <v>192</v>
          </cell>
          <cell r="S134">
            <v>4431</v>
          </cell>
        </row>
        <row r="135">
          <cell r="A135" t="str">
            <v>QN22</v>
          </cell>
          <cell r="B135">
            <v>72008</v>
          </cell>
          <cell r="C135">
            <v>6831</v>
          </cell>
          <cell r="D135">
            <v>3016</v>
          </cell>
          <cell r="E135">
            <v>74</v>
          </cell>
          <cell r="F135">
            <v>49830</v>
          </cell>
          <cell r="G135">
            <v>59</v>
          </cell>
          <cell r="H135">
            <v>172</v>
          </cell>
          <cell r="I135">
            <v>1303</v>
          </cell>
          <cell r="J135">
            <v>10723</v>
          </cell>
          <cell r="K135">
            <v>60982</v>
          </cell>
          <cell r="L135">
            <v>6298</v>
          </cell>
          <cell r="M135">
            <v>2556</v>
          </cell>
          <cell r="N135">
            <v>33</v>
          </cell>
          <cell r="O135">
            <v>42451</v>
          </cell>
          <cell r="P135">
            <v>58</v>
          </cell>
          <cell r="Q135">
            <v>120</v>
          </cell>
          <cell r="R135">
            <v>982</v>
          </cell>
          <cell r="S135">
            <v>8484</v>
          </cell>
        </row>
        <row r="136">
          <cell r="A136" t="str">
            <v>QN23</v>
          </cell>
          <cell r="B136">
            <v>24275</v>
          </cell>
          <cell r="C136">
            <v>7757</v>
          </cell>
          <cell r="D136">
            <v>551</v>
          </cell>
          <cell r="E136">
            <v>26</v>
          </cell>
          <cell r="F136">
            <v>6774</v>
          </cell>
          <cell r="G136">
            <v>2</v>
          </cell>
          <cell r="H136">
            <v>97</v>
          </cell>
          <cell r="I136">
            <v>402</v>
          </cell>
          <cell r="J136">
            <v>8666</v>
          </cell>
          <cell r="K136">
            <v>18966</v>
          </cell>
          <cell r="L136">
            <v>6490</v>
          </cell>
          <cell r="M136">
            <v>441</v>
          </cell>
          <cell r="N136">
            <v>20</v>
          </cell>
          <cell r="O136">
            <v>5366</v>
          </cell>
          <cell r="P136">
            <v>2</v>
          </cell>
          <cell r="Q136">
            <v>68</v>
          </cell>
          <cell r="R136">
            <v>269</v>
          </cell>
          <cell r="S136">
            <v>6310</v>
          </cell>
        </row>
        <row r="137">
          <cell r="A137" t="str">
            <v>QN25</v>
          </cell>
          <cell r="B137">
            <v>57658</v>
          </cell>
          <cell r="C137">
            <v>4851</v>
          </cell>
          <cell r="D137">
            <v>7845</v>
          </cell>
          <cell r="E137">
            <v>130</v>
          </cell>
          <cell r="F137">
            <v>7346</v>
          </cell>
          <cell r="G137">
            <v>9</v>
          </cell>
          <cell r="H137">
            <v>280</v>
          </cell>
          <cell r="I137">
            <v>723</v>
          </cell>
          <cell r="J137">
            <v>36474</v>
          </cell>
          <cell r="K137">
            <v>43651</v>
          </cell>
          <cell r="L137">
            <v>4065</v>
          </cell>
          <cell r="M137">
            <v>6254</v>
          </cell>
          <cell r="N137">
            <v>72</v>
          </cell>
          <cell r="O137">
            <v>5911</v>
          </cell>
          <cell r="P137">
            <v>8</v>
          </cell>
          <cell r="Q137">
            <v>198</v>
          </cell>
          <cell r="R137">
            <v>522</v>
          </cell>
          <cell r="S137">
            <v>26621</v>
          </cell>
        </row>
        <row r="138">
          <cell r="A138" t="str">
            <v>QN26</v>
          </cell>
          <cell r="B138">
            <v>52037</v>
          </cell>
          <cell r="C138">
            <v>929</v>
          </cell>
          <cell r="D138">
            <v>2566</v>
          </cell>
          <cell r="E138">
            <v>67</v>
          </cell>
          <cell r="F138">
            <v>3597</v>
          </cell>
          <cell r="G138">
            <v>5</v>
          </cell>
          <cell r="H138">
            <v>351</v>
          </cell>
          <cell r="I138">
            <v>259</v>
          </cell>
          <cell r="J138">
            <v>44263</v>
          </cell>
          <cell r="K138">
            <v>38718</v>
          </cell>
          <cell r="L138">
            <v>579</v>
          </cell>
          <cell r="M138">
            <v>2182</v>
          </cell>
          <cell r="N138">
            <v>38</v>
          </cell>
          <cell r="O138">
            <v>2829</v>
          </cell>
          <cell r="P138">
            <v>4</v>
          </cell>
          <cell r="Q138">
            <v>171</v>
          </cell>
          <cell r="R138">
            <v>191</v>
          </cell>
          <cell r="S138">
            <v>32724</v>
          </cell>
        </row>
        <row r="139">
          <cell r="A139" t="str">
            <v>QN27</v>
          </cell>
          <cell r="B139">
            <v>23150</v>
          </cell>
          <cell r="C139">
            <v>1092</v>
          </cell>
          <cell r="D139">
            <v>5869</v>
          </cell>
          <cell r="E139">
            <v>46</v>
          </cell>
          <cell r="F139">
            <v>1023</v>
          </cell>
          <cell r="G139">
            <v>14</v>
          </cell>
          <cell r="H139">
            <v>146</v>
          </cell>
          <cell r="I139">
            <v>269</v>
          </cell>
          <cell r="J139">
            <v>14691</v>
          </cell>
          <cell r="K139">
            <v>17568</v>
          </cell>
          <cell r="L139">
            <v>900</v>
          </cell>
          <cell r="M139">
            <v>4918</v>
          </cell>
          <cell r="N139">
            <v>30</v>
          </cell>
          <cell r="O139">
            <v>784</v>
          </cell>
          <cell r="P139">
            <v>11</v>
          </cell>
          <cell r="Q139">
            <v>100</v>
          </cell>
          <cell r="R139">
            <v>203</v>
          </cell>
          <cell r="S139">
            <v>10622</v>
          </cell>
        </row>
        <row r="140">
          <cell r="A140" t="str">
            <v>QN28</v>
          </cell>
          <cell r="B140">
            <v>108152</v>
          </cell>
          <cell r="C140">
            <v>18567</v>
          </cell>
          <cell r="D140">
            <v>2210</v>
          </cell>
          <cell r="E140">
            <v>145</v>
          </cell>
          <cell r="F140">
            <v>23781</v>
          </cell>
          <cell r="G140">
            <v>9</v>
          </cell>
          <cell r="H140">
            <v>583</v>
          </cell>
          <cell r="I140">
            <v>1736</v>
          </cell>
          <cell r="J140">
            <v>61121</v>
          </cell>
          <cell r="K140">
            <v>86247</v>
          </cell>
          <cell r="L140">
            <v>16115</v>
          </cell>
          <cell r="M140">
            <v>1892</v>
          </cell>
          <cell r="N140">
            <v>60</v>
          </cell>
          <cell r="O140">
            <v>18873</v>
          </cell>
          <cell r="P140">
            <v>8</v>
          </cell>
          <cell r="Q140">
            <v>400</v>
          </cell>
          <cell r="R140">
            <v>1219</v>
          </cell>
          <cell r="S140">
            <v>47680</v>
          </cell>
        </row>
        <row r="141">
          <cell r="A141" t="str">
            <v>QN29</v>
          </cell>
          <cell r="B141">
            <v>88427</v>
          </cell>
          <cell r="C141">
            <v>5870</v>
          </cell>
          <cell r="D141">
            <v>1140</v>
          </cell>
          <cell r="E141">
            <v>133</v>
          </cell>
          <cell r="F141">
            <v>38699</v>
          </cell>
          <cell r="G141">
            <v>28</v>
          </cell>
          <cell r="H141">
            <v>338</v>
          </cell>
          <cell r="I141">
            <v>1423</v>
          </cell>
          <cell r="J141">
            <v>40796</v>
          </cell>
          <cell r="K141">
            <v>70518</v>
          </cell>
          <cell r="L141">
            <v>5168</v>
          </cell>
          <cell r="M141">
            <v>1014</v>
          </cell>
          <cell r="N141">
            <v>80</v>
          </cell>
          <cell r="O141">
            <v>31676</v>
          </cell>
          <cell r="P141">
            <v>24</v>
          </cell>
          <cell r="Q141">
            <v>210</v>
          </cell>
          <cell r="R141">
            <v>1069</v>
          </cell>
          <cell r="S141">
            <v>31277</v>
          </cell>
        </row>
        <row r="142">
          <cell r="A142" t="str">
            <v>QN30</v>
          </cell>
          <cell r="B142">
            <v>30516</v>
          </cell>
          <cell r="C142">
            <v>18080</v>
          </cell>
          <cell r="D142">
            <v>253</v>
          </cell>
          <cell r="E142">
            <v>31</v>
          </cell>
          <cell r="F142">
            <v>3676</v>
          </cell>
          <cell r="G142">
            <v>1</v>
          </cell>
          <cell r="H142">
            <v>115</v>
          </cell>
          <cell r="I142">
            <v>245</v>
          </cell>
          <cell r="J142">
            <v>8115</v>
          </cell>
          <cell r="K142">
            <v>24052</v>
          </cell>
          <cell r="L142">
            <v>14947</v>
          </cell>
          <cell r="M142">
            <v>201</v>
          </cell>
          <cell r="N142">
            <v>21</v>
          </cell>
          <cell r="O142">
            <v>2823</v>
          </cell>
          <cell r="P142">
            <v>1</v>
          </cell>
          <cell r="Q142">
            <v>76</v>
          </cell>
          <cell r="R142">
            <v>138</v>
          </cell>
          <cell r="S142">
            <v>5845</v>
          </cell>
        </row>
        <row r="143">
          <cell r="A143" t="str">
            <v>QN31</v>
          </cell>
          <cell r="B143">
            <v>63271</v>
          </cell>
          <cell r="C143">
            <v>22424</v>
          </cell>
          <cell r="D143">
            <v>1588</v>
          </cell>
          <cell r="E143">
            <v>109</v>
          </cell>
          <cell r="F143">
            <v>15390</v>
          </cell>
          <cell r="G143">
            <v>29</v>
          </cell>
          <cell r="H143">
            <v>395</v>
          </cell>
          <cell r="I143">
            <v>1342</v>
          </cell>
          <cell r="J143">
            <v>21994</v>
          </cell>
          <cell r="K143">
            <v>53141</v>
          </cell>
          <cell r="L143">
            <v>20403</v>
          </cell>
          <cell r="M143">
            <v>1456</v>
          </cell>
          <cell r="N143">
            <v>66</v>
          </cell>
          <cell r="O143">
            <v>12628</v>
          </cell>
          <cell r="P143">
            <v>26</v>
          </cell>
          <cell r="Q143">
            <v>298</v>
          </cell>
          <cell r="R143">
            <v>964</v>
          </cell>
          <cell r="S143">
            <v>17300</v>
          </cell>
        </row>
        <row r="144">
          <cell r="A144" t="str">
            <v>QN33</v>
          </cell>
          <cell r="B144">
            <v>18677</v>
          </cell>
          <cell r="C144">
            <v>259</v>
          </cell>
          <cell r="D144">
            <v>16862</v>
          </cell>
          <cell r="E144">
            <v>42</v>
          </cell>
          <cell r="F144">
            <v>157</v>
          </cell>
          <cell r="G144">
            <v>6</v>
          </cell>
          <cell r="H144">
            <v>62</v>
          </cell>
          <cell r="I144">
            <v>325</v>
          </cell>
          <cell r="J144">
            <v>964</v>
          </cell>
          <cell r="K144">
            <v>14927</v>
          </cell>
          <cell r="L144">
            <v>240</v>
          </cell>
          <cell r="M144">
            <v>13485</v>
          </cell>
          <cell r="N144">
            <v>33</v>
          </cell>
          <cell r="O144">
            <v>129</v>
          </cell>
          <cell r="P144">
            <v>5</v>
          </cell>
          <cell r="Q144">
            <v>53</v>
          </cell>
          <cell r="R144">
            <v>251</v>
          </cell>
          <cell r="S144">
            <v>731</v>
          </cell>
        </row>
        <row r="145">
          <cell r="A145" t="str">
            <v>QN34</v>
          </cell>
          <cell r="B145">
            <v>52504</v>
          </cell>
          <cell r="C145">
            <v>3304</v>
          </cell>
          <cell r="D145">
            <v>26376</v>
          </cell>
          <cell r="E145">
            <v>279</v>
          </cell>
          <cell r="F145">
            <v>8424</v>
          </cell>
          <cell r="G145">
            <v>64</v>
          </cell>
          <cell r="H145">
            <v>2066</v>
          </cell>
          <cell r="I145">
            <v>2320</v>
          </cell>
          <cell r="J145">
            <v>9671</v>
          </cell>
          <cell r="K145">
            <v>40903</v>
          </cell>
          <cell r="L145">
            <v>2947</v>
          </cell>
          <cell r="M145">
            <v>20722</v>
          </cell>
          <cell r="N145">
            <v>171</v>
          </cell>
          <cell r="O145">
            <v>6515</v>
          </cell>
          <cell r="P145">
            <v>41</v>
          </cell>
          <cell r="Q145">
            <v>1529</v>
          </cell>
          <cell r="R145">
            <v>1819</v>
          </cell>
          <cell r="S145">
            <v>7159</v>
          </cell>
        </row>
        <row r="146">
          <cell r="A146" t="str">
            <v>QN35</v>
          </cell>
          <cell r="B146">
            <v>39138</v>
          </cell>
          <cell r="C146">
            <v>8400</v>
          </cell>
          <cell r="D146">
            <v>4489</v>
          </cell>
          <cell r="E146">
            <v>139</v>
          </cell>
          <cell r="F146">
            <v>14144</v>
          </cell>
          <cell r="G146">
            <v>29</v>
          </cell>
          <cell r="H146">
            <v>774</v>
          </cell>
          <cell r="I146">
            <v>1493</v>
          </cell>
          <cell r="J146">
            <v>9670</v>
          </cell>
          <cell r="K146">
            <v>31281</v>
          </cell>
          <cell r="L146">
            <v>7264</v>
          </cell>
          <cell r="M146">
            <v>3701</v>
          </cell>
          <cell r="N146">
            <v>73</v>
          </cell>
          <cell r="O146">
            <v>10935</v>
          </cell>
          <cell r="P146">
            <v>29</v>
          </cell>
          <cell r="Q146">
            <v>566</v>
          </cell>
          <cell r="R146">
            <v>1110</v>
          </cell>
          <cell r="S146">
            <v>7603</v>
          </cell>
        </row>
        <row r="147">
          <cell r="A147" t="str">
            <v>QN37</v>
          </cell>
          <cell r="B147">
            <v>37479</v>
          </cell>
          <cell r="C147">
            <v>20184</v>
          </cell>
          <cell r="D147">
            <v>2839</v>
          </cell>
          <cell r="E147">
            <v>63</v>
          </cell>
          <cell r="F147">
            <v>7500</v>
          </cell>
          <cell r="G147">
            <v>20</v>
          </cell>
          <cell r="H147">
            <v>156</v>
          </cell>
          <cell r="I147">
            <v>1169</v>
          </cell>
          <cell r="J147">
            <v>5548</v>
          </cell>
          <cell r="K147">
            <v>28908</v>
          </cell>
          <cell r="L147">
            <v>14993</v>
          </cell>
          <cell r="M147">
            <v>2416</v>
          </cell>
          <cell r="N147">
            <v>41</v>
          </cell>
          <cell r="O147">
            <v>6167</v>
          </cell>
          <cell r="P147">
            <v>16</v>
          </cell>
          <cell r="Q147">
            <v>102</v>
          </cell>
          <cell r="R147">
            <v>837</v>
          </cell>
          <cell r="S147">
            <v>4336</v>
          </cell>
        </row>
        <row r="148">
          <cell r="A148" t="str">
            <v>QN38</v>
          </cell>
          <cell r="B148">
            <v>34034</v>
          </cell>
          <cell r="C148">
            <v>11918</v>
          </cell>
          <cell r="D148">
            <v>4420</v>
          </cell>
          <cell r="E148">
            <v>57</v>
          </cell>
          <cell r="F148">
            <v>10694</v>
          </cell>
          <cell r="G148">
            <v>19</v>
          </cell>
          <cell r="H148">
            <v>139</v>
          </cell>
          <cell r="I148">
            <v>805</v>
          </cell>
          <cell r="J148">
            <v>5982</v>
          </cell>
          <cell r="K148">
            <v>27290</v>
          </cell>
          <cell r="L148">
            <v>10081</v>
          </cell>
          <cell r="M148">
            <v>3350</v>
          </cell>
          <cell r="N148">
            <v>38</v>
          </cell>
          <cell r="O148">
            <v>8664</v>
          </cell>
          <cell r="P148">
            <v>13</v>
          </cell>
          <cell r="Q148">
            <v>100</v>
          </cell>
          <cell r="R148">
            <v>585</v>
          </cell>
          <cell r="S148">
            <v>4459</v>
          </cell>
        </row>
        <row r="149">
          <cell r="A149" t="str">
            <v>QN41</v>
          </cell>
          <cell r="B149">
            <v>17812</v>
          </cell>
          <cell r="C149">
            <v>5864</v>
          </cell>
          <cell r="D149">
            <v>1355</v>
          </cell>
          <cell r="E149">
            <v>17</v>
          </cell>
          <cell r="F149">
            <v>8381</v>
          </cell>
          <cell r="G149">
            <v>2</v>
          </cell>
          <cell r="H149">
            <v>74</v>
          </cell>
          <cell r="I149">
            <v>356</v>
          </cell>
          <cell r="J149">
            <v>1763</v>
          </cell>
          <cell r="K149">
            <v>14106</v>
          </cell>
          <cell r="L149">
            <v>5007</v>
          </cell>
          <cell r="M149">
            <v>1102</v>
          </cell>
          <cell r="N149">
            <v>11</v>
          </cell>
          <cell r="O149">
            <v>6362</v>
          </cell>
          <cell r="P149">
            <v>2</v>
          </cell>
          <cell r="Q149">
            <v>50</v>
          </cell>
          <cell r="R149">
            <v>238</v>
          </cell>
          <cell r="S149">
            <v>1334</v>
          </cell>
        </row>
        <row r="150">
          <cell r="A150" t="str">
            <v>QN42</v>
          </cell>
          <cell r="B150">
            <v>28237</v>
          </cell>
          <cell r="C150">
            <v>12214</v>
          </cell>
          <cell r="D150">
            <v>711</v>
          </cell>
          <cell r="E150">
            <v>10</v>
          </cell>
          <cell r="F150">
            <v>12427</v>
          </cell>
          <cell r="G150">
            <v>5</v>
          </cell>
          <cell r="H150">
            <v>69</v>
          </cell>
          <cell r="I150">
            <v>408</v>
          </cell>
          <cell r="J150">
            <v>2393</v>
          </cell>
          <cell r="K150">
            <v>22779</v>
          </cell>
          <cell r="L150">
            <v>10602</v>
          </cell>
          <cell r="M150">
            <v>569</v>
          </cell>
          <cell r="N150">
            <v>10</v>
          </cell>
          <cell r="O150">
            <v>9430</v>
          </cell>
          <cell r="P150">
            <v>2</v>
          </cell>
          <cell r="Q150">
            <v>51</v>
          </cell>
          <cell r="R150">
            <v>253</v>
          </cell>
          <cell r="S150">
            <v>1862</v>
          </cell>
        </row>
        <row r="151">
          <cell r="A151" t="str">
            <v>QN43</v>
          </cell>
          <cell r="B151">
            <v>25287</v>
          </cell>
          <cell r="C151">
            <v>7974</v>
          </cell>
          <cell r="D151">
            <v>1882</v>
          </cell>
          <cell r="E151">
            <v>61</v>
          </cell>
          <cell r="F151">
            <v>9821</v>
          </cell>
          <cell r="G151">
            <v>41</v>
          </cell>
          <cell r="H151">
            <v>494</v>
          </cell>
          <cell r="I151">
            <v>936</v>
          </cell>
          <cell r="J151">
            <v>4078</v>
          </cell>
          <cell r="K151">
            <v>20077</v>
          </cell>
          <cell r="L151">
            <v>7086</v>
          </cell>
          <cell r="M151">
            <v>1471</v>
          </cell>
          <cell r="N151">
            <v>37</v>
          </cell>
          <cell r="O151">
            <v>7402</v>
          </cell>
          <cell r="P151">
            <v>35</v>
          </cell>
          <cell r="Q151">
            <v>341</v>
          </cell>
          <cell r="R151">
            <v>640</v>
          </cell>
          <cell r="S151">
            <v>3065</v>
          </cell>
        </row>
        <row r="152">
          <cell r="A152" t="str">
            <v>QN44</v>
          </cell>
          <cell r="B152">
            <v>22571</v>
          </cell>
          <cell r="C152">
            <v>10914</v>
          </cell>
          <cell r="D152">
            <v>1034</v>
          </cell>
          <cell r="E152">
            <v>65</v>
          </cell>
          <cell r="F152">
            <v>7576</v>
          </cell>
          <cell r="G152">
            <v>5</v>
          </cell>
          <cell r="H152">
            <v>204</v>
          </cell>
          <cell r="I152">
            <v>691</v>
          </cell>
          <cell r="J152">
            <v>2082</v>
          </cell>
          <cell r="K152">
            <v>19196</v>
          </cell>
          <cell r="L152">
            <v>10061</v>
          </cell>
          <cell r="M152">
            <v>894</v>
          </cell>
          <cell r="N152">
            <v>31</v>
          </cell>
          <cell r="O152">
            <v>5902</v>
          </cell>
          <cell r="P152">
            <v>4</v>
          </cell>
          <cell r="Q152">
            <v>149</v>
          </cell>
          <cell r="R152">
            <v>499</v>
          </cell>
          <cell r="S152">
            <v>1656</v>
          </cell>
        </row>
        <row r="153">
          <cell r="A153" t="str">
            <v>QN45</v>
          </cell>
          <cell r="B153">
            <v>24739</v>
          </cell>
          <cell r="C153">
            <v>13195</v>
          </cell>
          <cell r="D153">
            <v>317</v>
          </cell>
          <cell r="E153">
            <v>15</v>
          </cell>
          <cell r="F153">
            <v>8818</v>
          </cell>
          <cell r="G153">
            <v>2</v>
          </cell>
          <cell r="H153">
            <v>69</v>
          </cell>
          <cell r="I153">
            <v>308</v>
          </cell>
          <cell r="J153">
            <v>2015</v>
          </cell>
          <cell r="K153">
            <v>20074</v>
          </cell>
          <cell r="L153">
            <v>11376</v>
          </cell>
          <cell r="M153">
            <v>255</v>
          </cell>
          <cell r="N153">
            <v>10</v>
          </cell>
          <cell r="O153">
            <v>6656</v>
          </cell>
          <cell r="P153">
            <v>2</v>
          </cell>
          <cell r="Q153">
            <v>50</v>
          </cell>
          <cell r="R153">
            <v>172</v>
          </cell>
          <cell r="S153">
            <v>1553</v>
          </cell>
        </row>
        <row r="154">
          <cell r="A154" t="str">
            <v>QN46</v>
          </cell>
          <cell r="B154">
            <v>43808</v>
          </cell>
          <cell r="C154">
            <v>20550</v>
          </cell>
          <cell r="D154">
            <v>1160</v>
          </cell>
          <cell r="E154">
            <v>24</v>
          </cell>
          <cell r="F154">
            <v>16324</v>
          </cell>
          <cell r="G154">
            <v>7</v>
          </cell>
          <cell r="H154">
            <v>112</v>
          </cell>
          <cell r="I154">
            <v>565</v>
          </cell>
          <cell r="J154">
            <v>5066</v>
          </cell>
          <cell r="K154">
            <v>35443</v>
          </cell>
          <cell r="L154">
            <v>17507</v>
          </cell>
          <cell r="M154">
            <v>965</v>
          </cell>
          <cell r="N154">
            <v>19</v>
          </cell>
          <cell r="O154">
            <v>12684</v>
          </cell>
          <cell r="P154">
            <v>7</v>
          </cell>
          <cell r="Q154">
            <v>77</v>
          </cell>
          <cell r="R154">
            <v>339</v>
          </cell>
          <cell r="S154">
            <v>3845</v>
          </cell>
        </row>
        <row r="155">
          <cell r="A155" t="str">
            <v>QN47</v>
          </cell>
          <cell r="B155">
            <v>21751</v>
          </cell>
          <cell r="C155">
            <v>14879</v>
          </cell>
          <cell r="D155">
            <v>283</v>
          </cell>
          <cell r="E155">
            <v>12</v>
          </cell>
          <cell r="F155">
            <v>4446</v>
          </cell>
          <cell r="G155">
            <v>1</v>
          </cell>
          <cell r="H155">
            <v>29</v>
          </cell>
          <cell r="I155">
            <v>246</v>
          </cell>
          <cell r="J155">
            <v>1855</v>
          </cell>
          <cell r="K155">
            <v>18530</v>
          </cell>
          <cell r="L155">
            <v>13082</v>
          </cell>
          <cell r="M155">
            <v>234</v>
          </cell>
          <cell r="N155">
            <v>11</v>
          </cell>
          <cell r="O155">
            <v>3585</v>
          </cell>
          <cell r="P155">
            <v>1</v>
          </cell>
          <cell r="Q155">
            <v>16</v>
          </cell>
          <cell r="R155">
            <v>159</v>
          </cell>
          <cell r="S155">
            <v>1442</v>
          </cell>
        </row>
        <row r="156">
          <cell r="A156" t="str">
            <v>QN48</v>
          </cell>
          <cell r="B156">
            <v>19996</v>
          </cell>
          <cell r="C156">
            <v>8954</v>
          </cell>
          <cell r="D156">
            <v>209</v>
          </cell>
          <cell r="E156">
            <v>12</v>
          </cell>
          <cell r="F156">
            <v>8169</v>
          </cell>
          <cell r="G156">
            <v>0</v>
          </cell>
          <cell r="H156">
            <v>25</v>
          </cell>
          <cell r="I156">
            <v>284</v>
          </cell>
          <cell r="J156">
            <v>2343</v>
          </cell>
          <cell r="K156">
            <v>16314</v>
          </cell>
          <cell r="L156">
            <v>7716</v>
          </cell>
          <cell r="M156">
            <v>160</v>
          </cell>
          <cell r="N156">
            <v>7</v>
          </cell>
          <cell r="O156">
            <v>6469</v>
          </cell>
          <cell r="P156">
            <v>0</v>
          </cell>
          <cell r="Q156">
            <v>19</v>
          </cell>
          <cell r="R156">
            <v>184</v>
          </cell>
          <cell r="S156">
            <v>1759</v>
          </cell>
        </row>
        <row r="157">
          <cell r="A157" t="str">
            <v>QN49</v>
          </cell>
          <cell r="B157">
            <v>30773</v>
          </cell>
          <cell r="C157">
            <v>20956</v>
          </cell>
          <cell r="D157">
            <v>242</v>
          </cell>
          <cell r="E157">
            <v>18</v>
          </cell>
          <cell r="F157">
            <v>5362</v>
          </cell>
          <cell r="G157">
            <v>2</v>
          </cell>
          <cell r="H157">
            <v>90</v>
          </cell>
          <cell r="I157">
            <v>351</v>
          </cell>
          <cell r="J157">
            <v>3752</v>
          </cell>
          <cell r="K157">
            <v>24931</v>
          </cell>
          <cell r="L157">
            <v>17389</v>
          </cell>
          <cell r="M157">
            <v>205</v>
          </cell>
          <cell r="N157">
            <v>18</v>
          </cell>
          <cell r="O157">
            <v>4247</v>
          </cell>
          <cell r="P157">
            <v>2</v>
          </cell>
          <cell r="Q157">
            <v>56</v>
          </cell>
          <cell r="R157">
            <v>208</v>
          </cell>
          <cell r="S157">
            <v>2806</v>
          </cell>
        </row>
        <row r="158">
          <cell r="A158" t="str">
            <v>QN50</v>
          </cell>
          <cell r="B158">
            <v>25521</v>
          </cell>
          <cell r="C158">
            <v>3586</v>
          </cell>
          <cell r="D158">
            <v>232</v>
          </cell>
          <cell r="E158">
            <v>30</v>
          </cell>
          <cell r="F158">
            <v>14310</v>
          </cell>
          <cell r="G158">
            <v>6</v>
          </cell>
          <cell r="H158">
            <v>48</v>
          </cell>
          <cell r="I158">
            <v>523</v>
          </cell>
          <cell r="J158">
            <v>6786</v>
          </cell>
          <cell r="K158">
            <v>20480</v>
          </cell>
          <cell r="L158">
            <v>3117</v>
          </cell>
          <cell r="M158">
            <v>198</v>
          </cell>
          <cell r="N158">
            <v>18</v>
          </cell>
          <cell r="O158">
            <v>11516</v>
          </cell>
          <cell r="P158">
            <v>6</v>
          </cell>
          <cell r="Q158">
            <v>38</v>
          </cell>
          <cell r="R158">
            <v>373</v>
          </cell>
          <cell r="S158">
            <v>5214</v>
          </cell>
        </row>
        <row r="159">
          <cell r="A159" t="str">
            <v>QN51</v>
          </cell>
          <cell r="B159">
            <v>51739</v>
          </cell>
          <cell r="C159">
            <v>14423</v>
          </cell>
          <cell r="D159">
            <v>858</v>
          </cell>
          <cell r="E159">
            <v>43</v>
          </cell>
          <cell r="F159">
            <v>27184</v>
          </cell>
          <cell r="G159">
            <v>3</v>
          </cell>
          <cell r="H159">
            <v>120</v>
          </cell>
          <cell r="I159">
            <v>836</v>
          </cell>
          <cell r="J159">
            <v>8272</v>
          </cell>
          <cell r="K159">
            <v>43045</v>
          </cell>
          <cell r="L159">
            <v>12359</v>
          </cell>
          <cell r="M159">
            <v>737</v>
          </cell>
          <cell r="N159">
            <v>28</v>
          </cell>
          <cell r="O159">
            <v>22880</v>
          </cell>
          <cell r="P159">
            <v>3</v>
          </cell>
          <cell r="Q159">
            <v>77</v>
          </cell>
          <cell r="R159">
            <v>589</v>
          </cell>
          <cell r="S159">
            <v>6372</v>
          </cell>
        </row>
        <row r="160">
          <cell r="A160" t="str">
            <v>QN52</v>
          </cell>
          <cell r="B160">
            <v>26982</v>
          </cell>
          <cell r="C160">
            <v>5176</v>
          </cell>
          <cell r="D160">
            <v>326</v>
          </cell>
          <cell r="E160">
            <v>33</v>
          </cell>
          <cell r="F160">
            <v>15880</v>
          </cell>
          <cell r="G160">
            <v>13</v>
          </cell>
          <cell r="H160">
            <v>84</v>
          </cell>
          <cell r="I160">
            <v>494</v>
          </cell>
          <cell r="J160">
            <v>4976</v>
          </cell>
          <cell r="K160">
            <v>22120</v>
          </cell>
          <cell r="L160">
            <v>4555</v>
          </cell>
          <cell r="M160">
            <v>288</v>
          </cell>
          <cell r="N160">
            <v>22</v>
          </cell>
          <cell r="O160">
            <v>13073</v>
          </cell>
          <cell r="P160">
            <v>7</v>
          </cell>
          <cell r="Q160">
            <v>56</v>
          </cell>
          <cell r="R160">
            <v>343</v>
          </cell>
          <cell r="S160">
            <v>3776</v>
          </cell>
        </row>
        <row r="161">
          <cell r="A161" t="str">
            <v>QN53</v>
          </cell>
          <cell r="B161">
            <v>56674</v>
          </cell>
          <cell r="C161">
            <v>9798</v>
          </cell>
          <cell r="D161">
            <v>3458</v>
          </cell>
          <cell r="E161">
            <v>250</v>
          </cell>
          <cell r="F161">
            <v>9856</v>
          </cell>
          <cell r="G161">
            <v>23</v>
          </cell>
          <cell r="H161">
            <v>1371</v>
          </cell>
          <cell r="I161">
            <v>1612</v>
          </cell>
          <cell r="J161">
            <v>30306</v>
          </cell>
          <cell r="K161">
            <v>42801</v>
          </cell>
          <cell r="L161">
            <v>8508</v>
          </cell>
          <cell r="M161">
            <v>2563</v>
          </cell>
          <cell r="N161">
            <v>151</v>
          </cell>
          <cell r="O161">
            <v>7600</v>
          </cell>
          <cell r="P161">
            <v>16</v>
          </cell>
          <cell r="Q161">
            <v>955</v>
          </cell>
          <cell r="R161">
            <v>1154</v>
          </cell>
          <cell r="S161">
            <v>21854</v>
          </cell>
        </row>
        <row r="162">
          <cell r="A162" t="str">
            <v>QN54</v>
          </cell>
          <cell r="B162">
            <v>62982</v>
          </cell>
          <cell r="C162">
            <v>7078</v>
          </cell>
          <cell r="D162">
            <v>6960</v>
          </cell>
          <cell r="E162">
            <v>657</v>
          </cell>
          <cell r="F162">
            <v>17252</v>
          </cell>
          <cell r="G162">
            <v>116</v>
          </cell>
          <cell r="H162">
            <v>4139</v>
          </cell>
          <cell r="I162">
            <v>4136</v>
          </cell>
          <cell r="J162">
            <v>22644</v>
          </cell>
          <cell r="K162">
            <v>47245</v>
          </cell>
          <cell r="L162">
            <v>5887</v>
          </cell>
          <cell r="M162">
            <v>5228</v>
          </cell>
          <cell r="N162">
            <v>389</v>
          </cell>
          <cell r="O162">
            <v>12998</v>
          </cell>
          <cell r="P162">
            <v>82</v>
          </cell>
          <cell r="Q162">
            <v>3055</v>
          </cell>
          <cell r="R162">
            <v>3152</v>
          </cell>
          <cell r="S162">
            <v>16454</v>
          </cell>
        </row>
        <row r="163">
          <cell r="A163" t="str">
            <v>QN55</v>
          </cell>
          <cell r="B163">
            <v>75878</v>
          </cell>
          <cell r="C163">
            <v>5213</v>
          </cell>
          <cell r="D163">
            <v>19477</v>
          </cell>
          <cell r="E163">
            <v>1064</v>
          </cell>
          <cell r="F163">
            <v>17691</v>
          </cell>
          <cell r="G163">
            <v>152</v>
          </cell>
          <cell r="H163">
            <v>7999</v>
          </cell>
          <cell r="I163">
            <v>8337</v>
          </cell>
          <cell r="J163">
            <v>15945</v>
          </cell>
          <cell r="K163">
            <v>57931</v>
          </cell>
          <cell r="L163">
            <v>4550</v>
          </cell>
          <cell r="M163">
            <v>14938</v>
          </cell>
          <cell r="N163">
            <v>603</v>
          </cell>
          <cell r="O163">
            <v>13580</v>
          </cell>
          <cell r="P163">
            <v>110</v>
          </cell>
          <cell r="Q163">
            <v>5957</v>
          </cell>
          <cell r="R163">
            <v>6467</v>
          </cell>
          <cell r="S163">
            <v>11726</v>
          </cell>
        </row>
        <row r="164">
          <cell r="A164" t="str">
            <v>QN56</v>
          </cell>
          <cell r="B164">
            <v>21376</v>
          </cell>
          <cell r="C164">
            <v>6511</v>
          </cell>
          <cell r="D164">
            <v>1188</v>
          </cell>
          <cell r="E164">
            <v>82</v>
          </cell>
          <cell r="F164">
            <v>4143</v>
          </cell>
          <cell r="G164">
            <v>2</v>
          </cell>
          <cell r="H164">
            <v>559</v>
          </cell>
          <cell r="I164">
            <v>779</v>
          </cell>
          <cell r="J164">
            <v>8112</v>
          </cell>
          <cell r="K164">
            <v>16297</v>
          </cell>
          <cell r="L164">
            <v>5579</v>
          </cell>
          <cell r="M164">
            <v>897</v>
          </cell>
          <cell r="N164">
            <v>43</v>
          </cell>
          <cell r="O164">
            <v>3034</v>
          </cell>
          <cell r="P164">
            <v>2</v>
          </cell>
          <cell r="Q164">
            <v>393</v>
          </cell>
          <cell r="R164">
            <v>552</v>
          </cell>
          <cell r="S164">
            <v>5797</v>
          </cell>
        </row>
        <row r="165">
          <cell r="A165" t="str">
            <v>QN57</v>
          </cell>
          <cell r="B165">
            <v>26148</v>
          </cell>
          <cell r="C165">
            <v>20069</v>
          </cell>
          <cell r="D165">
            <v>413</v>
          </cell>
          <cell r="E165">
            <v>28</v>
          </cell>
          <cell r="F165">
            <v>923</v>
          </cell>
          <cell r="G165">
            <v>5</v>
          </cell>
          <cell r="H165">
            <v>62</v>
          </cell>
          <cell r="I165">
            <v>249</v>
          </cell>
          <cell r="J165">
            <v>4399</v>
          </cell>
          <cell r="K165">
            <v>21486</v>
          </cell>
          <cell r="L165">
            <v>17040</v>
          </cell>
          <cell r="M165">
            <v>338</v>
          </cell>
          <cell r="N165">
            <v>23</v>
          </cell>
          <cell r="O165">
            <v>732</v>
          </cell>
          <cell r="P165">
            <v>5</v>
          </cell>
          <cell r="Q165">
            <v>50</v>
          </cell>
          <cell r="R165">
            <v>151</v>
          </cell>
          <cell r="S165">
            <v>3147</v>
          </cell>
        </row>
        <row r="166">
          <cell r="A166" t="str">
            <v>QN60</v>
          </cell>
          <cell r="B166">
            <v>23278</v>
          </cell>
          <cell r="C166">
            <v>11478</v>
          </cell>
          <cell r="D166">
            <v>1515</v>
          </cell>
          <cell r="E166">
            <v>37</v>
          </cell>
          <cell r="F166">
            <v>3628</v>
          </cell>
          <cell r="G166">
            <v>11</v>
          </cell>
          <cell r="H166">
            <v>257</v>
          </cell>
          <cell r="I166">
            <v>701</v>
          </cell>
          <cell r="J166">
            <v>5651</v>
          </cell>
          <cell r="K166">
            <v>19087</v>
          </cell>
          <cell r="L166">
            <v>9576</v>
          </cell>
          <cell r="M166">
            <v>1290</v>
          </cell>
          <cell r="N166">
            <v>21</v>
          </cell>
          <cell r="O166">
            <v>2948</v>
          </cell>
          <cell r="P166">
            <v>8</v>
          </cell>
          <cell r="Q166">
            <v>196</v>
          </cell>
          <cell r="R166">
            <v>517</v>
          </cell>
          <cell r="S166">
            <v>4531</v>
          </cell>
        </row>
        <row r="167">
          <cell r="A167" t="str">
            <v>QN61</v>
          </cell>
          <cell r="B167">
            <v>53751</v>
          </cell>
          <cell r="C167">
            <v>1949</v>
          </cell>
          <cell r="D167">
            <v>11946</v>
          </cell>
          <cell r="E167">
            <v>466</v>
          </cell>
          <cell r="F167">
            <v>13073</v>
          </cell>
          <cell r="G167">
            <v>66</v>
          </cell>
          <cell r="H167">
            <v>2814</v>
          </cell>
          <cell r="I167">
            <v>2647</v>
          </cell>
          <cell r="J167">
            <v>20790</v>
          </cell>
          <cell r="K167">
            <v>41038</v>
          </cell>
          <cell r="L167">
            <v>1641</v>
          </cell>
          <cell r="M167">
            <v>9452</v>
          </cell>
          <cell r="N167">
            <v>289</v>
          </cell>
          <cell r="O167">
            <v>9814</v>
          </cell>
          <cell r="P167">
            <v>49</v>
          </cell>
          <cell r="Q167">
            <v>2162</v>
          </cell>
          <cell r="R167">
            <v>2055</v>
          </cell>
          <cell r="S167">
            <v>15576</v>
          </cell>
        </row>
        <row r="168">
          <cell r="A168" t="str">
            <v>QN62</v>
          </cell>
          <cell r="B168">
            <v>20800</v>
          </cell>
          <cell r="C168">
            <v>3597</v>
          </cell>
          <cell r="D168">
            <v>246</v>
          </cell>
          <cell r="E168">
            <v>10</v>
          </cell>
          <cell r="F168">
            <v>13526</v>
          </cell>
          <cell r="G168">
            <v>2</v>
          </cell>
          <cell r="H168">
            <v>51</v>
          </cell>
          <cell r="I168">
            <v>436</v>
          </cell>
          <cell r="J168">
            <v>2932</v>
          </cell>
          <cell r="K168">
            <v>16919</v>
          </cell>
          <cell r="L168">
            <v>3265</v>
          </cell>
          <cell r="M168">
            <v>199</v>
          </cell>
          <cell r="N168">
            <v>5</v>
          </cell>
          <cell r="O168">
            <v>10948</v>
          </cell>
          <cell r="P168">
            <v>2</v>
          </cell>
          <cell r="Q168">
            <v>34</v>
          </cell>
          <cell r="R168">
            <v>294</v>
          </cell>
          <cell r="S168">
            <v>2172</v>
          </cell>
        </row>
        <row r="169">
          <cell r="A169" t="str">
            <v>QN63</v>
          </cell>
          <cell r="B169">
            <v>45099</v>
          </cell>
          <cell r="C169">
            <v>10140</v>
          </cell>
          <cell r="D169">
            <v>592</v>
          </cell>
          <cell r="E169">
            <v>76</v>
          </cell>
          <cell r="F169">
            <v>17990</v>
          </cell>
          <cell r="G169">
            <v>5</v>
          </cell>
          <cell r="H169">
            <v>221</v>
          </cell>
          <cell r="I169">
            <v>975</v>
          </cell>
          <cell r="J169">
            <v>15100</v>
          </cell>
          <cell r="K169">
            <v>36956</v>
          </cell>
          <cell r="L169">
            <v>9091</v>
          </cell>
          <cell r="M169">
            <v>515</v>
          </cell>
          <cell r="N169">
            <v>36</v>
          </cell>
          <cell r="O169">
            <v>14636</v>
          </cell>
          <cell r="P169">
            <v>1</v>
          </cell>
          <cell r="Q169">
            <v>158</v>
          </cell>
          <cell r="R169">
            <v>719</v>
          </cell>
          <cell r="S169">
            <v>11800</v>
          </cell>
        </row>
        <row r="170">
          <cell r="A170" t="str">
            <v>QN66</v>
          </cell>
          <cell r="B170">
            <v>24453</v>
          </cell>
          <cell r="C170">
            <v>358</v>
          </cell>
          <cell r="D170">
            <v>22021</v>
          </cell>
          <cell r="E170">
            <v>69</v>
          </cell>
          <cell r="F170">
            <v>167</v>
          </cell>
          <cell r="G170">
            <v>4</v>
          </cell>
          <cell r="H170">
            <v>91</v>
          </cell>
          <cell r="I170">
            <v>403</v>
          </cell>
          <cell r="J170">
            <v>1340</v>
          </cell>
          <cell r="K170">
            <v>19187</v>
          </cell>
          <cell r="L170">
            <v>320</v>
          </cell>
          <cell r="M170">
            <v>17285</v>
          </cell>
          <cell r="N170">
            <v>59</v>
          </cell>
          <cell r="O170">
            <v>139</v>
          </cell>
          <cell r="P170">
            <v>3</v>
          </cell>
          <cell r="Q170">
            <v>73</v>
          </cell>
          <cell r="R170">
            <v>313</v>
          </cell>
          <cell r="S170">
            <v>995</v>
          </cell>
        </row>
        <row r="171">
          <cell r="A171" t="str">
            <v>QN68</v>
          </cell>
          <cell r="B171">
            <v>20030</v>
          </cell>
          <cell r="C171">
            <v>2946</v>
          </cell>
          <cell r="D171">
            <v>5183</v>
          </cell>
          <cell r="E171">
            <v>62</v>
          </cell>
          <cell r="F171">
            <v>3096</v>
          </cell>
          <cell r="G171">
            <v>6</v>
          </cell>
          <cell r="H171">
            <v>248</v>
          </cell>
          <cell r="I171">
            <v>385</v>
          </cell>
          <cell r="J171">
            <v>8104</v>
          </cell>
          <cell r="K171">
            <v>15248</v>
          </cell>
          <cell r="L171">
            <v>2576</v>
          </cell>
          <cell r="M171">
            <v>3808</v>
          </cell>
          <cell r="N171">
            <v>34</v>
          </cell>
          <cell r="O171">
            <v>2461</v>
          </cell>
          <cell r="P171">
            <v>6</v>
          </cell>
          <cell r="Q171">
            <v>186</v>
          </cell>
          <cell r="R171">
            <v>268</v>
          </cell>
          <cell r="S171">
            <v>5909</v>
          </cell>
        </row>
        <row r="172">
          <cell r="A172" t="str">
            <v>QN70</v>
          </cell>
          <cell r="B172">
            <v>78793</v>
          </cell>
          <cell r="C172">
            <v>38749</v>
          </cell>
          <cell r="D172">
            <v>3553</v>
          </cell>
          <cell r="E172">
            <v>137</v>
          </cell>
          <cell r="F172">
            <v>12759</v>
          </cell>
          <cell r="G172">
            <v>30</v>
          </cell>
          <cell r="H172">
            <v>936</v>
          </cell>
          <cell r="I172">
            <v>1714</v>
          </cell>
          <cell r="J172">
            <v>20915</v>
          </cell>
          <cell r="K172">
            <v>67218</v>
          </cell>
          <cell r="L172">
            <v>35117</v>
          </cell>
          <cell r="M172">
            <v>2801</v>
          </cell>
          <cell r="N172">
            <v>86</v>
          </cell>
          <cell r="O172">
            <v>10613</v>
          </cell>
          <cell r="P172">
            <v>28</v>
          </cell>
          <cell r="Q172">
            <v>763</v>
          </cell>
          <cell r="R172">
            <v>1348</v>
          </cell>
          <cell r="S172">
            <v>16462</v>
          </cell>
        </row>
        <row r="173">
          <cell r="A173" t="str">
            <v>QN71</v>
          </cell>
          <cell r="B173">
            <v>27814</v>
          </cell>
          <cell r="C173">
            <v>10621</v>
          </cell>
          <cell r="D173">
            <v>2801</v>
          </cell>
          <cell r="E173">
            <v>60</v>
          </cell>
          <cell r="F173">
            <v>4369</v>
          </cell>
          <cell r="G173">
            <v>16</v>
          </cell>
          <cell r="H173">
            <v>270</v>
          </cell>
          <cell r="I173">
            <v>604</v>
          </cell>
          <cell r="J173">
            <v>9073</v>
          </cell>
          <cell r="K173">
            <v>22664</v>
          </cell>
          <cell r="L173">
            <v>9612</v>
          </cell>
          <cell r="M173">
            <v>2086</v>
          </cell>
          <cell r="N173">
            <v>30</v>
          </cell>
          <cell r="O173">
            <v>3516</v>
          </cell>
          <cell r="P173">
            <v>12</v>
          </cell>
          <cell r="Q173">
            <v>206</v>
          </cell>
          <cell r="R173">
            <v>453</v>
          </cell>
          <cell r="S173">
            <v>6749</v>
          </cell>
        </row>
        <row r="174">
          <cell r="A174" t="str">
            <v>QN72</v>
          </cell>
          <cell r="B174">
            <v>47534</v>
          </cell>
          <cell r="C174">
            <v>31163</v>
          </cell>
          <cell r="D174">
            <v>850</v>
          </cell>
          <cell r="E174">
            <v>53</v>
          </cell>
          <cell r="F174">
            <v>4972</v>
          </cell>
          <cell r="G174">
            <v>24</v>
          </cell>
          <cell r="H174">
            <v>326</v>
          </cell>
          <cell r="I174">
            <v>920</v>
          </cell>
          <cell r="J174">
            <v>9226</v>
          </cell>
          <cell r="K174">
            <v>40598</v>
          </cell>
          <cell r="L174">
            <v>27556</v>
          </cell>
          <cell r="M174">
            <v>714</v>
          </cell>
          <cell r="N174">
            <v>41</v>
          </cell>
          <cell r="O174">
            <v>4003</v>
          </cell>
          <cell r="P174">
            <v>18</v>
          </cell>
          <cell r="Q174">
            <v>272</v>
          </cell>
          <cell r="R174">
            <v>606</v>
          </cell>
          <cell r="S174">
            <v>7388</v>
          </cell>
        </row>
        <row r="175">
          <cell r="A175" t="str">
            <v>QN76</v>
          </cell>
          <cell r="B175">
            <v>34603</v>
          </cell>
          <cell r="C175">
            <v>292</v>
          </cell>
          <cell r="D175">
            <v>26608</v>
          </cell>
          <cell r="E175">
            <v>240</v>
          </cell>
          <cell r="F175">
            <v>1596</v>
          </cell>
          <cell r="G175">
            <v>14</v>
          </cell>
          <cell r="H175">
            <v>860</v>
          </cell>
          <cell r="I175">
            <v>1109</v>
          </cell>
          <cell r="J175">
            <v>3884</v>
          </cell>
          <cell r="K175">
            <v>25704</v>
          </cell>
          <cell r="L175">
            <v>214</v>
          </cell>
          <cell r="M175">
            <v>20043</v>
          </cell>
          <cell r="N175">
            <v>157</v>
          </cell>
          <cell r="O175">
            <v>1173</v>
          </cell>
          <cell r="P175">
            <v>12</v>
          </cell>
          <cell r="Q175">
            <v>638</v>
          </cell>
          <cell r="R175">
            <v>837</v>
          </cell>
          <cell r="S175">
            <v>2630</v>
          </cell>
        </row>
        <row r="176">
          <cell r="A176" t="str">
            <v>QN98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 t="str">
            <v>QN99</v>
          </cell>
          <cell r="B177">
            <v>436</v>
          </cell>
          <cell r="C177">
            <v>255</v>
          </cell>
          <cell r="D177">
            <v>28</v>
          </cell>
          <cell r="E177">
            <v>0</v>
          </cell>
          <cell r="F177">
            <v>40</v>
          </cell>
          <cell r="G177">
            <v>0</v>
          </cell>
          <cell r="H177">
            <v>0</v>
          </cell>
          <cell r="I177">
            <v>5</v>
          </cell>
          <cell r="J177">
            <v>108</v>
          </cell>
          <cell r="K177">
            <v>397</v>
          </cell>
          <cell r="L177">
            <v>241</v>
          </cell>
          <cell r="M177">
            <v>28</v>
          </cell>
          <cell r="N177">
            <v>0</v>
          </cell>
          <cell r="O177">
            <v>34</v>
          </cell>
          <cell r="P177">
            <v>0</v>
          </cell>
          <cell r="Q177">
            <v>0</v>
          </cell>
          <cell r="R177">
            <v>5</v>
          </cell>
          <cell r="S177">
            <v>89</v>
          </cell>
        </row>
        <row r="178">
          <cell r="A178" t="str">
            <v>SI01</v>
          </cell>
          <cell r="B178">
            <v>27770</v>
          </cell>
          <cell r="C178">
            <v>24319</v>
          </cell>
          <cell r="D178">
            <v>146</v>
          </cell>
          <cell r="E178">
            <v>27</v>
          </cell>
          <cell r="F178">
            <v>1228</v>
          </cell>
          <cell r="G178">
            <v>15</v>
          </cell>
          <cell r="H178">
            <v>16</v>
          </cell>
          <cell r="I178">
            <v>219</v>
          </cell>
          <cell r="J178">
            <v>1800</v>
          </cell>
          <cell r="K178">
            <v>21702</v>
          </cell>
          <cell r="L178">
            <v>19182</v>
          </cell>
          <cell r="M178">
            <v>118</v>
          </cell>
          <cell r="N178">
            <v>22</v>
          </cell>
          <cell r="O178">
            <v>978</v>
          </cell>
          <cell r="P178">
            <v>14</v>
          </cell>
          <cell r="Q178">
            <v>13</v>
          </cell>
          <cell r="R178">
            <v>126</v>
          </cell>
          <cell r="S178">
            <v>1249</v>
          </cell>
        </row>
        <row r="179">
          <cell r="A179" t="str">
            <v>SI05</v>
          </cell>
          <cell r="B179">
            <v>39597</v>
          </cell>
          <cell r="C179">
            <v>25516</v>
          </cell>
          <cell r="D179">
            <v>1706</v>
          </cell>
          <cell r="E179">
            <v>59</v>
          </cell>
          <cell r="F179">
            <v>6220</v>
          </cell>
          <cell r="G179">
            <v>24</v>
          </cell>
          <cell r="H179">
            <v>108</v>
          </cell>
          <cell r="I179">
            <v>655</v>
          </cell>
          <cell r="J179">
            <v>5309</v>
          </cell>
          <cell r="K179">
            <v>30809</v>
          </cell>
          <cell r="L179">
            <v>20646</v>
          </cell>
          <cell r="M179">
            <v>1312</v>
          </cell>
          <cell r="N179">
            <v>36</v>
          </cell>
          <cell r="O179">
            <v>4715</v>
          </cell>
          <cell r="P179">
            <v>18</v>
          </cell>
          <cell r="Q179">
            <v>71</v>
          </cell>
          <cell r="R179">
            <v>397</v>
          </cell>
          <cell r="S179">
            <v>3614</v>
          </cell>
        </row>
        <row r="180">
          <cell r="A180" t="str">
            <v>SI07</v>
          </cell>
          <cell r="B180">
            <v>24102</v>
          </cell>
          <cell r="C180">
            <v>18052</v>
          </cell>
          <cell r="D180">
            <v>624</v>
          </cell>
          <cell r="E180">
            <v>30</v>
          </cell>
          <cell r="F180">
            <v>1745</v>
          </cell>
          <cell r="G180">
            <v>7</v>
          </cell>
          <cell r="H180">
            <v>29</v>
          </cell>
          <cell r="I180">
            <v>404</v>
          </cell>
          <cell r="J180">
            <v>3211</v>
          </cell>
          <cell r="K180">
            <v>18856</v>
          </cell>
          <cell r="L180">
            <v>14600</v>
          </cell>
          <cell r="M180">
            <v>490</v>
          </cell>
          <cell r="N180">
            <v>24</v>
          </cell>
          <cell r="O180">
            <v>1324</v>
          </cell>
          <cell r="P180">
            <v>6</v>
          </cell>
          <cell r="Q180">
            <v>17</v>
          </cell>
          <cell r="R180">
            <v>244</v>
          </cell>
          <cell r="S180">
            <v>2151</v>
          </cell>
        </row>
        <row r="181">
          <cell r="A181" t="str">
            <v>SI08</v>
          </cell>
          <cell r="B181">
            <v>22460</v>
          </cell>
          <cell r="C181">
            <v>6625</v>
          </cell>
          <cell r="D181">
            <v>7425</v>
          </cell>
          <cell r="E181">
            <v>57</v>
          </cell>
          <cell r="F181">
            <v>2601</v>
          </cell>
          <cell r="G181">
            <v>4</v>
          </cell>
          <cell r="H181">
            <v>55</v>
          </cell>
          <cell r="I181">
            <v>435</v>
          </cell>
          <cell r="J181">
            <v>5258</v>
          </cell>
          <cell r="K181">
            <v>17100</v>
          </cell>
          <cell r="L181">
            <v>5806</v>
          </cell>
          <cell r="M181">
            <v>5142</v>
          </cell>
          <cell r="N181">
            <v>45</v>
          </cell>
          <cell r="O181">
            <v>2076</v>
          </cell>
          <cell r="P181">
            <v>4</v>
          </cell>
          <cell r="Q181">
            <v>31</v>
          </cell>
          <cell r="R181">
            <v>285</v>
          </cell>
          <cell r="S181">
            <v>3711</v>
          </cell>
        </row>
        <row r="182">
          <cell r="A182" t="str">
            <v>SI11</v>
          </cell>
          <cell r="B182">
            <v>23313</v>
          </cell>
          <cell r="C182">
            <v>19685</v>
          </cell>
          <cell r="D182">
            <v>599</v>
          </cell>
          <cell r="E182">
            <v>13</v>
          </cell>
          <cell r="F182">
            <v>720</v>
          </cell>
          <cell r="G182">
            <v>5</v>
          </cell>
          <cell r="H182">
            <v>39</v>
          </cell>
          <cell r="I182">
            <v>200</v>
          </cell>
          <cell r="J182">
            <v>2052</v>
          </cell>
          <cell r="K182">
            <v>17495</v>
          </cell>
          <cell r="L182">
            <v>14735</v>
          </cell>
          <cell r="M182">
            <v>571</v>
          </cell>
          <cell r="N182">
            <v>11</v>
          </cell>
          <cell r="O182">
            <v>566</v>
          </cell>
          <cell r="P182">
            <v>3</v>
          </cell>
          <cell r="Q182">
            <v>34</v>
          </cell>
          <cell r="R182">
            <v>111</v>
          </cell>
          <cell r="S182">
            <v>1464</v>
          </cell>
        </row>
        <row r="183">
          <cell r="A183" t="str">
            <v>SI12</v>
          </cell>
          <cell r="B183">
            <v>31474</v>
          </cell>
          <cell r="C183">
            <v>7412</v>
          </cell>
          <cell r="D183">
            <v>9455</v>
          </cell>
          <cell r="E183">
            <v>68</v>
          </cell>
          <cell r="F183">
            <v>2698</v>
          </cell>
          <cell r="G183">
            <v>7</v>
          </cell>
          <cell r="H183">
            <v>101</v>
          </cell>
          <cell r="I183">
            <v>691</v>
          </cell>
          <cell r="J183">
            <v>11042</v>
          </cell>
          <cell r="K183">
            <v>22427</v>
          </cell>
          <cell r="L183">
            <v>6135</v>
          </cell>
          <cell r="M183">
            <v>6539</v>
          </cell>
          <cell r="N183">
            <v>45</v>
          </cell>
          <cell r="O183">
            <v>2071</v>
          </cell>
          <cell r="P183">
            <v>5</v>
          </cell>
          <cell r="Q183">
            <v>64</v>
          </cell>
          <cell r="R183">
            <v>400</v>
          </cell>
          <cell r="S183">
            <v>7168</v>
          </cell>
        </row>
        <row r="184">
          <cell r="A184" t="str">
            <v>SI14</v>
          </cell>
          <cell r="B184">
            <v>16079</v>
          </cell>
          <cell r="C184">
            <v>10450</v>
          </cell>
          <cell r="D184">
            <v>770</v>
          </cell>
          <cell r="E184">
            <v>24</v>
          </cell>
          <cell r="F184">
            <v>1722</v>
          </cell>
          <cell r="G184">
            <v>13</v>
          </cell>
          <cell r="H184">
            <v>36</v>
          </cell>
          <cell r="I184">
            <v>284</v>
          </cell>
          <cell r="J184">
            <v>2780</v>
          </cell>
          <cell r="K184">
            <v>12517</v>
          </cell>
          <cell r="L184">
            <v>8509</v>
          </cell>
          <cell r="M184">
            <v>553</v>
          </cell>
          <cell r="N184">
            <v>13</v>
          </cell>
          <cell r="O184">
            <v>1356</v>
          </cell>
          <cell r="P184">
            <v>10</v>
          </cell>
          <cell r="Q184">
            <v>29</v>
          </cell>
          <cell r="R184">
            <v>143</v>
          </cell>
          <cell r="S184">
            <v>1904</v>
          </cell>
        </row>
        <row r="185">
          <cell r="A185" t="str">
            <v>SI22</v>
          </cell>
          <cell r="B185">
            <v>33551</v>
          </cell>
          <cell r="C185">
            <v>8859</v>
          </cell>
          <cell r="D185">
            <v>10630</v>
          </cell>
          <cell r="E185">
            <v>100</v>
          </cell>
          <cell r="F185">
            <v>1691</v>
          </cell>
          <cell r="G185">
            <v>10</v>
          </cell>
          <cell r="H185">
            <v>123</v>
          </cell>
          <cell r="I185">
            <v>835</v>
          </cell>
          <cell r="J185">
            <v>11303</v>
          </cell>
          <cell r="K185">
            <v>24453</v>
          </cell>
          <cell r="L185">
            <v>7597</v>
          </cell>
          <cell r="M185">
            <v>7420</v>
          </cell>
          <cell r="N185">
            <v>78</v>
          </cell>
          <cell r="O185">
            <v>1332</v>
          </cell>
          <cell r="P185">
            <v>7</v>
          </cell>
          <cell r="Q185">
            <v>82</v>
          </cell>
          <cell r="R185">
            <v>506</v>
          </cell>
          <cell r="S185">
            <v>7431</v>
          </cell>
        </row>
        <row r="186">
          <cell r="A186" t="str">
            <v>SI24</v>
          </cell>
          <cell r="B186">
            <v>30714</v>
          </cell>
          <cell r="C186">
            <v>22571</v>
          </cell>
          <cell r="D186">
            <v>527</v>
          </cell>
          <cell r="E186">
            <v>33</v>
          </cell>
          <cell r="F186">
            <v>4039</v>
          </cell>
          <cell r="G186">
            <v>0</v>
          </cell>
          <cell r="H186">
            <v>61</v>
          </cell>
          <cell r="I186">
            <v>363</v>
          </cell>
          <cell r="J186">
            <v>3120</v>
          </cell>
          <cell r="K186">
            <v>24574</v>
          </cell>
          <cell r="L186">
            <v>18430</v>
          </cell>
          <cell r="M186">
            <v>402</v>
          </cell>
          <cell r="N186">
            <v>25</v>
          </cell>
          <cell r="O186">
            <v>3215</v>
          </cell>
          <cell r="P186">
            <v>0</v>
          </cell>
          <cell r="Q186">
            <v>41</v>
          </cell>
          <cell r="R186">
            <v>245</v>
          </cell>
          <cell r="S186">
            <v>2216</v>
          </cell>
        </row>
        <row r="187">
          <cell r="A187" t="str">
            <v>SI25</v>
          </cell>
          <cell r="B187">
            <v>22049</v>
          </cell>
          <cell r="C187">
            <v>18416</v>
          </cell>
          <cell r="D187">
            <v>282</v>
          </cell>
          <cell r="E187">
            <v>26</v>
          </cell>
          <cell r="F187">
            <v>905</v>
          </cell>
          <cell r="G187">
            <v>1</v>
          </cell>
          <cell r="H187">
            <v>13</v>
          </cell>
          <cell r="I187">
            <v>197</v>
          </cell>
          <cell r="J187">
            <v>2209</v>
          </cell>
          <cell r="K187">
            <v>17372</v>
          </cell>
          <cell r="L187">
            <v>14774</v>
          </cell>
          <cell r="M187">
            <v>212</v>
          </cell>
          <cell r="N187">
            <v>22</v>
          </cell>
          <cell r="O187">
            <v>702</v>
          </cell>
          <cell r="P187">
            <v>1</v>
          </cell>
          <cell r="Q187">
            <v>10</v>
          </cell>
          <cell r="R187">
            <v>110</v>
          </cell>
          <cell r="S187">
            <v>1541</v>
          </cell>
        </row>
        <row r="188">
          <cell r="A188" t="str">
            <v>SI28</v>
          </cell>
          <cell r="B188">
            <v>20191</v>
          </cell>
          <cell r="C188">
            <v>8115</v>
          </cell>
          <cell r="D188">
            <v>3392</v>
          </cell>
          <cell r="E188">
            <v>51</v>
          </cell>
          <cell r="F188">
            <v>784</v>
          </cell>
          <cell r="G188">
            <v>6</v>
          </cell>
          <cell r="H188">
            <v>79</v>
          </cell>
          <cell r="I188">
            <v>377</v>
          </cell>
          <cell r="J188">
            <v>7387</v>
          </cell>
          <cell r="K188">
            <v>14848</v>
          </cell>
          <cell r="L188">
            <v>6666</v>
          </cell>
          <cell r="M188">
            <v>2428</v>
          </cell>
          <cell r="N188">
            <v>33</v>
          </cell>
          <cell r="O188">
            <v>638</v>
          </cell>
          <cell r="P188">
            <v>6</v>
          </cell>
          <cell r="Q188">
            <v>42</v>
          </cell>
          <cell r="R188">
            <v>219</v>
          </cell>
          <cell r="S188">
            <v>4816</v>
          </cell>
        </row>
        <row r="189">
          <cell r="A189" t="str">
            <v>SI32</v>
          </cell>
          <cell r="B189">
            <v>20763</v>
          </cell>
          <cell r="C189">
            <v>18193</v>
          </cell>
          <cell r="D189">
            <v>97</v>
          </cell>
          <cell r="E189">
            <v>0</v>
          </cell>
          <cell r="F189">
            <v>836</v>
          </cell>
          <cell r="G189">
            <v>1</v>
          </cell>
          <cell r="H189">
            <v>42</v>
          </cell>
          <cell r="I189">
            <v>132</v>
          </cell>
          <cell r="J189">
            <v>1462</v>
          </cell>
          <cell r="K189">
            <v>15872</v>
          </cell>
          <cell r="L189">
            <v>14032</v>
          </cell>
          <cell r="M189">
            <v>71</v>
          </cell>
          <cell r="N189">
            <v>0</v>
          </cell>
          <cell r="O189">
            <v>694</v>
          </cell>
          <cell r="P189">
            <v>1</v>
          </cell>
          <cell r="Q189">
            <v>24</v>
          </cell>
          <cell r="R189">
            <v>75</v>
          </cell>
          <cell r="S189">
            <v>975</v>
          </cell>
        </row>
        <row r="190">
          <cell r="A190" t="str">
            <v>SI35</v>
          </cell>
          <cell r="B190">
            <v>17525</v>
          </cell>
          <cell r="C190">
            <v>10552</v>
          </cell>
          <cell r="D190">
            <v>1997</v>
          </cell>
          <cell r="E190">
            <v>23</v>
          </cell>
          <cell r="F190">
            <v>1027</v>
          </cell>
          <cell r="G190">
            <v>9</v>
          </cell>
          <cell r="H190">
            <v>41</v>
          </cell>
          <cell r="I190">
            <v>290</v>
          </cell>
          <cell r="J190">
            <v>3586</v>
          </cell>
          <cell r="K190">
            <v>13359</v>
          </cell>
          <cell r="L190">
            <v>8589</v>
          </cell>
          <cell r="M190">
            <v>1444</v>
          </cell>
          <cell r="N190">
            <v>19</v>
          </cell>
          <cell r="O190">
            <v>783</v>
          </cell>
          <cell r="P190">
            <v>6</v>
          </cell>
          <cell r="Q190">
            <v>26</v>
          </cell>
          <cell r="R190">
            <v>152</v>
          </cell>
          <cell r="S190">
            <v>2340</v>
          </cell>
        </row>
        <row r="191">
          <cell r="A191" t="str">
            <v>SI36</v>
          </cell>
          <cell r="B191">
            <v>24835</v>
          </cell>
          <cell r="C191">
            <v>18381</v>
          </cell>
          <cell r="D191">
            <v>763</v>
          </cell>
          <cell r="E191">
            <v>36</v>
          </cell>
          <cell r="F191">
            <v>1860</v>
          </cell>
          <cell r="G191">
            <v>9</v>
          </cell>
          <cell r="H191">
            <v>69</v>
          </cell>
          <cell r="I191">
            <v>336</v>
          </cell>
          <cell r="J191">
            <v>3381</v>
          </cell>
          <cell r="K191">
            <v>19762</v>
          </cell>
          <cell r="L191">
            <v>15050</v>
          </cell>
          <cell r="M191">
            <v>587</v>
          </cell>
          <cell r="N191">
            <v>25</v>
          </cell>
          <cell r="O191">
            <v>1457</v>
          </cell>
          <cell r="P191">
            <v>6</v>
          </cell>
          <cell r="Q191">
            <v>53</v>
          </cell>
          <cell r="R191">
            <v>204</v>
          </cell>
          <cell r="S191">
            <v>2380</v>
          </cell>
        </row>
        <row r="192">
          <cell r="A192" t="str">
            <v>SI37</v>
          </cell>
          <cell r="B192">
            <v>26453</v>
          </cell>
          <cell r="C192">
            <v>9910</v>
          </cell>
          <cell r="D192">
            <v>5097</v>
          </cell>
          <cell r="E192">
            <v>72</v>
          </cell>
          <cell r="F192">
            <v>2565</v>
          </cell>
          <cell r="G192">
            <v>12</v>
          </cell>
          <cell r="H192">
            <v>102</v>
          </cell>
          <cell r="I192">
            <v>427</v>
          </cell>
          <cell r="J192">
            <v>8268</v>
          </cell>
          <cell r="K192">
            <v>19762</v>
          </cell>
          <cell r="L192">
            <v>8352</v>
          </cell>
          <cell r="M192">
            <v>3575</v>
          </cell>
          <cell r="N192">
            <v>43</v>
          </cell>
          <cell r="O192">
            <v>1979</v>
          </cell>
          <cell r="P192">
            <v>11</v>
          </cell>
          <cell r="Q192">
            <v>61</v>
          </cell>
          <cell r="R192">
            <v>249</v>
          </cell>
          <cell r="S192">
            <v>5492</v>
          </cell>
        </row>
        <row r="193">
          <cell r="A193" t="str">
            <v>SI45</v>
          </cell>
          <cell r="B193">
            <v>21896</v>
          </cell>
          <cell r="C193">
            <v>17136</v>
          </cell>
          <cell r="D193">
            <v>261</v>
          </cell>
          <cell r="E193">
            <v>28</v>
          </cell>
          <cell r="F193">
            <v>1148</v>
          </cell>
          <cell r="G193">
            <v>2</v>
          </cell>
          <cell r="H193">
            <v>31</v>
          </cell>
          <cell r="I193">
            <v>215</v>
          </cell>
          <cell r="J193">
            <v>3075</v>
          </cell>
          <cell r="K193">
            <v>17266</v>
          </cell>
          <cell r="L193">
            <v>13824</v>
          </cell>
          <cell r="M193">
            <v>212</v>
          </cell>
          <cell r="N193">
            <v>19</v>
          </cell>
          <cell r="O193">
            <v>915</v>
          </cell>
          <cell r="P193">
            <v>2</v>
          </cell>
          <cell r="Q193">
            <v>21</v>
          </cell>
          <cell r="R193">
            <v>125</v>
          </cell>
          <cell r="S193">
            <v>2148</v>
          </cell>
        </row>
        <row r="194">
          <cell r="A194" t="str">
            <v>SI48</v>
          </cell>
          <cell r="B194">
            <v>25238</v>
          </cell>
          <cell r="C194">
            <v>20328</v>
          </cell>
          <cell r="D194">
            <v>373</v>
          </cell>
          <cell r="E194">
            <v>22</v>
          </cell>
          <cell r="F194">
            <v>1675</v>
          </cell>
          <cell r="G194">
            <v>4</v>
          </cell>
          <cell r="H194">
            <v>27</v>
          </cell>
          <cell r="I194">
            <v>249</v>
          </cell>
          <cell r="J194">
            <v>2560</v>
          </cell>
          <cell r="K194">
            <v>19475</v>
          </cell>
          <cell r="L194">
            <v>15981</v>
          </cell>
          <cell r="M194">
            <v>279</v>
          </cell>
          <cell r="N194">
            <v>20</v>
          </cell>
          <cell r="O194">
            <v>1269</v>
          </cell>
          <cell r="P194">
            <v>4</v>
          </cell>
          <cell r="Q194">
            <v>18</v>
          </cell>
          <cell r="R194">
            <v>139</v>
          </cell>
          <cell r="S194">
            <v>1765</v>
          </cell>
        </row>
        <row r="195">
          <cell r="A195" t="str">
            <v>SI54</v>
          </cell>
          <cell r="B195">
            <v>40720</v>
          </cell>
          <cell r="C195">
            <v>35649</v>
          </cell>
          <cell r="D195">
            <v>169</v>
          </cell>
          <cell r="E195">
            <v>26</v>
          </cell>
          <cell r="F195">
            <v>1233</v>
          </cell>
          <cell r="G195">
            <v>8</v>
          </cell>
          <cell r="H195">
            <v>56</v>
          </cell>
          <cell r="I195">
            <v>331</v>
          </cell>
          <cell r="J195">
            <v>3248</v>
          </cell>
          <cell r="K195">
            <v>31880</v>
          </cell>
          <cell r="L195">
            <v>28245</v>
          </cell>
          <cell r="M195">
            <v>135</v>
          </cell>
          <cell r="N195">
            <v>22</v>
          </cell>
          <cell r="O195">
            <v>979</v>
          </cell>
          <cell r="P195">
            <v>6</v>
          </cell>
          <cell r="Q195">
            <v>39</v>
          </cell>
          <cell r="R195">
            <v>201</v>
          </cell>
          <cell r="S195">
            <v>2253</v>
          </cell>
        </row>
        <row r="196">
          <cell r="A196" t="str">
            <v>SI99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A197" t="str">
            <v>#N/A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3"/>
  <sheetViews>
    <sheetView tabSelected="1" zoomScaleNormal="100" workbookViewId="0"/>
  </sheetViews>
  <sheetFormatPr defaultRowHeight="12.75" x14ac:dyDescent="0.2"/>
  <cols>
    <col min="1" max="1" width="12.42578125" style="2" customWidth="1"/>
    <col min="2" max="2" width="7.7109375" style="2" customWidth="1"/>
    <col min="3" max="3" width="7.28515625" style="2" customWidth="1"/>
    <col min="4" max="4" width="41.28515625" style="2" customWidth="1"/>
    <col min="5" max="5" width="11.28515625" style="2" customWidth="1"/>
    <col min="6" max="6" width="9.28515625" style="2" customWidth="1"/>
    <col min="7" max="7" width="10.140625" style="2" customWidth="1"/>
    <col min="8" max="8" width="11.42578125" style="2" customWidth="1"/>
    <col min="9" max="9" width="10" style="2" customWidth="1"/>
    <col min="10" max="10" width="10.85546875" style="2" customWidth="1"/>
    <col min="11" max="11" width="9.140625" style="2"/>
    <col min="12" max="12" width="12.42578125" style="2" customWidth="1"/>
    <col min="13" max="13" width="10.7109375" style="2" customWidth="1"/>
    <col min="14" max="16384" width="9.140625" style="2"/>
  </cols>
  <sheetData>
    <row r="1" spans="1:13" s="9" customFormat="1" ht="15" customHeight="1" x14ac:dyDescent="0.25">
      <c r="A1" s="7" t="s">
        <v>418</v>
      </c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</row>
    <row r="2" spans="1:13" s="9" customFormat="1" ht="15" customHeight="1" x14ac:dyDescent="0.25">
      <c r="A2" s="7" t="s">
        <v>419</v>
      </c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</row>
    <row r="3" spans="1:13" ht="12" customHeight="1" x14ac:dyDescent="0.2"/>
    <row r="4" spans="1:13" ht="15" customHeight="1" x14ac:dyDescent="0.2">
      <c r="A4" s="21" t="s">
        <v>0</v>
      </c>
      <c r="B4" s="21"/>
      <c r="C4" s="21"/>
      <c r="D4" s="21"/>
      <c r="E4" s="15" t="s">
        <v>3</v>
      </c>
      <c r="F4" s="18" t="s">
        <v>1</v>
      </c>
      <c r="G4" s="19"/>
      <c r="H4" s="19"/>
      <c r="I4" s="19"/>
      <c r="J4" s="19"/>
      <c r="K4" s="19"/>
      <c r="L4" s="19"/>
      <c r="M4" s="38" t="s">
        <v>10</v>
      </c>
    </row>
    <row r="5" spans="1:13" ht="15" customHeight="1" x14ac:dyDescent="0.2">
      <c r="A5" s="22" t="s">
        <v>239</v>
      </c>
      <c r="B5" s="24" t="s">
        <v>249</v>
      </c>
      <c r="C5" s="26" t="s">
        <v>414</v>
      </c>
      <c r="D5" s="27"/>
      <c r="E5" s="16"/>
      <c r="F5" s="18" t="s">
        <v>2</v>
      </c>
      <c r="G5" s="19"/>
      <c r="H5" s="19"/>
      <c r="I5" s="19"/>
      <c r="J5" s="19"/>
      <c r="K5" s="20"/>
      <c r="L5" s="35" t="s">
        <v>424</v>
      </c>
      <c r="M5" s="38"/>
    </row>
    <row r="6" spans="1:13" ht="66.95" customHeight="1" thickBot="1" x14ac:dyDescent="0.25">
      <c r="A6" s="23"/>
      <c r="B6" s="25"/>
      <c r="C6" s="11" t="s">
        <v>413</v>
      </c>
      <c r="D6" s="11" t="s">
        <v>250</v>
      </c>
      <c r="E6" s="17"/>
      <c r="F6" s="12" t="s">
        <v>4</v>
      </c>
      <c r="G6" s="13" t="s">
        <v>5</v>
      </c>
      <c r="H6" s="13" t="s">
        <v>6</v>
      </c>
      <c r="I6" s="12" t="s">
        <v>7</v>
      </c>
      <c r="J6" s="13" t="s">
        <v>8</v>
      </c>
      <c r="K6" s="14" t="s">
        <v>9</v>
      </c>
      <c r="L6" s="36"/>
      <c r="M6" s="38"/>
    </row>
    <row r="7" spans="1:13" ht="9" customHeight="1" x14ac:dyDescent="0.2"/>
    <row r="8" spans="1:13" ht="12.95" customHeight="1" x14ac:dyDescent="0.2">
      <c r="A8" s="6" t="s">
        <v>11</v>
      </c>
      <c r="B8" s="6" t="s">
        <v>245</v>
      </c>
      <c r="C8" s="10" t="s">
        <v>12</v>
      </c>
      <c r="D8" s="10" t="s">
        <v>252</v>
      </c>
      <c r="E8" s="2">
        <v>31078</v>
      </c>
      <c r="F8" s="2">
        <v>370</v>
      </c>
      <c r="G8" s="2">
        <v>13036</v>
      </c>
      <c r="H8" s="2">
        <v>82</v>
      </c>
      <c r="I8" s="2">
        <v>108</v>
      </c>
      <c r="J8" s="2">
        <v>7</v>
      </c>
      <c r="K8" s="2">
        <v>60</v>
      </c>
      <c r="L8" s="2">
        <v>221</v>
      </c>
      <c r="M8" s="2">
        <v>17194</v>
      </c>
    </row>
    <row r="9" spans="1:13" ht="12.95" customHeight="1" x14ac:dyDescent="0.2">
      <c r="A9" s="6" t="s">
        <v>11</v>
      </c>
      <c r="B9" s="6" t="s">
        <v>245</v>
      </c>
      <c r="C9" s="10" t="s">
        <v>13</v>
      </c>
      <c r="D9" s="10" t="s">
        <v>253</v>
      </c>
      <c r="E9" s="2">
        <v>34517</v>
      </c>
      <c r="F9" s="2">
        <v>1111</v>
      </c>
      <c r="G9" s="2">
        <v>24381</v>
      </c>
      <c r="H9" s="2">
        <v>147</v>
      </c>
      <c r="I9" s="2">
        <v>232</v>
      </c>
      <c r="J9" s="2">
        <v>10</v>
      </c>
      <c r="K9" s="2">
        <v>148</v>
      </c>
      <c r="L9" s="2">
        <v>509</v>
      </c>
      <c r="M9" s="2">
        <v>7979</v>
      </c>
    </row>
    <row r="10" spans="1:13" ht="12.95" customHeight="1" x14ac:dyDescent="0.2">
      <c r="A10" s="6" t="s">
        <v>11</v>
      </c>
      <c r="B10" s="6" t="s">
        <v>245</v>
      </c>
      <c r="C10" s="10" t="s">
        <v>14</v>
      </c>
      <c r="D10" s="10" t="s">
        <v>254</v>
      </c>
      <c r="E10" s="2">
        <v>54415</v>
      </c>
      <c r="F10" s="2">
        <v>3637</v>
      </c>
      <c r="G10" s="2">
        <v>9805</v>
      </c>
      <c r="H10" s="2">
        <v>145</v>
      </c>
      <c r="I10" s="2">
        <v>2727</v>
      </c>
      <c r="J10" s="2">
        <v>29</v>
      </c>
      <c r="K10" s="2">
        <v>490</v>
      </c>
      <c r="L10" s="2">
        <v>623</v>
      </c>
      <c r="M10" s="2">
        <v>36959</v>
      </c>
    </row>
    <row r="11" spans="1:13" ht="12.95" customHeight="1" x14ac:dyDescent="0.2">
      <c r="A11" s="6" t="s">
        <v>11</v>
      </c>
      <c r="B11" s="6" t="s">
        <v>245</v>
      </c>
      <c r="C11" s="10" t="s">
        <v>15</v>
      </c>
      <c r="D11" s="10" t="s">
        <v>255</v>
      </c>
      <c r="E11" s="2">
        <v>27378</v>
      </c>
      <c r="F11" s="2">
        <v>5381</v>
      </c>
      <c r="G11" s="2">
        <v>5059</v>
      </c>
      <c r="H11" s="2">
        <v>38</v>
      </c>
      <c r="I11" s="2">
        <v>620</v>
      </c>
      <c r="J11" s="2">
        <v>18</v>
      </c>
      <c r="K11" s="2">
        <v>84</v>
      </c>
      <c r="L11" s="2">
        <v>249</v>
      </c>
      <c r="M11" s="2">
        <v>15929</v>
      </c>
    </row>
    <row r="12" spans="1:13" ht="12.95" customHeight="1" x14ac:dyDescent="0.2">
      <c r="A12" s="6" t="s">
        <v>11</v>
      </c>
      <c r="B12" s="6" t="s">
        <v>245</v>
      </c>
      <c r="C12" s="10" t="s">
        <v>16</v>
      </c>
      <c r="D12" s="10" t="s">
        <v>256</v>
      </c>
      <c r="E12" s="2">
        <v>35538</v>
      </c>
      <c r="F12" s="2">
        <v>5559</v>
      </c>
      <c r="G12" s="2">
        <v>10594</v>
      </c>
      <c r="H12" s="2">
        <v>102</v>
      </c>
      <c r="I12" s="2">
        <v>1404</v>
      </c>
      <c r="J12" s="2">
        <v>9</v>
      </c>
      <c r="K12" s="2">
        <v>169</v>
      </c>
      <c r="L12" s="2">
        <v>430</v>
      </c>
      <c r="M12" s="2">
        <v>17271</v>
      </c>
    </row>
    <row r="13" spans="1:13" ht="12.95" customHeight="1" x14ac:dyDescent="0.2">
      <c r="A13" s="6" t="s">
        <v>11</v>
      </c>
      <c r="B13" s="6" t="s">
        <v>245</v>
      </c>
      <c r="C13" s="10" t="s">
        <v>17</v>
      </c>
      <c r="D13" s="10" t="s">
        <v>257</v>
      </c>
      <c r="E13" s="2">
        <v>35011</v>
      </c>
      <c r="F13" s="2">
        <v>878</v>
      </c>
      <c r="G13" s="2">
        <v>9312</v>
      </c>
      <c r="H13" s="2">
        <v>121</v>
      </c>
      <c r="I13" s="2">
        <v>1136</v>
      </c>
      <c r="J13" s="2">
        <v>10</v>
      </c>
      <c r="K13" s="2">
        <v>743</v>
      </c>
      <c r="L13" s="2">
        <v>482</v>
      </c>
      <c r="M13" s="2">
        <v>22329</v>
      </c>
    </row>
    <row r="14" spans="1:13" ht="12.95" customHeight="1" x14ac:dyDescent="0.2">
      <c r="A14" s="6" t="s">
        <v>11</v>
      </c>
      <c r="B14" s="6" t="s">
        <v>245</v>
      </c>
      <c r="C14" s="10" t="s">
        <v>18</v>
      </c>
      <c r="D14" s="10" t="s">
        <v>258</v>
      </c>
      <c r="E14" s="2">
        <v>53686</v>
      </c>
      <c r="F14" s="2">
        <v>1067</v>
      </c>
      <c r="G14" s="2">
        <v>19876</v>
      </c>
      <c r="H14" s="2">
        <v>161</v>
      </c>
      <c r="I14" s="2">
        <v>709</v>
      </c>
      <c r="J14" s="2">
        <v>22</v>
      </c>
      <c r="K14" s="2">
        <v>239</v>
      </c>
      <c r="L14" s="2">
        <v>586</v>
      </c>
      <c r="M14" s="2">
        <v>31026</v>
      </c>
    </row>
    <row r="15" spans="1:13" ht="12.95" customHeight="1" x14ac:dyDescent="0.2">
      <c r="A15" s="6" t="s">
        <v>11</v>
      </c>
      <c r="B15" s="6" t="s">
        <v>245</v>
      </c>
      <c r="C15" s="10" t="s">
        <v>19</v>
      </c>
      <c r="D15" s="10" t="s">
        <v>259</v>
      </c>
      <c r="E15" s="2">
        <v>26583</v>
      </c>
      <c r="F15" s="2">
        <v>16488</v>
      </c>
      <c r="G15" s="2">
        <v>773</v>
      </c>
      <c r="H15" s="2">
        <v>36</v>
      </c>
      <c r="I15" s="2">
        <v>969</v>
      </c>
      <c r="J15" s="2">
        <v>5</v>
      </c>
      <c r="K15" s="2">
        <v>110</v>
      </c>
      <c r="L15" s="2">
        <v>252</v>
      </c>
      <c r="M15" s="2">
        <v>7950</v>
      </c>
    </row>
    <row r="16" spans="1:13" ht="12.95" customHeight="1" x14ac:dyDescent="0.2">
      <c r="A16" s="6" t="s">
        <v>11</v>
      </c>
      <c r="B16" s="6" t="s">
        <v>245</v>
      </c>
      <c r="C16" s="10" t="s">
        <v>20</v>
      </c>
      <c r="D16" s="10" t="s">
        <v>260</v>
      </c>
      <c r="E16" s="2">
        <v>43752</v>
      </c>
      <c r="F16" s="2">
        <v>3723</v>
      </c>
      <c r="G16" s="2">
        <v>26452</v>
      </c>
      <c r="H16" s="2">
        <v>108</v>
      </c>
      <c r="I16" s="2">
        <v>522</v>
      </c>
      <c r="J16" s="2">
        <v>7</v>
      </c>
      <c r="K16" s="2">
        <v>125</v>
      </c>
      <c r="L16" s="2">
        <v>681</v>
      </c>
      <c r="M16" s="2">
        <v>12134</v>
      </c>
    </row>
    <row r="17" spans="1:13" ht="12.95" customHeight="1" x14ac:dyDescent="0.2">
      <c r="A17" s="6" t="s">
        <v>11</v>
      </c>
      <c r="B17" s="6" t="s">
        <v>245</v>
      </c>
      <c r="C17" s="10" t="s">
        <v>21</v>
      </c>
      <c r="D17" s="10" t="s">
        <v>261</v>
      </c>
      <c r="E17" s="2">
        <v>62284</v>
      </c>
      <c r="F17" s="2">
        <v>971</v>
      </c>
      <c r="G17" s="2">
        <v>24233</v>
      </c>
      <c r="H17" s="2">
        <v>138</v>
      </c>
      <c r="I17" s="2">
        <v>928</v>
      </c>
      <c r="J17" s="2">
        <v>11</v>
      </c>
      <c r="K17" s="2">
        <v>243</v>
      </c>
      <c r="L17" s="2">
        <v>626</v>
      </c>
      <c r="M17" s="2">
        <v>35134</v>
      </c>
    </row>
    <row r="18" spans="1:13" ht="12.95" customHeight="1" x14ac:dyDescent="0.2">
      <c r="A18" s="6" t="s">
        <v>11</v>
      </c>
      <c r="B18" s="6" t="s">
        <v>245</v>
      </c>
      <c r="C18" s="10" t="s">
        <v>22</v>
      </c>
      <c r="D18" s="10" t="s">
        <v>262</v>
      </c>
      <c r="E18" s="2">
        <v>43423</v>
      </c>
      <c r="F18" s="2">
        <v>627</v>
      </c>
      <c r="G18" s="2">
        <v>12750</v>
      </c>
      <c r="H18" s="2">
        <v>110</v>
      </c>
      <c r="I18" s="2">
        <v>229</v>
      </c>
      <c r="J18" s="2">
        <v>4</v>
      </c>
      <c r="K18" s="2">
        <v>150</v>
      </c>
      <c r="L18" s="2">
        <v>333</v>
      </c>
      <c r="M18" s="2">
        <v>29220</v>
      </c>
    </row>
    <row r="19" spans="1:13" ht="12.95" customHeight="1" x14ac:dyDescent="0.2">
      <c r="A19" s="6" t="s">
        <v>11</v>
      </c>
      <c r="B19" s="6" t="s">
        <v>245</v>
      </c>
      <c r="C19" s="10" t="s">
        <v>23</v>
      </c>
      <c r="D19" s="10" t="s">
        <v>263</v>
      </c>
      <c r="E19" s="2">
        <v>27860</v>
      </c>
      <c r="F19" s="2">
        <v>18794</v>
      </c>
      <c r="G19" s="2">
        <v>2136</v>
      </c>
      <c r="H19" s="2">
        <v>26</v>
      </c>
      <c r="I19" s="2">
        <v>1468</v>
      </c>
      <c r="J19" s="2">
        <v>4</v>
      </c>
      <c r="K19" s="2">
        <v>91</v>
      </c>
      <c r="L19" s="2">
        <v>446</v>
      </c>
      <c r="M19" s="2">
        <v>4895</v>
      </c>
    </row>
    <row r="20" spans="1:13" ht="12.95" customHeight="1" x14ac:dyDescent="0.2">
      <c r="A20" s="6" t="s">
        <v>11</v>
      </c>
      <c r="B20" s="6" t="s">
        <v>245</v>
      </c>
      <c r="C20" s="10" t="s">
        <v>24</v>
      </c>
      <c r="D20" s="10" t="s">
        <v>264</v>
      </c>
      <c r="E20" s="2">
        <v>37727</v>
      </c>
      <c r="F20" s="2">
        <v>462</v>
      </c>
      <c r="G20" s="2">
        <v>12397</v>
      </c>
      <c r="H20" s="2">
        <v>69</v>
      </c>
      <c r="I20" s="2">
        <v>176</v>
      </c>
      <c r="J20" s="2">
        <v>2</v>
      </c>
      <c r="K20" s="2">
        <v>103</v>
      </c>
      <c r="L20" s="2">
        <v>253</v>
      </c>
      <c r="M20" s="2">
        <v>24265</v>
      </c>
    </row>
    <row r="21" spans="1:13" ht="12.95" customHeight="1" x14ac:dyDescent="0.2">
      <c r="A21" s="6" t="s">
        <v>11</v>
      </c>
      <c r="B21" s="6" t="s">
        <v>245</v>
      </c>
      <c r="C21" s="10" t="s">
        <v>25</v>
      </c>
      <c r="D21" s="10" t="s">
        <v>265</v>
      </c>
      <c r="E21" s="2">
        <v>27204</v>
      </c>
      <c r="F21" s="2">
        <v>342</v>
      </c>
      <c r="G21" s="2">
        <v>6049</v>
      </c>
      <c r="H21" s="2">
        <v>65</v>
      </c>
      <c r="I21" s="2">
        <v>187</v>
      </c>
      <c r="J21" s="2">
        <v>1</v>
      </c>
      <c r="K21" s="2">
        <v>63</v>
      </c>
      <c r="L21" s="2">
        <v>192</v>
      </c>
      <c r="M21" s="2">
        <v>20305</v>
      </c>
    </row>
    <row r="22" spans="1:13" ht="12.95" customHeight="1" x14ac:dyDescent="0.2">
      <c r="A22" s="6" t="s">
        <v>11</v>
      </c>
      <c r="B22" s="6" t="s">
        <v>245</v>
      </c>
      <c r="C22" s="10" t="s">
        <v>26</v>
      </c>
      <c r="D22" s="10" t="s">
        <v>266</v>
      </c>
      <c r="E22" s="2">
        <v>50100</v>
      </c>
      <c r="F22" s="2">
        <v>6087</v>
      </c>
      <c r="G22" s="2">
        <v>8498</v>
      </c>
      <c r="H22" s="2">
        <v>93</v>
      </c>
      <c r="I22" s="2">
        <v>2386</v>
      </c>
      <c r="J22" s="2">
        <v>7</v>
      </c>
      <c r="K22" s="2">
        <v>259</v>
      </c>
      <c r="L22" s="2">
        <v>479</v>
      </c>
      <c r="M22" s="2">
        <v>32291</v>
      </c>
    </row>
    <row r="23" spans="1:13" ht="12.95" customHeight="1" x14ac:dyDescent="0.2">
      <c r="A23" s="6" t="s">
        <v>11</v>
      </c>
      <c r="B23" s="6" t="s">
        <v>245</v>
      </c>
      <c r="C23" s="10" t="s">
        <v>27</v>
      </c>
      <c r="D23" s="10" t="s">
        <v>267</v>
      </c>
      <c r="E23" s="2">
        <v>30161</v>
      </c>
      <c r="F23" s="2">
        <v>14872</v>
      </c>
      <c r="G23" s="2">
        <v>2691</v>
      </c>
      <c r="H23" s="2">
        <v>40</v>
      </c>
      <c r="I23" s="2">
        <v>1731</v>
      </c>
      <c r="J23" s="2">
        <v>15</v>
      </c>
      <c r="K23" s="2">
        <v>98</v>
      </c>
      <c r="L23" s="2">
        <v>510</v>
      </c>
      <c r="M23" s="2">
        <v>10204</v>
      </c>
    </row>
    <row r="24" spans="1:13" ht="12.95" customHeight="1" x14ac:dyDescent="0.2">
      <c r="A24" s="6" t="s">
        <v>11</v>
      </c>
      <c r="B24" s="6" t="s">
        <v>245</v>
      </c>
      <c r="C24" s="10" t="s">
        <v>28</v>
      </c>
      <c r="D24" s="10" t="s">
        <v>268</v>
      </c>
      <c r="E24" s="2">
        <v>32496</v>
      </c>
      <c r="F24" s="2">
        <v>1389</v>
      </c>
      <c r="G24" s="2">
        <v>6004</v>
      </c>
      <c r="H24" s="2">
        <v>46</v>
      </c>
      <c r="I24" s="2">
        <v>1514</v>
      </c>
      <c r="J24" s="2">
        <v>2</v>
      </c>
      <c r="K24" s="2">
        <v>124</v>
      </c>
      <c r="L24" s="2">
        <v>322</v>
      </c>
      <c r="M24" s="2">
        <v>23095</v>
      </c>
    </row>
    <row r="25" spans="1:13" ht="12.95" customHeight="1" x14ac:dyDescent="0.2">
      <c r="A25" s="6" t="s">
        <v>11</v>
      </c>
      <c r="B25" s="6" t="s">
        <v>245</v>
      </c>
      <c r="C25" s="10" t="s">
        <v>29</v>
      </c>
      <c r="D25" s="10" t="s">
        <v>269</v>
      </c>
      <c r="E25" s="2">
        <v>28903</v>
      </c>
      <c r="F25" s="2">
        <v>7316</v>
      </c>
      <c r="G25" s="2">
        <v>9391</v>
      </c>
      <c r="H25" s="2">
        <v>55</v>
      </c>
      <c r="I25" s="2">
        <v>2282</v>
      </c>
      <c r="J25" s="2">
        <v>12</v>
      </c>
      <c r="K25" s="2">
        <v>252</v>
      </c>
      <c r="L25" s="2">
        <v>412</v>
      </c>
      <c r="M25" s="2">
        <v>9183</v>
      </c>
    </row>
    <row r="26" spans="1:13" ht="12.95" customHeight="1" x14ac:dyDescent="0.2">
      <c r="A26" s="6" t="s">
        <v>11</v>
      </c>
      <c r="B26" s="6" t="s">
        <v>245</v>
      </c>
      <c r="C26" s="10" t="s">
        <v>30</v>
      </c>
      <c r="D26" s="10" t="s">
        <v>270</v>
      </c>
      <c r="E26" s="2">
        <v>26196</v>
      </c>
      <c r="F26" s="2">
        <v>382</v>
      </c>
      <c r="G26" s="2">
        <v>5866</v>
      </c>
      <c r="H26" s="2">
        <v>32</v>
      </c>
      <c r="I26" s="2">
        <v>135</v>
      </c>
      <c r="J26" s="2">
        <v>9</v>
      </c>
      <c r="K26" s="2">
        <v>78</v>
      </c>
      <c r="L26" s="2">
        <v>163</v>
      </c>
      <c r="M26" s="2">
        <v>19531</v>
      </c>
    </row>
    <row r="27" spans="1:13" ht="12.95" customHeight="1" x14ac:dyDescent="0.2">
      <c r="A27" s="6" t="s">
        <v>11</v>
      </c>
      <c r="B27" s="6" t="s">
        <v>245</v>
      </c>
      <c r="C27" s="10" t="s">
        <v>31</v>
      </c>
      <c r="D27" s="10" t="s">
        <v>271</v>
      </c>
      <c r="E27" s="2">
        <v>39214</v>
      </c>
      <c r="F27" s="2">
        <v>571</v>
      </c>
      <c r="G27" s="2">
        <v>10787</v>
      </c>
      <c r="H27" s="2">
        <v>84</v>
      </c>
      <c r="I27" s="2">
        <v>314</v>
      </c>
      <c r="J27" s="2">
        <v>11</v>
      </c>
      <c r="K27" s="2">
        <v>93</v>
      </c>
      <c r="L27" s="2">
        <v>260</v>
      </c>
      <c r="M27" s="2">
        <v>27094</v>
      </c>
    </row>
    <row r="28" spans="1:13" ht="12.95" customHeight="1" x14ac:dyDescent="0.2">
      <c r="A28" s="6" t="s">
        <v>11</v>
      </c>
      <c r="B28" s="6" t="s">
        <v>245</v>
      </c>
      <c r="C28" s="10" t="s">
        <v>32</v>
      </c>
      <c r="D28" s="10" t="s">
        <v>272</v>
      </c>
      <c r="E28" s="2">
        <v>37865</v>
      </c>
      <c r="F28" s="2">
        <v>523</v>
      </c>
      <c r="G28" s="2">
        <v>14531</v>
      </c>
      <c r="H28" s="2">
        <v>94</v>
      </c>
      <c r="I28" s="2">
        <v>205</v>
      </c>
      <c r="J28" s="2">
        <v>11</v>
      </c>
      <c r="K28" s="2">
        <v>127</v>
      </c>
      <c r="L28" s="2">
        <v>339</v>
      </c>
      <c r="M28" s="2">
        <v>22035</v>
      </c>
    </row>
    <row r="29" spans="1:13" ht="12.95" customHeight="1" x14ac:dyDescent="0.2">
      <c r="A29" s="6" t="s">
        <v>11</v>
      </c>
      <c r="B29" s="6" t="s">
        <v>245</v>
      </c>
      <c r="C29" s="10" t="s">
        <v>33</v>
      </c>
      <c r="D29" s="10" t="s">
        <v>273</v>
      </c>
      <c r="E29" s="2">
        <v>54188</v>
      </c>
      <c r="F29" s="2">
        <v>760</v>
      </c>
      <c r="G29" s="2">
        <v>17219</v>
      </c>
      <c r="H29" s="2">
        <v>106</v>
      </c>
      <c r="I29" s="2">
        <v>688</v>
      </c>
      <c r="J29" s="2">
        <v>11</v>
      </c>
      <c r="K29" s="2">
        <v>158</v>
      </c>
      <c r="L29" s="2">
        <v>424</v>
      </c>
      <c r="M29" s="2">
        <v>34822</v>
      </c>
    </row>
    <row r="30" spans="1:13" ht="12.95" customHeight="1" x14ac:dyDescent="0.2">
      <c r="A30" s="6" t="s">
        <v>11</v>
      </c>
      <c r="B30" s="6" t="s">
        <v>245</v>
      </c>
      <c r="C30" s="10" t="s">
        <v>34</v>
      </c>
      <c r="D30" s="10" t="s">
        <v>274</v>
      </c>
      <c r="E30" s="2">
        <v>29250</v>
      </c>
      <c r="F30" s="2">
        <v>7987</v>
      </c>
      <c r="G30" s="2">
        <v>3245</v>
      </c>
      <c r="H30" s="2">
        <v>82</v>
      </c>
      <c r="I30" s="2">
        <v>3100</v>
      </c>
      <c r="J30" s="2">
        <v>15</v>
      </c>
      <c r="K30" s="2">
        <v>292</v>
      </c>
      <c r="L30" s="2">
        <v>410</v>
      </c>
      <c r="M30" s="2">
        <v>14119</v>
      </c>
    </row>
    <row r="31" spans="1:13" ht="12.95" customHeight="1" x14ac:dyDescent="0.2">
      <c r="A31" s="6" t="s">
        <v>11</v>
      </c>
      <c r="B31" s="6" t="s">
        <v>245</v>
      </c>
      <c r="C31" s="10" t="s">
        <v>35</v>
      </c>
      <c r="D31" s="10" t="s">
        <v>275</v>
      </c>
      <c r="E31" s="2">
        <v>52413</v>
      </c>
      <c r="F31" s="2">
        <v>867</v>
      </c>
      <c r="G31" s="2">
        <v>12927</v>
      </c>
      <c r="H31" s="2">
        <v>95</v>
      </c>
      <c r="I31" s="2">
        <v>214</v>
      </c>
      <c r="J31" s="2">
        <v>7</v>
      </c>
      <c r="K31" s="2">
        <v>124</v>
      </c>
      <c r="L31" s="2">
        <v>310</v>
      </c>
      <c r="M31" s="2">
        <v>37869</v>
      </c>
    </row>
    <row r="32" spans="1:13" ht="12.95" customHeight="1" x14ac:dyDescent="0.2">
      <c r="A32" s="6" t="s">
        <v>11</v>
      </c>
      <c r="B32" s="6" t="s">
        <v>245</v>
      </c>
      <c r="C32" s="10" t="s">
        <v>36</v>
      </c>
      <c r="D32" s="10" t="s">
        <v>276</v>
      </c>
      <c r="E32" s="2">
        <v>28262</v>
      </c>
      <c r="F32" s="2">
        <v>438</v>
      </c>
      <c r="G32" s="2">
        <v>7337</v>
      </c>
      <c r="H32" s="2">
        <v>86</v>
      </c>
      <c r="I32" s="2">
        <v>194</v>
      </c>
      <c r="J32" s="2">
        <v>1</v>
      </c>
      <c r="K32" s="2">
        <v>154</v>
      </c>
      <c r="L32" s="2">
        <v>214</v>
      </c>
      <c r="M32" s="2">
        <v>19838</v>
      </c>
    </row>
    <row r="33" spans="1:13" ht="12.95" customHeight="1" x14ac:dyDescent="0.2">
      <c r="A33" s="6" t="s">
        <v>11</v>
      </c>
      <c r="B33" s="6" t="s">
        <v>245</v>
      </c>
      <c r="C33" s="10" t="s">
        <v>37</v>
      </c>
      <c r="D33" s="10" t="s">
        <v>277</v>
      </c>
      <c r="E33" s="2">
        <v>51807</v>
      </c>
      <c r="F33" s="2">
        <v>675</v>
      </c>
      <c r="G33" s="2">
        <v>14023</v>
      </c>
      <c r="H33" s="2">
        <v>136</v>
      </c>
      <c r="I33" s="2">
        <v>1058</v>
      </c>
      <c r="J33" s="2">
        <v>28</v>
      </c>
      <c r="K33" s="2">
        <v>366</v>
      </c>
      <c r="L33" s="2">
        <v>542</v>
      </c>
      <c r="M33" s="2">
        <v>34979</v>
      </c>
    </row>
    <row r="34" spans="1:13" ht="12.95" customHeight="1" x14ac:dyDescent="0.2">
      <c r="A34" s="6" t="s">
        <v>11</v>
      </c>
      <c r="B34" s="6" t="s">
        <v>245</v>
      </c>
      <c r="C34" s="10" t="s">
        <v>38</v>
      </c>
      <c r="D34" s="10" t="s">
        <v>278</v>
      </c>
      <c r="E34" s="2">
        <v>40494</v>
      </c>
      <c r="F34" s="2">
        <v>3998</v>
      </c>
      <c r="G34" s="2">
        <v>7262</v>
      </c>
      <c r="H34" s="2">
        <v>114</v>
      </c>
      <c r="I34" s="2">
        <v>4451</v>
      </c>
      <c r="J34" s="2">
        <v>9</v>
      </c>
      <c r="K34" s="2">
        <v>264</v>
      </c>
      <c r="L34" s="2">
        <v>611</v>
      </c>
      <c r="M34" s="2">
        <v>23785</v>
      </c>
    </row>
    <row r="35" spans="1:13" ht="12.95" customHeight="1" x14ac:dyDescent="0.2">
      <c r="A35" s="6" t="s">
        <v>11</v>
      </c>
      <c r="B35" s="6" t="s">
        <v>245</v>
      </c>
      <c r="C35" s="10" t="s">
        <v>39</v>
      </c>
      <c r="D35" s="10" t="s">
        <v>279</v>
      </c>
      <c r="E35" s="2">
        <v>61321</v>
      </c>
      <c r="F35" s="2">
        <v>1690</v>
      </c>
      <c r="G35" s="2">
        <v>41380</v>
      </c>
      <c r="H35" s="2">
        <v>237</v>
      </c>
      <c r="I35" s="2">
        <v>961</v>
      </c>
      <c r="J35" s="2">
        <v>13</v>
      </c>
      <c r="K35" s="2">
        <v>396</v>
      </c>
      <c r="L35" s="2">
        <v>956</v>
      </c>
      <c r="M35" s="2">
        <v>15688</v>
      </c>
    </row>
    <row r="36" spans="1:13" ht="12.95" customHeight="1" x14ac:dyDescent="0.2">
      <c r="A36" s="6" t="s">
        <v>11</v>
      </c>
      <c r="B36" s="6" t="s">
        <v>245</v>
      </c>
      <c r="C36" s="10" t="s">
        <v>40</v>
      </c>
      <c r="D36" s="10" t="s">
        <v>280</v>
      </c>
      <c r="E36" s="2">
        <v>29821</v>
      </c>
      <c r="F36" s="2">
        <v>1105</v>
      </c>
      <c r="G36" s="2">
        <v>12765</v>
      </c>
      <c r="H36" s="2">
        <v>73</v>
      </c>
      <c r="I36" s="2">
        <v>3721</v>
      </c>
      <c r="J36" s="2">
        <v>11</v>
      </c>
      <c r="K36" s="2">
        <v>171</v>
      </c>
      <c r="L36" s="2">
        <v>611</v>
      </c>
      <c r="M36" s="2">
        <v>11364</v>
      </c>
    </row>
    <row r="37" spans="1:13" ht="12.95" customHeight="1" x14ac:dyDescent="0.2">
      <c r="A37" s="6" t="s">
        <v>11</v>
      </c>
      <c r="B37" s="6" t="s">
        <v>245</v>
      </c>
      <c r="C37" s="10" t="s">
        <v>41</v>
      </c>
      <c r="D37" s="10" t="s">
        <v>281</v>
      </c>
      <c r="E37" s="2">
        <v>30073</v>
      </c>
      <c r="F37" s="2">
        <v>10875</v>
      </c>
      <c r="G37" s="2">
        <v>3223</v>
      </c>
      <c r="H37" s="2">
        <v>59</v>
      </c>
      <c r="I37" s="2">
        <v>3389</v>
      </c>
      <c r="J37" s="2">
        <v>4</v>
      </c>
      <c r="K37" s="2">
        <v>196</v>
      </c>
      <c r="L37" s="2">
        <v>466</v>
      </c>
      <c r="M37" s="2">
        <v>11861</v>
      </c>
    </row>
    <row r="38" spans="1:13" ht="12.95" customHeight="1" x14ac:dyDescent="0.2">
      <c r="A38" s="6" t="s">
        <v>11</v>
      </c>
      <c r="B38" s="6" t="s">
        <v>245</v>
      </c>
      <c r="C38" s="10" t="s">
        <v>42</v>
      </c>
      <c r="D38" s="10" t="s">
        <v>282</v>
      </c>
      <c r="E38" s="2">
        <v>44167</v>
      </c>
      <c r="F38" s="2">
        <v>20348</v>
      </c>
      <c r="G38" s="2">
        <v>3479</v>
      </c>
      <c r="H38" s="2">
        <v>93</v>
      </c>
      <c r="I38" s="2">
        <v>1430</v>
      </c>
      <c r="J38" s="2">
        <v>15</v>
      </c>
      <c r="K38" s="2">
        <v>238</v>
      </c>
      <c r="L38" s="2">
        <v>450</v>
      </c>
      <c r="M38" s="2">
        <v>18114</v>
      </c>
    </row>
    <row r="39" spans="1:13" ht="12.95" customHeight="1" x14ac:dyDescent="0.2">
      <c r="A39" s="6" t="s">
        <v>11</v>
      </c>
      <c r="B39" s="6" t="s">
        <v>245</v>
      </c>
      <c r="C39" s="10" t="s">
        <v>43</v>
      </c>
      <c r="D39" s="10" t="s">
        <v>283</v>
      </c>
      <c r="E39" s="2">
        <v>35634</v>
      </c>
      <c r="F39" s="2">
        <v>801</v>
      </c>
      <c r="G39" s="2">
        <v>7916</v>
      </c>
      <c r="H39" s="2">
        <v>125</v>
      </c>
      <c r="I39" s="2">
        <v>2650</v>
      </c>
      <c r="J39" s="2">
        <v>24</v>
      </c>
      <c r="K39" s="2">
        <v>421</v>
      </c>
      <c r="L39" s="2">
        <v>522</v>
      </c>
      <c r="M39" s="2">
        <v>23175</v>
      </c>
    </row>
    <row r="40" spans="1:13" ht="12.95" customHeight="1" x14ac:dyDescent="0.2">
      <c r="A40" s="6" t="s">
        <v>11</v>
      </c>
      <c r="B40" s="6" t="s">
        <v>245</v>
      </c>
      <c r="C40" s="10" t="s">
        <v>44</v>
      </c>
      <c r="D40" s="10" t="s">
        <v>284</v>
      </c>
      <c r="E40" s="2">
        <v>27248</v>
      </c>
      <c r="F40" s="2">
        <v>1780</v>
      </c>
      <c r="G40" s="2">
        <v>4225</v>
      </c>
      <c r="H40" s="2">
        <v>117</v>
      </c>
      <c r="I40" s="2">
        <v>2913</v>
      </c>
      <c r="J40" s="2">
        <v>10</v>
      </c>
      <c r="K40" s="2">
        <v>650</v>
      </c>
      <c r="L40" s="2">
        <v>620</v>
      </c>
      <c r="M40" s="2">
        <v>16933</v>
      </c>
    </row>
    <row r="41" spans="1:13" ht="12.95" customHeight="1" x14ac:dyDescent="0.2">
      <c r="A41" s="6" t="s">
        <v>11</v>
      </c>
      <c r="B41" s="6" t="s">
        <v>245</v>
      </c>
      <c r="C41" s="10" t="s">
        <v>45</v>
      </c>
      <c r="D41" s="10" t="s">
        <v>285</v>
      </c>
      <c r="E41" s="2">
        <v>42483</v>
      </c>
      <c r="F41" s="2">
        <v>7473</v>
      </c>
      <c r="G41" s="2">
        <v>24774</v>
      </c>
      <c r="H41" s="2">
        <v>169</v>
      </c>
      <c r="I41" s="2">
        <v>1465</v>
      </c>
      <c r="J41" s="2">
        <v>20</v>
      </c>
      <c r="K41" s="2">
        <v>855</v>
      </c>
      <c r="L41" s="2">
        <v>866</v>
      </c>
      <c r="M41" s="2">
        <v>6861</v>
      </c>
    </row>
    <row r="42" spans="1:13" ht="12.95" customHeight="1" x14ac:dyDescent="0.2">
      <c r="A42" s="6" t="s">
        <v>11</v>
      </c>
      <c r="B42" s="6" t="s">
        <v>245</v>
      </c>
      <c r="C42" s="10" t="s">
        <v>46</v>
      </c>
      <c r="D42" s="10" t="s">
        <v>286</v>
      </c>
      <c r="E42" s="2">
        <v>39282</v>
      </c>
      <c r="F42" s="2">
        <v>664</v>
      </c>
      <c r="G42" s="2">
        <v>8943</v>
      </c>
      <c r="H42" s="2">
        <v>81</v>
      </c>
      <c r="I42" s="2">
        <v>908</v>
      </c>
      <c r="J42" s="2">
        <v>13</v>
      </c>
      <c r="K42" s="2">
        <v>204</v>
      </c>
      <c r="L42" s="2">
        <v>438</v>
      </c>
      <c r="M42" s="2">
        <v>28031</v>
      </c>
    </row>
    <row r="43" spans="1:13" ht="12.95" customHeight="1" x14ac:dyDescent="0.2">
      <c r="A43" s="6" t="s">
        <v>11</v>
      </c>
      <c r="B43" s="6" t="s">
        <v>245</v>
      </c>
      <c r="C43" s="10" t="s">
        <v>47</v>
      </c>
      <c r="D43" s="10" t="s">
        <v>287</v>
      </c>
      <c r="E43" s="2">
        <v>20277</v>
      </c>
      <c r="F43" s="2">
        <v>179</v>
      </c>
      <c r="G43" s="2">
        <v>6493</v>
      </c>
      <c r="H43" s="2">
        <v>65</v>
      </c>
      <c r="I43" s="2">
        <v>123</v>
      </c>
      <c r="J43" s="2">
        <v>3</v>
      </c>
      <c r="K43" s="2">
        <v>39</v>
      </c>
      <c r="L43" s="2">
        <v>138</v>
      </c>
      <c r="M43" s="2">
        <v>13237</v>
      </c>
    </row>
    <row r="44" spans="1:13" ht="12.95" customHeight="1" x14ac:dyDescent="0.2">
      <c r="A44" s="6" t="s">
        <v>11</v>
      </c>
      <c r="B44" s="6" t="s">
        <v>245</v>
      </c>
      <c r="C44" s="10" t="s">
        <v>48</v>
      </c>
      <c r="D44" s="10" t="s">
        <v>288</v>
      </c>
      <c r="E44" s="2">
        <v>11091</v>
      </c>
      <c r="F44" s="2">
        <v>782</v>
      </c>
      <c r="G44" s="2">
        <v>6206</v>
      </c>
      <c r="H44" s="2">
        <v>25</v>
      </c>
      <c r="I44" s="2">
        <v>32</v>
      </c>
      <c r="J44" s="2">
        <v>7</v>
      </c>
      <c r="K44" s="2">
        <v>257</v>
      </c>
      <c r="L44" s="2">
        <v>3</v>
      </c>
      <c r="M44" s="2">
        <v>3779</v>
      </c>
    </row>
    <row r="45" spans="1:13" ht="12.95" customHeight="1" x14ac:dyDescent="0.2">
      <c r="A45" s="6" t="s">
        <v>11</v>
      </c>
      <c r="B45" s="6" t="s">
        <v>245</v>
      </c>
      <c r="C45" s="10" t="s">
        <v>49</v>
      </c>
      <c r="D45" s="10" t="s">
        <v>289</v>
      </c>
      <c r="E45" s="2">
        <v>1906</v>
      </c>
      <c r="F45" s="2">
        <v>237</v>
      </c>
      <c r="G45" s="2">
        <v>657</v>
      </c>
      <c r="H45" s="2">
        <v>5</v>
      </c>
      <c r="I45" s="2">
        <v>56</v>
      </c>
      <c r="J45" s="2">
        <v>1</v>
      </c>
      <c r="K45" s="2">
        <v>2</v>
      </c>
      <c r="L45" s="2">
        <v>13</v>
      </c>
      <c r="M45" s="2">
        <v>935</v>
      </c>
    </row>
    <row r="46" spans="1:13" ht="12.95" customHeight="1" x14ac:dyDescent="0.2">
      <c r="A46" s="6" t="s">
        <v>240</v>
      </c>
      <c r="B46" s="6" t="s">
        <v>247</v>
      </c>
      <c r="C46" s="10" t="s">
        <v>50</v>
      </c>
      <c r="D46" s="10" t="s">
        <v>290</v>
      </c>
      <c r="E46" s="2">
        <v>22887</v>
      </c>
      <c r="F46" s="2">
        <v>17210</v>
      </c>
      <c r="G46" s="2">
        <v>1259</v>
      </c>
      <c r="H46" s="2">
        <v>37</v>
      </c>
      <c r="I46" s="2">
        <v>2003</v>
      </c>
      <c r="J46" s="2">
        <v>3</v>
      </c>
      <c r="K46" s="2">
        <v>82</v>
      </c>
      <c r="L46" s="2">
        <v>618</v>
      </c>
      <c r="M46" s="2">
        <v>1675</v>
      </c>
    </row>
    <row r="47" spans="1:13" ht="12.95" customHeight="1" x14ac:dyDescent="0.2">
      <c r="A47" s="6" t="s">
        <v>240</v>
      </c>
      <c r="B47" s="6" t="s">
        <v>247</v>
      </c>
      <c r="C47" s="10" t="s">
        <v>51</v>
      </c>
      <c r="D47" s="10" t="s">
        <v>416</v>
      </c>
      <c r="E47" s="2">
        <v>64518</v>
      </c>
      <c r="F47" s="2">
        <v>43944</v>
      </c>
      <c r="G47" s="2">
        <v>4161</v>
      </c>
      <c r="H47" s="2">
        <v>43</v>
      </c>
      <c r="I47" s="2">
        <v>10135</v>
      </c>
      <c r="J47" s="2">
        <v>3</v>
      </c>
      <c r="K47" s="2">
        <v>152</v>
      </c>
      <c r="L47" s="2">
        <v>877</v>
      </c>
      <c r="M47" s="2">
        <v>5203</v>
      </c>
    </row>
    <row r="48" spans="1:13" ht="12.95" customHeight="1" x14ac:dyDescent="0.2">
      <c r="A48" s="6" t="s">
        <v>240</v>
      </c>
      <c r="B48" s="6" t="s">
        <v>247</v>
      </c>
      <c r="C48" s="10" t="s">
        <v>52</v>
      </c>
      <c r="D48" s="10" t="s">
        <v>291</v>
      </c>
      <c r="E48" s="2">
        <v>35547</v>
      </c>
      <c r="F48" s="2">
        <v>24774</v>
      </c>
      <c r="G48" s="2">
        <v>352</v>
      </c>
      <c r="H48" s="2">
        <v>61</v>
      </c>
      <c r="I48" s="2">
        <v>4580</v>
      </c>
      <c r="J48" s="2">
        <v>10</v>
      </c>
      <c r="K48" s="2">
        <v>139</v>
      </c>
      <c r="L48" s="2">
        <v>442</v>
      </c>
      <c r="M48" s="2">
        <v>5189</v>
      </c>
    </row>
    <row r="49" spans="1:13" ht="12.95" customHeight="1" x14ac:dyDescent="0.2">
      <c r="A49" s="6" t="s">
        <v>240</v>
      </c>
      <c r="B49" s="6" t="s">
        <v>247</v>
      </c>
      <c r="C49" s="10" t="s">
        <v>53</v>
      </c>
      <c r="D49" s="10" t="s">
        <v>292</v>
      </c>
      <c r="E49" s="2">
        <v>31965</v>
      </c>
      <c r="F49" s="2">
        <v>9880</v>
      </c>
      <c r="G49" s="2">
        <v>10307</v>
      </c>
      <c r="H49" s="2">
        <v>78</v>
      </c>
      <c r="I49" s="2">
        <v>2793</v>
      </c>
      <c r="J49" s="2">
        <v>4</v>
      </c>
      <c r="K49" s="2">
        <v>67</v>
      </c>
      <c r="L49" s="2">
        <v>467</v>
      </c>
      <c r="M49" s="2">
        <v>8369</v>
      </c>
    </row>
    <row r="50" spans="1:13" ht="12.95" customHeight="1" x14ac:dyDescent="0.2">
      <c r="A50" s="6" t="s">
        <v>240</v>
      </c>
      <c r="B50" s="6" t="s">
        <v>247</v>
      </c>
      <c r="C50" s="10" t="s">
        <v>54</v>
      </c>
      <c r="D50" s="10" t="s">
        <v>293</v>
      </c>
      <c r="E50" s="2">
        <v>17750</v>
      </c>
      <c r="F50" s="2">
        <v>16782</v>
      </c>
      <c r="G50" s="2">
        <v>344</v>
      </c>
      <c r="H50" s="2">
        <v>6</v>
      </c>
      <c r="I50" s="2">
        <v>87</v>
      </c>
      <c r="J50" s="2">
        <v>1</v>
      </c>
      <c r="K50" s="2">
        <v>14</v>
      </c>
      <c r="L50" s="2">
        <v>117</v>
      </c>
      <c r="M50" s="2">
        <v>399</v>
      </c>
    </row>
    <row r="51" spans="1:13" ht="12.95" customHeight="1" x14ac:dyDescent="0.2">
      <c r="A51" s="6" t="s">
        <v>240</v>
      </c>
      <c r="B51" s="6" t="s">
        <v>247</v>
      </c>
      <c r="C51" s="10" t="s">
        <v>55</v>
      </c>
      <c r="D51" s="10" t="s">
        <v>56</v>
      </c>
      <c r="E51" s="2">
        <v>44316</v>
      </c>
      <c r="F51" s="2">
        <v>35363</v>
      </c>
      <c r="G51" s="2">
        <v>434</v>
      </c>
      <c r="H51" s="2">
        <v>36</v>
      </c>
      <c r="I51" s="2">
        <v>4215</v>
      </c>
      <c r="J51" s="2">
        <v>5</v>
      </c>
      <c r="K51" s="2">
        <v>71</v>
      </c>
      <c r="L51" s="2">
        <v>560</v>
      </c>
      <c r="M51" s="2">
        <v>3632</v>
      </c>
    </row>
    <row r="52" spans="1:13" ht="12.95" customHeight="1" x14ac:dyDescent="0.2">
      <c r="A52" s="6" t="s">
        <v>240</v>
      </c>
      <c r="B52" s="6" t="s">
        <v>247</v>
      </c>
      <c r="C52" s="10" t="s">
        <v>57</v>
      </c>
      <c r="D52" s="10" t="s">
        <v>58</v>
      </c>
      <c r="E52" s="2">
        <v>29436</v>
      </c>
      <c r="F52" s="2">
        <v>15535</v>
      </c>
      <c r="G52" s="2">
        <v>2469</v>
      </c>
      <c r="H52" s="2">
        <v>41</v>
      </c>
      <c r="I52" s="2">
        <v>6250</v>
      </c>
      <c r="J52" s="2">
        <v>1</v>
      </c>
      <c r="K52" s="2">
        <v>41</v>
      </c>
      <c r="L52" s="2">
        <v>383</v>
      </c>
      <c r="M52" s="2">
        <v>4716</v>
      </c>
    </row>
    <row r="53" spans="1:13" ht="12.95" customHeight="1" x14ac:dyDescent="0.2">
      <c r="A53" s="6" t="s">
        <v>240</v>
      </c>
      <c r="B53" s="6" t="s">
        <v>247</v>
      </c>
      <c r="C53" s="10" t="s">
        <v>59</v>
      </c>
      <c r="D53" s="10" t="s">
        <v>294</v>
      </c>
      <c r="E53" s="2">
        <v>29931</v>
      </c>
      <c r="F53" s="2">
        <v>16389</v>
      </c>
      <c r="G53" s="2">
        <v>273</v>
      </c>
      <c r="H53" s="2">
        <v>21</v>
      </c>
      <c r="I53" s="2">
        <v>8953</v>
      </c>
      <c r="J53" s="2">
        <v>10</v>
      </c>
      <c r="K53" s="2">
        <v>67</v>
      </c>
      <c r="L53" s="2">
        <v>324</v>
      </c>
      <c r="M53" s="2">
        <v>3894</v>
      </c>
    </row>
    <row r="54" spans="1:13" ht="12.95" customHeight="1" x14ac:dyDescent="0.2">
      <c r="A54" s="6" t="s">
        <v>240</v>
      </c>
      <c r="B54" s="6" t="s">
        <v>247</v>
      </c>
      <c r="C54" s="10" t="s">
        <v>60</v>
      </c>
      <c r="D54" s="10" t="s">
        <v>295</v>
      </c>
      <c r="E54" s="2">
        <v>88727</v>
      </c>
      <c r="F54" s="2">
        <v>42904</v>
      </c>
      <c r="G54" s="2">
        <v>580</v>
      </c>
      <c r="H54" s="2">
        <v>87</v>
      </c>
      <c r="I54" s="2">
        <v>31917</v>
      </c>
      <c r="J54" s="2">
        <v>25</v>
      </c>
      <c r="K54" s="2">
        <v>180</v>
      </c>
      <c r="L54" s="2">
        <v>1065</v>
      </c>
      <c r="M54" s="2">
        <v>11969</v>
      </c>
    </row>
    <row r="55" spans="1:13" ht="12.95" customHeight="1" x14ac:dyDescent="0.2">
      <c r="A55" s="6" t="s">
        <v>240</v>
      </c>
      <c r="B55" s="6" t="s">
        <v>247</v>
      </c>
      <c r="C55" s="10" t="s">
        <v>61</v>
      </c>
      <c r="D55" s="10" t="s">
        <v>296</v>
      </c>
      <c r="E55" s="2">
        <v>62978</v>
      </c>
      <c r="F55" s="2">
        <v>31029</v>
      </c>
      <c r="G55" s="2">
        <v>501</v>
      </c>
      <c r="H55" s="2">
        <v>34</v>
      </c>
      <c r="I55" s="2">
        <v>22182</v>
      </c>
      <c r="J55" s="2">
        <v>13</v>
      </c>
      <c r="K55" s="2">
        <v>139</v>
      </c>
      <c r="L55" s="2">
        <v>766</v>
      </c>
      <c r="M55" s="2">
        <v>8314</v>
      </c>
    </row>
    <row r="56" spans="1:13" ht="12.95" customHeight="1" x14ac:dyDescent="0.2">
      <c r="A56" s="6" t="s">
        <v>240</v>
      </c>
      <c r="B56" s="6" t="s">
        <v>247</v>
      </c>
      <c r="C56" s="10" t="s">
        <v>62</v>
      </c>
      <c r="D56" s="10" t="s">
        <v>297</v>
      </c>
      <c r="E56" s="2">
        <v>42419</v>
      </c>
      <c r="F56" s="2">
        <v>23037</v>
      </c>
      <c r="G56" s="2">
        <v>222</v>
      </c>
      <c r="H56" s="2">
        <v>13</v>
      </c>
      <c r="I56" s="2">
        <v>13605</v>
      </c>
      <c r="J56" s="2">
        <v>4</v>
      </c>
      <c r="K56" s="2">
        <v>62</v>
      </c>
      <c r="L56" s="2">
        <v>430</v>
      </c>
      <c r="M56" s="2">
        <v>5046</v>
      </c>
    </row>
    <row r="57" spans="1:13" ht="12.95" customHeight="1" x14ac:dyDescent="0.2">
      <c r="A57" s="6" t="s">
        <v>240</v>
      </c>
      <c r="B57" s="6" t="s">
        <v>247</v>
      </c>
      <c r="C57" s="10" t="s">
        <v>63</v>
      </c>
      <c r="D57" s="10" t="s">
        <v>64</v>
      </c>
      <c r="E57" s="2">
        <v>79371</v>
      </c>
      <c r="F57" s="2">
        <v>52740</v>
      </c>
      <c r="G57" s="2">
        <v>1457</v>
      </c>
      <c r="H57" s="2">
        <v>83</v>
      </c>
      <c r="I57" s="2">
        <v>10530</v>
      </c>
      <c r="J57" s="2">
        <v>19</v>
      </c>
      <c r="K57" s="2">
        <v>265</v>
      </c>
      <c r="L57" s="2">
        <v>1682</v>
      </c>
      <c r="M57" s="2">
        <v>12595</v>
      </c>
    </row>
    <row r="58" spans="1:13" ht="12.95" customHeight="1" x14ac:dyDescent="0.2">
      <c r="A58" s="6" t="s">
        <v>240</v>
      </c>
      <c r="B58" s="6" t="s">
        <v>247</v>
      </c>
      <c r="C58" s="10" t="s">
        <v>65</v>
      </c>
      <c r="D58" s="10" t="s">
        <v>298</v>
      </c>
      <c r="E58" s="2">
        <v>54041</v>
      </c>
      <c r="F58" s="2">
        <v>8597</v>
      </c>
      <c r="G58" s="2">
        <v>1978</v>
      </c>
      <c r="H58" s="2">
        <v>85</v>
      </c>
      <c r="I58" s="2">
        <v>7257</v>
      </c>
      <c r="J58" s="2">
        <v>10</v>
      </c>
      <c r="K58" s="2">
        <v>184</v>
      </c>
      <c r="L58" s="2">
        <v>604</v>
      </c>
      <c r="M58" s="2">
        <v>35326</v>
      </c>
    </row>
    <row r="59" spans="1:13" ht="12.95" customHeight="1" x14ac:dyDescent="0.2">
      <c r="A59" s="6" t="s">
        <v>240</v>
      </c>
      <c r="B59" s="6" t="s">
        <v>247</v>
      </c>
      <c r="C59" s="10" t="s">
        <v>66</v>
      </c>
      <c r="D59" s="10" t="s">
        <v>299</v>
      </c>
      <c r="E59" s="2">
        <v>38353</v>
      </c>
      <c r="F59" s="2">
        <v>23342</v>
      </c>
      <c r="G59" s="2">
        <v>4573</v>
      </c>
      <c r="H59" s="2">
        <v>61</v>
      </c>
      <c r="I59" s="2">
        <v>1728</v>
      </c>
      <c r="J59" s="2">
        <v>13</v>
      </c>
      <c r="K59" s="2">
        <v>143</v>
      </c>
      <c r="L59" s="2">
        <v>912</v>
      </c>
      <c r="M59" s="2">
        <v>7581</v>
      </c>
    </row>
    <row r="60" spans="1:13" ht="12.95" customHeight="1" x14ac:dyDescent="0.2">
      <c r="A60" s="6" t="s">
        <v>240</v>
      </c>
      <c r="B60" s="6" t="s">
        <v>247</v>
      </c>
      <c r="C60" s="10" t="s">
        <v>67</v>
      </c>
      <c r="D60" s="10" t="s">
        <v>300</v>
      </c>
      <c r="E60" s="2">
        <v>72340</v>
      </c>
      <c r="F60" s="2">
        <v>9724</v>
      </c>
      <c r="G60" s="2">
        <v>930</v>
      </c>
      <c r="H60" s="2">
        <v>110</v>
      </c>
      <c r="I60" s="2">
        <v>37281</v>
      </c>
      <c r="J60" s="2">
        <v>22</v>
      </c>
      <c r="K60" s="2">
        <v>151</v>
      </c>
      <c r="L60" s="2">
        <v>794</v>
      </c>
      <c r="M60" s="2">
        <v>23328</v>
      </c>
    </row>
    <row r="61" spans="1:13" ht="12.95" customHeight="1" x14ac:dyDescent="0.2">
      <c r="A61" s="6" t="s">
        <v>240</v>
      </c>
      <c r="B61" s="6" t="s">
        <v>247</v>
      </c>
      <c r="C61" s="10" t="s">
        <v>68</v>
      </c>
      <c r="D61" s="10" t="s">
        <v>301</v>
      </c>
      <c r="E61" s="2">
        <v>63504</v>
      </c>
      <c r="F61" s="2">
        <v>2219</v>
      </c>
      <c r="G61" s="2">
        <v>46336</v>
      </c>
      <c r="H61" s="2">
        <v>222</v>
      </c>
      <c r="I61" s="2">
        <v>1092</v>
      </c>
      <c r="J61" s="2">
        <v>11</v>
      </c>
      <c r="K61" s="2">
        <v>181</v>
      </c>
      <c r="L61" s="2">
        <v>994</v>
      </c>
      <c r="M61" s="2">
        <v>12449</v>
      </c>
    </row>
    <row r="62" spans="1:13" ht="12.95" customHeight="1" x14ac:dyDescent="0.2">
      <c r="A62" s="6" t="s">
        <v>240</v>
      </c>
      <c r="B62" s="6" t="s">
        <v>247</v>
      </c>
      <c r="C62" s="10" t="s">
        <v>69</v>
      </c>
      <c r="D62" s="10" t="s">
        <v>302</v>
      </c>
      <c r="E62" s="2">
        <v>67649</v>
      </c>
      <c r="F62" s="2">
        <v>45529</v>
      </c>
      <c r="G62" s="2">
        <v>4334</v>
      </c>
      <c r="H62" s="2">
        <v>77</v>
      </c>
      <c r="I62" s="2">
        <v>4056</v>
      </c>
      <c r="J62" s="2">
        <v>19</v>
      </c>
      <c r="K62" s="2">
        <v>318</v>
      </c>
      <c r="L62" s="2">
        <v>2053</v>
      </c>
      <c r="M62" s="2">
        <v>11263</v>
      </c>
    </row>
    <row r="63" spans="1:13" ht="12.95" customHeight="1" x14ac:dyDescent="0.2">
      <c r="A63" s="6" t="s">
        <v>240</v>
      </c>
      <c r="B63" s="6" t="s">
        <v>247</v>
      </c>
      <c r="C63" s="10" t="s">
        <v>70</v>
      </c>
      <c r="D63" s="10" t="s">
        <v>411</v>
      </c>
      <c r="E63" s="2">
        <v>34495</v>
      </c>
      <c r="F63" s="2">
        <v>14560</v>
      </c>
      <c r="G63" s="2">
        <v>7883</v>
      </c>
      <c r="H63" s="2">
        <v>69</v>
      </c>
      <c r="I63" s="2">
        <v>2949</v>
      </c>
      <c r="J63" s="2">
        <v>16</v>
      </c>
      <c r="K63" s="2">
        <v>115</v>
      </c>
      <c r="L63" s="2">
        <v>922</v>
      </c>
      <c r="M63" s="2">
        <v>7981</v>
      </c>
    </row>
    <row r="64" spans="1:13" ht="12.95" customHeight="1" x14ac:dyDescent="0.2">
      <c r="A64" s="6" t="s">
        <v>240</v>
      </c>
      <c r="B64" s="6" t="s">
        <v>247</v>
      </c>
      <c r="C64" s="10" t="s">
        <v>71</v>
      </c>
      <c r="D64" s="10" t="s">
        <v>303</v>
      </c>
      <c r="E64" s="2">
        <v>20988</v>
      </c>
      <c r="F64" s="2">
        <v>13616</v>
      </c>
      <c r="G64" s="2">
        <v>1298</v>
      </c>
      <c r="H64" s="2">
        <v>31</v>
      </c>
      <c r="I64" s="2">
        <v>2076</v>
      </c>
      <c r="J64" s="2">
        <v>0</v>
      </c>
      <c r="K64" s="2">
        <v>151</v>
      </c>
      <c r="L64" s="2">
        <v>531</v>
      </c>
      <c r="M64" s="2">
        <v>3285</v>
      </c>
    </row>
    <row r="65" spans="1:13" ht="12.95" customHeight="1" x14ac:dyDescent="0.2">
      <c r="A65" s="6" t="s">
        <v>240</v>
      </c>
      <c r="B65" s="6" t="s">
        <v>247</v>
      </c>
      <c r="C65" s="10" t="s">
        <v>72</v>
      </c>
      <c r="D65" s="10" t="s">
        <v>304</v>
      </c>
      <c r="E65" s="2">
        <v>36891</v>
      </c>
      <c r="F65" s="2">
        <v>17686</v>
      </c>
      <c r="G65" s="2">
        <v>2558</v>
      </c>
      <c r="H65" s="2">
        <v>49</v>
      </c>
      <c r="I65" s="2">
        <v>8879</v>
      </c>
      <c r="J65" s="2">
        <v>9</v>
      </c>
      <c r="K65" s="2">
        <v>274</v>
      </c>
      <c r="L65" s="2">
        <v>926</v>
      </c>
      <c r="M65" s="2">
        <v>6510</v>
      </c>
    </row>
    <row r="66" spans="1:13" ht="12.95" customHeight="1" x14ac:dyDescent="0.2">
      <c r="A66" s="6" t="s">
        <v>240</v>
      </c>
      <c r="B66" s="6" t="s">
        <v>247</v>
      </c>
      <c r="C66" s="10" t="s">
        <v>73</v>
      </c>
      <c r="D66" s="10" t="s">
        <v>74</v>
      </c>
      <c r="E66" s="2">
        <v>105804</v>
      </c>
      <c r="F66" s="2">
        <v>21030</v>
      </c>
      <c r="G66" s="2">
        <v>51470</v>
      </c>
      <c r="H66" s="2">
        <v>281</v>
      </c>
      <c r="I66" s="2">
        <v>9712</v>
      </c>
      <c r="J66" s="2">
        <v>26</v>
      </c>
      <c r="K66" s="2">
        <v>575</v>
      </c>
      <c r="L66" s="2">
        <v>2051</v>
      </c>
      <c r="M66" s="2">
        <v>20659</v>
      </c>
    </row>
    <row r="67" spans="1:13" ht="12.95" customHeight="1" x14ac:dyDescent="0.2">
      <c r="A67" s="6" t="s">
        <v>240</v>
      </c>
      <c r="B67" s="6" t="s">
        <v>247</v>
      </c>
      <c r="C67" s="10" t="s">
        <v>75</v>
      </c>
      <c r="D67" s="10" t="s">
        <v>76</v>
      </c>
      <c r="E67" s="2">
        <v>52835</v>
      </c>
      <c r="F67" s="2">
        <v>40482</v>
      </c>
      <c r="G67" s="2">
        <v>2508</v>
      </c>
      <c r="H67" s="2">
        <v>46</v>
      </c>
      <c r="I67" s="2">
        <v>5517</v>
      </c>
      <c r="J67" s="2">
        <v>9</v>
      </c>
      <c r="K67" s="2">
        <v>140</v>
      </c>
      <c r="L67" s="2">
        <v>549</v>
      </c>
      <c r="M67" s="2">
        <v>3584</v>
      </c>
    </row>
    <row r="68" spans="1:13" ht="12.95" customHeight="1" x14ac:dyDescent="0.2">
      <c r="A68" s="6" t="s">
        <v>240</v>
      </c>
      <c r="B68" s="6" t="s">
        <v>247</v>
      </c>
      <c r="C68" s="10" t="s">
        <v>77</v>
      </c>
      <c r="D68" s="10" t="s">
        <v>78</v>
      </c>
      <c r="E68" s="2">
        <v>38917</v>
      </c>
      <c r="F68" s="2">
        <v>27646</v>
      </c>
      <c r="G68" s="2">
        <v>630</v>
      </c>
      <c r="H68" s="2">
        <v>6</v>
      </c>
      <c r="I68" s="2">
        <v>7340</v>
      </c>
      <c r="J68" s="2">
        <v>5</v>
      </c>
      <c r="K68" s="2">
        <v>97</v>
      </c>
      <c r="L68" s="2">
        <v>504</v>
      </c>
      <c r="M68" s="2">
        <v>2689</v>
      </c>
    </row>
    <row r="69" spans="1:13" ht="12.95" customHeight="1" x14ac:dyDescent="0.2">
      <c r="A69" s="6" t="s">
        <v>240</v>
      </c>
      <c r="B69" s="6" t="s">
        <v>247</v>
      </c>
      <c r="C69" s="10" t="s">
        <v>79</v>
      </c>
      <c r="D69" s="10" t="s">
        <v>305</v>
      </c>
      <c r="E69" s="2">
        <v>45231</v>
      </c>
      <c r="F69" s="2">
        <v>33399</v>
      </c>
      <c r="G69" s="2">
        <v>4952</v>
      </c>
      <c r="H69" s="2">
        <v>47</v>
      </c>
      <c r="I69" s="2">
        <v>2521</v>
      </c>
      <c r="J69" s="2">
        <v>7</v>
      </c>
      <c r="K69" s="2">
        <v>144</v>
      </c>
      <c r="L69" s="2">
        <v>578</v>
      </c>
      <c r="M69" s="2">
        <v>3583</v>
      </c>
    </row>
    <row r="70" spans="1:13" ht="12.95" customHeight="1" x14ac:dyDescent="0.2">
      <c r="A70" s="6" t="s">
        <v>240</v>
      </c>
      <c r="B70" s="6" t="s">
        <v>247</v>
      </c>
      <c r="C70" s="10" t="s">
        <v>80</v>
      </c>
      <c r="D70" s="10" t="s">
        <v>306</v>
      </c>
      <c r="E70" s="2">
        <v>20299</v>
      </c>
      <c r="F70" s="2">
        <v>17338</v>
      </c>
      <c r="G70" s="2">
        <v>177</v>
      </c>
      <c r="H70" s="2">
        <v>15</v>
      </c>
      <c r="I70" s="2">
        <v>937</v>
      </c>
      <c r="J70" s="2">
        <v>1</v>
      </c>
      <c r="K70" s="2">
        <v>47</v>
      </c>
      <c r="L70" s="2">
        <v>168</v>
      </c>
      <c r="M70" s="2">
        <v>1616</v>
      </c>
    </row>
    <row r="71" spans="1:13" ht="12.95" customHeight="1" x14ac:dyDescent="0.2">
      <c r="A71" s="6" t="s">
        <v>240</v>
      </c>
      <c r="B71" s="6" t="s">
        <v>247</v>
      </c>
      <c r="C71" s="10" t="s">
        <v>81</v>
      </c>
      <c r="D71" s="10" t="s">
        <v>82</v>
      </c>
      <c r="E71" s="2">
        <v>83693</v>
      </c>
      <c r="F71" s="2">
        <v>4928</v>
      </c>
      <c r="G71" s="2">
        <v>67816</v>
      </c>
      <c r="H71" s="2">
        <v>192</v>
      </c>
      <c r="I71" s="2">
        <v>2198</v>
      </c>
      <c r="J71" s="2">
        <v>8</v>
      </c>
      <c r="K71" s="2">
        <v>332</v>
      </c>
      <c r="L71" s="2">
        <v>1278</v>
      </c>
      <c r="M71" s="2">
        <v>6941</v>
      </c>
    </row>
    <row r="72" spans="1:13" ht="12.95" customHeight="1" x14ac:dyDescent="0.2">
      <c r="A72" s="6" t="s">
        <v>240</v>
      </c>
      <c r="B72" s="6" t="s">
        <v>247</v>
      </c>
      <c r="C72" s="10" t="s">
        <v>83</v>
      </c>
      <c r="D72" s="10" t="s">
        <v>84</v>
      </c>
      <c r="E72" s="2">
        <v>64762</v>
      </c>
      <c r="F72" s="2">
        <v>11793</v>
      </c>
      <c r="G72" s="2">
        <v>42935</v>
      </c>
      <c r="H72" s="2">
        <v>158</v>
      </c>
      <c r="I72" s="2">
        <v>2577</v>
      </c>
      <c r="J72" s="2">
        <v>16</v>
      </c>
      <c r="K72" s="2">
        <v>334</v>
      </c>
      <c r="L72" s="2">
        <v>1196</v>
      </c>
      <c r="M72" s="2">
        <v>5753</v>
      </c>
    </row>
    <row r="73" spans="1:13" ht="12.95" customHeight="1" x14ac:dyDescent="0.2">
      <c r="A73" s="6" t="s">
        <v>240</v>
      </c>
      <c r="B73" s="6" t="s">
        <v>247</v>
      </c>
      <c r="C73" s="10" t="s">
        <v>85</v>
      </c>
      <c r="D73" s="10" t="s">
        <v>307</v>
      </c>
      <c r="E73" s="2">
        <v>67459</v>
      </c>
      <c r="F73" s="2">
        <v>6495</v>
      </c>
      <c r="G73" s="2">
        <v>51578</v>
      </c>
      <c r="H73" s="2">
        <v>155</v>
      </c>
      <c r="I73" s="2">
        <v>1063</v>
      </c>
      <c r="J73" s="2">
        <v>17</v>
      </c>
      <c r="K73" s="2">
        <v>292</v>
      </c>
      <c r="L73" s="2">
        <v>1231</v>
      </c>
      <c r="M73" s="2">
        <v>6628</v>
      </c>
    </row>
    <row r="74" spans="1:13" ht="12.95" customHeight="1" x14ac:dyDescent="0.2">
      <c r="A74" s="6" t="s">
        <v>240</v>
      </c>
      <c r="B74" s="6" t="s">
        <v>247</v>
      </c>
      <c r="C74" s="10" t="s">
        <v>86</v>
      </c>
      <c r="D74" s="10" t="s">
        <v>308</v>
      </c>
      <c r="E74" s="2">
        <v>103169</v>
      </c>
      <c r="F74" s="2">
        <v>10237</v>
      </c>
      <c r="G74" s="2">
        <v>76358</v>
      </c>
      <c r="H74" s="2">
        <v>238</v>
      </c>
      <c r="I74" s="2">
        <v>1926</v>
      </c>
      <c r="J74" s="2">
        <v>16</v>
      </c>
      <c r="K74" s="2">
        <v>374</v>
      </c>
      <c r="L74" s="2">
        <v>1969</v>
      </c>
      <c r="M74" s="2">
        <v>12051</v>
      </c>
    </row>
    <row r="75" spans="1:13" ht="12.95" customHeight="1" x14ac:dyDescent="0.2">
      <c r="A75" s="6" t="s">
        <v>240</v>
      </c>
      <c r="B75" s="6" t="s">
        <v>247</v>
      </c>
      <c r="C75" s="10" t="s">
        <v>87</v>
      </c>
      <c r="D75" s="10" t="s">
        <v>309</v>
      </c>
      <c r="E75" s="2">
        <v>39670</v>
      </c>
      <c r="F75" s="2">
        <v>10221</v>
      </c>
      <c r="G75" s="2">
        <v>24921</v>
      </c>
      <c r="H75" s="2">
        <v>81</v>
      </c>
      <c r="I75" s="2">
        <v>285</v>
      </c>
      <c r="J75" s="2">
        <v>12</v>
      </c>
      <c r="K75" s="2">
        <v>127</v>
      </c>
      <c r="L75" s="2">
        <v>601</v>
      </c>
      <c r="M75" s="2">
        <v>3422</v>
      </c>
    </row>
    <row r="76" spans="1:13" ht="12.95" customHeight="1" x14ac:dyDescent="0.2">
      <c r="A76" s="6" t="s">
        <v>240</v>
      </c>
      <c r="B76" s="6" t="s">
        <v>247</v>
      </c>
      <c r="C76" s="10" t="s">
        <v>88</v>
      </c>
      <c r="D76" s="10" t="s">
        <v>310</v>
      </c>
      <c r="E76" s="2">
        <v>19849</v>
      </c>
      <c r="F76" s="2">
        <v>9359</v>
      </c>
      <c r="G76" s="2">
        <v>5979</v>
      </c>
      <c r="H76" s="2">
        <v>34</v>
      </c>
      <c r="I76" s="2">
        <v>1316</v>
      </c>
      <c r="J76" s="2">
        <v>12</v>
      </c>
      <c r="K76" s="2">
        <v>106</v>
      </c>
      <c r="L76" s="2">
        <v>768</v>
      </c>
      <c r="M76" s="2">
        <v>2275</v>
      </c>
    </row>
    <row r="77" spans="1:13" ht="12.95" customHeight="1" x14ac:dyDescent="0.2">
      <c r="A77" s="6" t="s">
        <v>240</v>
      </c>
      <c r="B77" s="6" t="s">
        <v>247</v>
      </c>
      <c r="C77" s="10" t="s">
        <v>89</v>
      </c>
      <c r="D77" s="10" t="s">
        <v>311</v>
      </c>
      <c r="E77" s="2">
        <v>26079</v>
      </c>
      <c r="F77" s="2">
        <v>7289</v>
      </c>
      <c r="G77" s="2">
        <v>11081</v>
      </c>
      <c r="H77" s="2">
        <v>67</v>
      </c>
      <c r="I77" s="2">
        <v>1897</v>
      </c>
      <c r="J77" s="2">
        <v>7</v>
      </c>
      <c r="K77" s="2">
        <v>84</v>
      </c>
      <c r="L77" s="2">
        <v>857</v>
      </c>
      <c r="M77" s="2">
        <v>4797</v>
      </c>
    </row>
    <row r="78" spans="1:13" ht="12.95" customHeight="1" x14ac:dyDescent="0.2">
      <c r="A78" s="6" t="s">
        <v>240</v>
      </c>
      <c r="B78" s="6" t="s">
        <v>247</v>
      </c>
      <c r="C78" s="10" t="s">
        <v>90</v>
      </c>
      <c r="D78" s="10" t="s">
        <v>312</v>
      </c>
      <c r="E78" s="2">
        <v>34791</v>
      </c>
      <c r="F78" s="2">
        <v>12389</v>
      </c>
      <c r="G78" s="2">
        <v>14652</v>
      </c>
      <c r="H78" s="2">
        <v>68</v>
      </c>
      <c r="I78" s="2">
        <v>1808</v>
      </c>
      <c r="J78" s="2">
        <v>10</v>
      </c>
      <c r="K78" s="2">
        <v>161</v>
      </c>
      <c r="L78" s="2">
        <v>1142</v>
      </c>
      <c r="M78" s="2">
        <v>4561</v>
      </c>
    </row>
    <row r="79" spans="1:13" ht="12.95" customHeight="1" x14ac:dyDescent="0.2">
      <c r="A79" s="6" t="s">
        <v>240</v>
      </c>
      <c r="B79" s="6" t="s">
        <v>247</v>
      </c>
      <c r="C79" s="10" t="s">
        <v>91</v>
      </c>
      <c r="D79" s="10" t="s">
        <v>313</v>
      </c>
      <c r="E79" s="2">
        <v>32926</v>
      </c>
      <c r="F79" s="2">
        <v>28366</v>
      </c>
      <c r="G79" s="2">
        <v>793</v>
      </c>
      <c r="H79" s="2">
        <v>29</v>
      </c>
      <c r="I79" s="2">
        <v>48</v>
      </c>
      <c r="J79" s="2">
        <v>2</v>
      </c>
      <c r="K79" s="2">
        <v>77</v>
      </c>
      <c r="L79" s="2">
        <v>152</v>
      </c>
      <c r="M79" s="2">
        <v>3459</v>
      </c>
    </row>
    <row r="80" spans="1:13" ht="12.95" customHeight="1" x14ac:dyDescent="0.2">
      <c r="A80" s="6" t="s">
        <v>240</v>
      </c>
      <c r="B80" s="6" t="s">
        <v>247</v>
      </c>
      <c r="C80" s="10" t="s">
        <v>92</v>
      </c>
      <c r="D80" s="10" t="s">
        <v>314</v>
      </c>
      <c r="E80" s="2">
        <v>45774</v>
      </c>
      <c r="F80" s="2">
        <v>23968</v>
      </c>
      <c r="G80" s="2">
        <v>1393</v>
      </c>
      <c r="H80" s="2">
        <v>57</v>
      </c>
      <c r="I80" s="2">
        <v>2227</v>
      </c>
      <c r="J80" s="2">
        <v>19</v>
      </c>
      <c r="K80" s="2">
        <v>183</v>
      </c>
      <c r="L80" s="2">
        <v>659</v>
      </c>
      <c r="M80" s="2">
        <v>17268</v>
      </c>
    </row>
    <row r="81" spans="1:13" ht="12.95" customHeight="1" x14ac:dyDescent="0.2">
      <c r="A81" s="6" t="s">
        <v>240</v>
      </c>
      <c r="B81" s="6" t="s">
        <v>247</v>
      </c>
      <c r="C81" s="10" t="s">
        <v>93</v>
      </c>
      <c r="D81" s="10" t="s">
        <v>94</v>
      </c>
      <c r="E81" s="2">
        <v>70713</v>
      </c>
      <c r="F81" s="2">
        <v>18054</v>
      </c>
      <c r="G81" s="2">
        <v>34699</v>
      </c>
      <c r="H81" s="2">
        <v>159</v>
      </c>
      <c r="I81" s="2">
        <v>1402</v>
      </c>
      <c r="J81" s="2">
        <v>47</v>
      </c>
      <c r="K81" s="2">
        <v>207</v>
      </c>
      <c r="L81" s="2">
        <v>1116</v>
      </c>
      <c r="M81" s="2">
        <v>15029</v>
      </c>
    </row>
    <row r="82" spans="1:13" ht="12.95" customHeight="1" x14ac:dyDescent="0.2">
      <c r="A82" s="6" t="s">
        <v>240</v>
      </c>
      <c r="B82" s="6" t="s">
        <v>247</v>
      </c>
      <c r="C82" s="10" t="s">
        <v>95</v>
      </c>
      <c r="D82" s="10" t="s">
        <v>315</v>
      </c>
      <c r="E82" s="2">
        <v>34719</v>
      </c>
      <c r="F82" s="2">
        <v>26691</v>
      </c>
      <c r="G82" s="2">
        <v>433</v>
      </c>
      <c r="H82" s="2">
        <v>48</v>
      </c>
      <c r="I82" s="2">
        <v>1689</v>
      </c>
      <c r="J82" s="2">
        <v>10</v>
      </c>
      <c r="K82" s="2">
        <v>161</v>
      </c>
      <c r="L82" s="2">
        <v>588</v>
      </c>
      <c r="M82" s="2">
        <v>5099</v>
      </c>
    </row>
    <row r="83" spans="1:13" ht="12.95" customHeight="1" x14ac:dyDescent="0.2">
      <c r="A83" s="6" t="s">
        <v>240</v>
      </c>
      <c r="B83" s="6" t="s">
        <v>247</v>
      </c>
      <c r="C83" s="10" t="s">
        <v>96</v>
      </c>
      <c r="D83" s="10" t="s">
        <v>316</v>
      </c>
      <c r="E83" s="2">
        <v>57138</v>
      </c>
      <c r="F83" s="2">
        <v>6098</v>
      </c>
      <c r="G83" s="2">
        <v>5533</v>
      </c>
      <c r="H83" s="2">
        <v>82</v>
      </c>
      <c r="I83" s="2">
        <v>3417</v>
      </c>
      <c r="J83" s="2">
        <v>11</v>
      </c>
      <c r="K83" s="2">
        <v>380</v>
      </c>
      <c r="L83" s="2">
        <v>582</v>
      </c>
      <c r="M83" s="2">
        <v>41035</v>
      </c>
    </row>
    <row r="84" spans="1:13" ht="12.95" customHeight="1" x14ac:dyDescent="0.2">
      <c r="A84" s="6" t="s">
        <v>240</v>
      </c>
      <c r="B84" s="6" t="s">
        <v>247</v>
      </c>
      <c r="C84" s="10" t="s">
        <v>97</v>
      </c>
      <c r="D84" s="10" t="s">
        <v>317</v>
      </c>
      <c r="E84" s="2">
        <v>72101</v>
      </c>
      <c r="F84" s="2">
        <v>6819</v>
      </c>
      <c r="G84" s="2">
        <v>20281</v>
      </c>
      <c r="H84" s="2">
        <v>155</v>
      </c>
      <c r="I84" s="2">
        <v>1734</v>
      </c>
      <c r="J84" s="2">
        <v>21</v>
      </c>
      <c r="K84" s="2">
        <v>268</v>
      </c>
      <c r="L84" s="2">
        <v>809</v>
      </c>
      <c r="M84" s="2">
        <v>42014</v>
      </c>
    </row>
    <row r="85" spans="1:13" ht="12.95" customHeight="1" x14ac:dyDescent="0.2">
      <c r="A85" s="6" t="s">
        <v>240</v>
      </c>
      <c r="B85" s="6" t="s">
        <v>247</v>
      </c>
      <c r="C85" s="10" t="s">
        <v>98</v>
      </c>
      <c r="D85" s="10" t="s">
        <v>318</v>
      </c>
      <c r="E85" s="2">
        <v>31935</v>
      </c>
      <c r="F85" s="2">
        <v>439</v>
      </c>
      <c r="G85" s="2">
        <v>24825</v>
      </c>
      <c r="H85" s="2">
        <v>132</v>
      </c>
      <c r="I85" s="2">
        <v>199</v>
      </c>
      <c r="J85" s="2">
        <v>2</v>
      </c>
      <c r="K85" s="2">
        <v>111</v>
      </c>
      <c r="L85" s="2">
        <v>511</v>
      </c>
      <c r="M85" s="2">
        <v>5716</v>
      </c>
    </row>
    <row r="86" spans="1:13" ht="12.95" customHeight="1" x14ac:dyDescent="0.2">
      <c r="A86" s="6" t="s">
        <v>240</v>
      </c>
      <c r="B86" s="6" t="s">
        <v>247</v>
      </c>
      <c r="C86" s="10" t="s">
        <v>99</v>
      </c>
      <c r="D86" s="10" t="s">
        <v>319</v>
      </c>
      <c r="E86" s="2">
        <v>58300</v>
      </c>
      <c r="F86" s="2">
        <v>471</v>
      </c>
      <c r="G86" s="2">
        <v>44364</v>
      </c>
      <c r="H86" s="2">
        <v>165</v>
      </c>
      <c r="I86" s="2">
        <v>416</v>
      </c>
      <c r="J86" s="2">
        <v>18</v>
      </c>
      <c r="K86" s="2">
        <v>180</v>
      </c>
      <c r="L86" s="2">
        <v>703</v>
      </c>
      <c r="M86" s="2">
        <v>11983</v>
      </c>
    </row>
    <row r="87" spans="1:13" ht="12.95" customHeight="1" x14ac:dyDescent="0.2">
      <c r="A87" s="6" t="s">
        <v>240</v>
      </c>
      <c r="B87" s="6" t="s">
        <v>247</v>
      </c>
      <c r="C87" s="10" t="s">
        <v>100</v>
      </c>
      <c r="D87" s="10" t="s">
        <v>320</v>
      </c>
      <c r="E87" s="2">
        <v>91958</v>
      </c>
      <c r="F87" s="2">
        <v>1240</v>
      </c>
      <c r="G87" s="2">
        <v>58453</v>
      </c>
      <c r="H87" s="2">
        <v>291</v>
      </c>
      <c r="I87" s="2">
        <v>2764</v>
      </c>
      <c r="J87" s="2">
        <v>38</v>
      </c>
      <c r="K87" s="2">
        <v>683</v>
      </c>
      <c r="L87" s="2">
        <v>1237</v>
      </c>
      <c r="M87" s="2">
        <v>27252</v>
      </c>
    </row>
    <row r="88" spans="1:13" ht="12.95" customHeight="1" x14ac:dyDescent="0.2">
      <c r="A88" s="6" t="s">
        <v>240</v>
      </c>
      <c r="B88" s="6" t="s">
        <v>247</v>
      </c>
      <c r="C88" s="10" t="s">
        <v>101</v>
      </c>
      <c r="D88" s="10" t="s">
        <v>321</v>
      </c>
      <c r="E88" s="2">
        <v>49223</v>
      </c>
      <c r="F88" s="2">
        <v>1444</v>
      </c>
      <c r="G88" s="2">
        <v>9151</v>
      </c>
      <c r="H88" s="2">
        <v>328</v>
      </c>
      <c r="I88" s="2">
        <v>5680</v>
      </c>
      <c r="J88" s="2">
        <v>30</v>
      </c>
      <c r="K88" s="2">
        <v>1736</v>
      </c>
      <c r="L88" s="2">
        <v>1159</v>
      </c>
      <c r="M88" s="2">
        <v>29695</v>
      </c>
    </row>
    <row r="89" spans="1:13" ht="12.95" customHeight="1" x14ac:dyDescent="0.2">
      <c r="A89" s="6" t="s">
        <v>240</v>
      </c>
      <c r="B89" s="6" t="s">
        <v>247</v>
      </c>
      <c r="C89" s="10" t="s">
        <v>102</v>
      </c>
      <c r="D89" s="10" t="s">
        <v>322</v>
      </c>
      <c r="E89" s="2">
        <v>29343</v>
      </c>
      <c r="F89" s="2">
        <v>278</v>
      </c>
      <c r="G89" s="2">
        <v>20512</v>
      </c>
      <c r="H89" s="2">
        <v>63</v>
      </c>
      <c r="I89" s="2">
        <v>174</v>
      </c>
      <c r="J89" s="2">
        <v>15</v>
      </c>
      <c r="K89" s="2">
        <v>122</v>
      </c>
      <c r="L89" s="2">
        <v>334</v>
      </c>
      <c r="M89" s="2">
        <v>7845</v>
      </c>
    </row>
    <row r="90" spans="1:13" ht="12.95" customHeight="1" x14ac:dyDescent="0.2">
      <c r="A90" s="6" t="s">
        <v>240</v>
      </c>
      <c r="B90" s="6" t="s">
        <v>247</v>
      </c>
      <c r="C90" s="10" t="s">
        <v>103</v>
      </c>
      <c r="D90" s="10" t="s">
        <v>323</v>
      </c>
      <c r="E90" s="2">
        <v>106357</v>
      </c>
      <c r="F90" s="2">
        <v>81910</v>
      </c>
      <c r="G90" s="2">
        <v>794</v>
      </c>
      <c r="H90" s="2">
        <v>60</v>
      </c>
      <c r="I90" s="2">
        <v>12464</v>
      </c>
      <c r="J90" s="2">
        <v>8</v>
      </c>
      <c r="K90" s="2">
        <v>236</v>
      </c>
      <c r="L90" s="2">
        <v>894</v>
      </c>
      <c r="M90" s="2">
        <v>9991</v>
      </c>
    </row>
    <row r="91" spans="1:13" ht="12.95" customHeight="1" x14ac:dyDescent="0.2">
      <c r="A91" s="6" t="s">
        <v>240</v>
      </c>
      <c r="B91" s="6" t="s">
        <v>247</v>
      </c>
      <c r="C91" s="10" t="s">
        <v>104</v>
      </c>
      <c r="D91" s="10" t="s">
        <v>324</v>
      </c>
      <c r="E91" s="2">
        <v>34158</v>
      </c>
      <c r="F91" s="2">
        <v>14706</v>
      </c>
      <c r="G91" s="2">
        <v>3189</v>
      </c>
      <c r="H91" s="2">
        <v>40</v>
      </c>
      <c r="I91" s="2">
        <v>4354</v>
      </c>
      <c r="J91" s="2">
        <v>21</v>
      </c>
      <c r="K91" s="2">
        <v>115</v>
      </c>
      <c r="L91" s="2">
        <v>561</v>
      </c>
      <c r="M91" s="2">
        <v>11172</v>
      </c>
    </row>
    <row r="92" spans="1:13" ht="12.95" customHeight="1" x14ac:dyDescent="0.2">
      <c r="A92" s="6" t="s">
        <v>240</v>
      </c>
      <c r="B92" s="6" t="s">
        <v>247</v>
      </c>
      <c r="C92" s="10" t="s">
        <v>105</v>
      </c>
      <c r="D92" s="10" t="s">
        <v>325</v>
      </c>
      <c r="E92" s="2">
        <v>50355</v>
      </c>
      <c r="F92" s="2">
        <v>753</v>
      </c>
      <c r="G92" s="2">
        <v>44883</v>
      </c>
      <c r="H92" s="2">
        <v>120</v>
      </c>
      <c r="I92" s="2">
        <v>558</v>
      </c>
      <c r="J92" s="2">
        <v>20</v>
      </c>
      <c r="K92" s="2">
        <v>231</v>
      </c>
      <c r="L92" s="2">
        <v>893</v>
      </c>
      <c r="M92" s="2">
        <v>2897</v>
      </c>
    </row>
    <row r="93" spans="1:13" ht="12.95" customHeight="1" x14ac:dyDescent="0.2">
      <c r="A93" s="6" t="s">
        <v>240</v>
      </c>
      <c r="B93" s="6" t="s">
        <v>247</v>
      </c>
      <c r="C93" s="10" t="s">
        <v>106</v>
      </c>
      <c r="D93" s="10" t="s">
        <v>326</v>
      </c>
      <c r="E93" s="2">
        <v>13354</v>
      </c>
      <c r="F93" s="2">
        <v>3293</v>
      </c>
      <c r="G93" s="2">
        <v>7036</v>
      </c>
      <c r="H93" s="2">
        <v>29</v>
      </c>
      <c r="I93" s="2">
        <v>389</v>
      </c>
      <c r="J93" s="2">
        <v>2</v>
      </c>
      <c r="K93" s="2">
        <v>37</v>
      </c>
      <c r="L93" s="2">
        <v>184</v>
      </c>
      <c r="M93" s="2">
        <v>2384</v>
      </c>
    </row>
    <row r="94" spans="1:13" ht="12.95" customHeight="1" x14ac:dyDescent="0.2">
      <c r="A94" s="6" t="s">
        <v>240</v>
      </c>
      <c r="B94" s="6" t="s">
        <v>247</v>
      </c>
      <c r="C94" s="10" t="s">
        <v>107</v>
      </c>
      <c r="D94" s="10" t="s">
        <v>108</v>
      </c>
      <c r="E94" s="2">
        <v>29938</v>
      </c>
      <c r="F94" s="2">
        <v>557</v>
      </c>
      <c r="G94" s="2">
        <v>25166</v>
      </c>
      <c r="H94" s="2">
        <v>109</v>
      </c>
      <c r="I94" s="2">
        <v>529</v>
      </c>
      <c r="J94" s="2">
        <v>8</v>
      </c>
      <c r="K94" s="2">
        <v>117</v>
      </c>
      <c r="L94" s="2">
        <v>529</v>
      </c>
      <c r="M94" s="2">
        <v>2923</v>
      </c>
    </row>
    <row r="95" spans="1:13" ht="12.95" customHeight="1" x14ac:dyDescent="0.2">
      <c r="A95" s="6" t="s">
        <v>240</v>
      </c>
      <c r="B95" s="6" t="s">
        <v>247</v>
      </c>
      <c r="C95" s="10" t="s">
        <v>109</v>
      </c>
      <c r="D95" s="10" t="s">
        <v>327</v>
      </c>
      <c r="E95" s="2">
        <v>55326</v>
      </c>
      <c r="F95" s="2">
        <v>506</v>
      </c>
      <c r="G95" s="2">
        <v>50182</v>
      </c>
      <c r="H95" s="2">
        <v>137</v>
      </c>
      <c r="I95" s="2">
        <v>393</v>
      </c>
      <c r="J95" s="2">
        <v>17</v>
      </c>
      <c r="K95" s="2">
        <v>175</v>
      </c>
      <c r="L95" s="2">
        <v>718</v>
      </c>
      <c r="M95" s="2">
        <v>3198</v>
      </c>
    </row>
    <row r="96" spans="1:13" ht="12.95" customHeight="1" x14ac:dyDescent="0.2">
      <c r="A96" s="6" t="s">
        <v>240</v>
      </c>
      <c r="B96" s="6" t="s">
        <v>247</v>
      </c>
      <c r="C96" s="10" t="s">
        <v>110</v>
      </c>
      <c r="D96" s="10" t="s">
        <v>328</v>
      </c>
      <c r="E96" s="2">
        <v>418</v>
      </c>
      <c r="F96" s="2">
        <v>247</v>
      </c>
      <c r="G96" s="2">
        <v>73</v>
      </c>
      <c r="H96" s="2">
        <v>2</v>
      </c>
      <c r="I96" s="2">
        <v>27</v>
      </c>
      <c r="J96" s="2">
        <v>0</v>
      </c>
      <c r="K96" s="2">
        <v>5</v>
      </c>
      <c r="L96" s="2">
        <v>22</v>
      </c>
      <c r="M96" s="2">
        <v>42</v>
      </c>
    </row>
    <row r="97" spans="1:13" ht="12.95" customHeight="1" x14ac:dyDescent="0.2">
      <c r="A97" s="6" t="s">
        <v>241</v>
      </c>
      <c r="B97" s="6" t="s">
        <v>248</v>
      </c>
      <c r="C97" s="10" t="s">
        <v>111</v>
      </c>
      <c r="D97" s="10" t="s">
        <v>329</v>
      </c>
      <c r="E97" s="2">
        <v>46746</v>
      </c>
      <c r="F97" s="2">
        <v>7060</v>
      </c>
      <c r="G97" s="2">
        <v>4239</v>
      </c>
      <c r="H97" s="2">
        <v>64</v>
      </c>
      <c r="I97" s="2">
        <v>884</v>
      </c>
      <c r="J97" s="2">
        <v>5</v>
      </c>
      <c r="K97" s="2">
        <v>179</v>
      </c>
      <c r="L97" s="2">
        <v>458</v>
      </c>
      <c r="M97" s="2">
        <v>33857</v>
      </c>
    </row>
    <row r="98" spans="1:13" ht="12.95" customHeight="1" x14ac:dyDescent="0.2">
      <c r="A98" s="6" t="s">
        <v>241</v>
      </c>
      <c r="B98" s="6" t="s">
        <v>248</v>
      </c>
      <c r="C98" s="10" t="s">
        <v>112</v>
      </c>
      <c r="D98" s="10" t="s">
        <v>330</v>
      </c>
      <c r="E98" s="2">
        <v>75282</v>
      </c>
      <c r="F98" s="2">
        <v>4344</v>
      </c>
      <c r="G98" s="2">
        <v>50494</v>
      </c>
      <c r="H98" s="2">
        <v>256</v>
      </c>
      <c r="I98" s="2">
        <v>1303</v>
      </c>
      <c r="J98" s="2">
        <v>20</v>
      </c>
      <c r="K98" s="2">
        <v>195</v>
      </c>
      <c r="L98" s="2">
        <v>1482</v>
      </c>
      <c r="M98" s="2">
        <v>17188</v>
      </c>
    </row>
    <row r="99" spans="1:13" ht="12.95" customHeight="1" x14ac:dyDescent="0.2">
      <c r="A99" s="6" t="s">
        <v>241</v>
      </c>
      <c r="B99" s="6" t="s">
        <v>248</v>
      </c>
      <c r="C99" s="10" t="s">
        <v>113</v>
      </c>
      <c r="D99" s="10" t="s">
        <v>331</v>
      </c>
      <c r="E99" s="2">
        <v>48520</v>
      </c>
      <c r="F99" s="2">
        <v>5287</v>
      </c>
      <c r="G99" s="2">
        <v>15646</v>
      </c>
      <c r="H99" s="2">
        <v>119</v>
      </c>
      <c r="I99" s="2">
        <v>1067</v>
      </c>
      <c r="J99" s="2">
        <v>15</v>
      </c>
      <c r="K99" s="2">
        <v>178</v>
      </c>
      <c r="L99" s="2">
        <v>884</v>
      </c>
      <c r="M99" s="2">
        <v>25324</v>
      </c>
    </row>
    <row r="100" spans="1:13" ht="12.95" customHeight="1" x14ac:dyDescent="0.2">
      <c r="A100" s="6" t="s">
        <v>241</v>
      </c>
      <c r="B100" s="6" t="s">
        <v>248</v>
      </c>
      <c r="C100" s="10" t="s">
        <v>114</v>
      </c>
      <c r="D100" s="10" t="s">
        <v>332</v>
      </c>
      <c r="E100" s="2">
        <v>22950</v>
      </c>
      <c r="F100" s="2">
        <v>1710</v>
      </c>
      <c r="G100" s="2">
        <v>5918</v>
      </c>
      <c r="H100" s="2">
        <v>77</v>
      </c>
      <c r="I100" s="2">
        <v>496</v>
      </c>
      <c r="J100" s="2">
        <v>5</v>
      </c>
      <c r="K100" s="2">
        <v>76</v>
      </c>
      <c r="L100" s="2">
        <v>255</v>
      </c>
      <c r="M100" s="2">
        <v>14413</v>
      </c>
    </row>
    <row r="101" spans="1:13" ht="12.95" customHeight="1" x14ac:dyDescent="0.2">
      <c r="A101" s="6" t="s">
        <v>241</v>
      </c>
      <c r="B101" s="6" t="s">
        <v>248</v>
      </c>
      <c r="C101" s="10" t="s">
        <v>115</v>
      </c>
      <c r="D101" s="10" t="s">
        <v>333</v>
      </c>
      <c r="E101" s="2">
        <v>55929</v>
      </c>
      <c r="F101" s="2">
        <v>25750</v>
      </c>
      <c r="G101" s="2">
        <v>7619</v>
      </c>
      <c r="H101" s="2">
        <v>105</v>
      </c>
      <c r="I101" s="2">
        <v>7462</v>
      </c>
      <c r="J101" s="2">
        <v>30</v>
      </c>
      <c r="K101" s="2">
        <v>203</v>
      </c>
      <c r="L101" s="2">
        <v>1605</v>
      </c>
      <c r="M101" s="2">
        <v>13155</v>
      </c>
    </row>
    <row r="102" spans="1:13" ht="12.95" customHeight="1" x14ac:dyDescent="0.2">
      <c r="A102" s="6" t="s">
        <v>241</v>
      </c>
      <c r="B102" s="6" t="s">
        <v>248</v>
      </c>
      <c r="C102" s="10" t="s">
        <v>116</v>
      </c>
      <c r="D102" s="10" t="s">
        <v>334</v>
      </c>
      <c r="E102" s="2">
        <v>43383</v>
      </c>
      <c r="F102" s="2">
        <v>6978</v>
      </c>
      <c r="G102" s="2">
        <v>24241</v>
      </c>
      <c r="H102" s="2">
        <v>111</v>
      </c>
      <c r="I102" s="2">
        <v>1536</v>
      </c>
      <c r="J102" s="2">
        <v>26</v>
      </c>
      <c r="K102" s="2">
        <v>177</v>
      </c>
      <c r="L102" s="2">
        <v>1169</v>
      </c>
      <c r="M102" s="2">
        <v>9145</v>
      </c>
    </row>
    <row r="103" spans="1:13" ht="12.95" customHeight="1" x14ac:dyDescent="0.2">
      <c r="A103" s="6" t="s">
        <v>241</v>
      </c>
      <c r="B103" s="6" t="s">
        <v>248</v>
      </c>
      <c r="C103" s="10" t="s">
        <v>117</v>
      </c>
      <c r="D103" s="10" t="s">
        <v>335</v>
      </c>
      <c r="E103" s="2">
        <v>132378</v>
      </c>
      <c r="F103" s="2">
        <v>89632</v>
      </c>
      <c r="G103" s="2">
        <v>11146</v>
      </c>
      <c r="H103" s="2">
        <v>136</v>
      </c>
      <c r="I103" s="2">
        <v>7888</v>
      </c>
      <c r="J103" s="2">
        <v>34</v>
      </c>
      <c r="K103" s="2">
        <v>445</v>
      </c>
      <c r="L103" s="2">
        <v>2632</v>
      </c>
      <c r="M103" s="2">
        <v>20465</v>
      </c>
    </row>
    <row r="104" spans="1:13" ht="12.95" customHeight="1" x14ac:dyDescent="0.2">
      <c r="A104" s="6" t="s">
        <v>241</v>
      </c>
      <c r="B104" s="6" t="s">
        <v>248</v>
      </c>
      <c r="C104" s="10" t="s">
        <v>118</v>
      </c>
      <c r="D104" s="10" t="s">
        <v>336</v>
      </c>
      <c r="E104" s="2">
        <v>70150</v>
      </c>
      <c r="F104" s="2">
        <v>45661</v>
      </c>
      <c r="G104" s="2">
        <v>4017</v>
      </c>
      <c r="H104" s="2">
        <v>93</v>
      </c>
      <c r="I104" s="2">
        <v>8267</v>
      </c>
      <c r="J104" s="2">
        <v>21</v>
      </c>
      <c r="K104" s="2">
        <v>261</v>
      </c>
      <c r="L104" s="2">
        <v>1587</v>
      </c>
      <c r="M104" s="2">
        <v>10243</v>
      </c>
    </row>
    <row r="105" spans="1:13" ht="12.95" customHeight="1" x14ac:dyDescent="0.2">
      <c r="A105" s="6" t="s">
        <v>241</v>
      </c>
      <c r="B105" s="6" t="s">
        <v>248</v>
      </c>
      <c r="C105" s="10" t="s">
        <v>119</v>
      </c>
      <c r="D105" s="10" t="s">
        <v>337</v>
      </c>
      <c r="E105" s="2">
        <v>61489</v>
      </c>
      <c r="F105" s="2">
        <v>45103</v>
      </c>
      <c r="G105" s="2">
        <v>2710</v>
      </c>
      <c r="H105" s="2">
        <v>58</v>
      </c>
      <c r="I105" s="2">
        <v>6916</v>
      </c>
      <c r="J105" s="2">
        <v>14</v>
      </c>
      <c r="K105" s="2">
        <v>175</v>
      </c>
      <c r="L105" s="2">
        <v>1196</v>
      </c>
      <c r="M105" s="2">
        <v>5317</v>
      </c>
    </row>
    <row r="106" spans="1:13" ht="12.95" customHeight="1" x14ac:dyDescent="0.2">
      <c r="A106" s="6" t="s">
        <v>241</v>
      </c>
      <c r="B106" s="6" t="s">
        <v>248</v>
      </c>
      <c r="C106" s="10" t="s">
        <v>120</v>
      </c>
      <c r="D106" s="10" t="s">
        <v>338</v>
      </c>
      <c r="E106" s="2">
        <v>45884</v>
      </c>
      <c r="F106" s="2">
        <v>25891</v>
      </c>
      <c r="G106" s="2">
        <v>2869</v>
      </c>
      <c r="H106" s="2">
        <v>70</v>
      </c>
      <c r="I106" s="2">
        <v>6886</v>
      </c>
      <c r="J106" s="2">
        <v>31</v>
      </c>
      <c r="K106" s="2">
        <v>181</v>
      </c>
      <c r="L106" s="2">
        <v>1079</v>
      </c>
      <c r="M106" s="2">
        <v>8877</v>
      </c>
    </row>
    <row r="107" spans="1:13" ht="12.95" customHeight="1" x14ac:dyDescent="0.2">
      <c r="A107" s="6" t="s">
        <v>241</v>
      </c>
      <c r="B107" s="6" t="s">
        <v>248</v>
      </c>
      <c r="C107" s="10" t="s">
        <v>121</v>
      </c>
      <c r="D107" s="10" t="s">
        <v>339</v>
      </c>
      <c r="E107" s="2">
        <v>28630</v>
      </c>
      <c r="F107" s="2">
        <v>18351</v>
      </c>
      <c r="G107" s="2">
        <v>1310</v>
      </c>
      <c r="H107" s="2">
        <v>34</v>
      </c>
      <c r="I107" s="2">
        <v>5942</v>
      </c>
      <c r="J107" s="2">
        <v>8</v>
      </c>
      <c r="K107" s="2">
        <v>92</v>
      </c>
      <c r="L107" s="2">
        <v>569</v>
      </c>
      <c r="M107" s="2">
        <v>2324</v>
      </c>
    </row>
    <row r="108" spans="1:13" ht="12.95" customHeight="1" x14ac:dyDescent="0.2">
      <c r="A108" s="6" t="s">
        <v>241</v>
      </c>
      <c r="B108" s="6" t="s">
        <v>248</v>
      </c>
      <c r="C108" s="10" t="s">
        <v>122</v>
      </c>
      <c r="D108" s="10" t="s">
        <v>340</v>
      </c>
      <c r="E108" s="2">
        <v>51231</v>
      </c>
      <c r="F108" s="2">
        <v>39475</v>
      </c>
      <c r="G108" s="2">
        <v>1071</v>
      </c>
      <c r="H108" s="2">
        <v>23</v>
      </c>
      <c r="I108" s="2">
        <v>6655</v>
      </c>
      <c r="J108" s="2">
        <v>21</v>
      </c>
      <c r="K108" s="2">
        <v>184</v>
      </c>
      <c r="L108" s="2">
        <v>845</v>
      </c>
      <c r="M108" s="2">
        <v>2957</v>
      </c>
    </row>
    <row r="109" spans="1:13" ht="12.95" customHeight="1" x14ac:dyDescent="0.2">
      <c r="A109" s="6" t="s">
        <v>241</v>
      </c>
      <c r="B109" s="6" t="s">
        <v>248</v>
      </c>
      <c r="C109" s="10" t="s">
        <v>123</v>
      </c>
      <c r="D109" s="10" t="s">
        <v>341</v>
      </c>
      <c r="E109" s="2">
        <v>50742</v>
      </c>
      <c r="F109" s="2">
        <v>33818</v>
      </c>
      <c r="G109" s="2">
        <v>2423</v>
      </c>
      <c r="H109" s="2">
        <v>55</v>
      </c>
      <c r="I109" s="2">
        <v>8233</v>
      </c>
      <c r="J109" s="2">
        <v>16</v>
      </c>
      <c r="K109" s="2">
        <v>181</v>
      </c>
      <c r="L109" s="2">
        <v>1008</v>
      </c>
      <c r="M109" s="2">
        <v>5008</v>
      </c>
    </row>
    <row r="110" spans="1:13" ht="12.95" customHeight="1" x14ac:dyDescent="0.2">
      <c r="A110" s="6" t="s">
        <v>241</v>
      </c>
      <c r="B110" s="6" t="s">
        <v>248</v>
      </c>
      <c r="C110" s="10" t="s">
        <v>124</v>
      </c>
      <c r="D110" s="10" t="s">
        <v>125</v>
      </c>
      <c r="E110" s="2">
        <v>27988</v>
      </c>
      <c r="F110" s="2">
        <v>20623</v>
      </c>
      <c r="G110" s="2">
        <v>923</v>
      </c>
      <c r="H110" s="2">
        <v>19</v>
      </c>
      <c r="I110" s="2">
        <v>3740</v>
      </c>
      <c r="J110" s="2">
        <v>10</v>
      </c>
      <c r="K110" s="2">
        <v>77</v>
      </c>
      <c r="L110" s="2">
        <v>573</v>
      </c>
      <c r="M110" s="2">
        <v>2023</v>
      </c>
    </row>
    <row r="111" spans="1:13" ht="12.95" customHeight="1" x14ac:dyDescent="0.2">
      <c r="A111" s="6" t="s">
        <v>241</v>
      </c>
      <c r="B111" s="6" t="s">
        <v>248</v>
      </c>
      <c r="C111" s="10" t="s">
        <v>126</v>
      </c>
      <c r="D111" s="10" t="s">
        <v>342</v>
      </c>
      <c r="E111" s="2">
        <v>44136</v>
      </c>
      <c r="F111" s="2">
        <v>28888</v>
      </c>
      <c r="G111" s="2">
        <v>1743</v>
      </c>
      <c r="H111" s="2">
        <v>64</v>
      </c>
      <c r="I111" s="2">
        <v>6560</v>
      </c>
      <c r="J111" s="2">
        <v>22</v>
      </c>
      <c r="K111" s="2">
        <v>182</v>
      </c>
      <c r="L111" s="2">
        <v>1214</v>
      </c>
      <c r="M111" s="2">
        <v>5463</v>
      </c>
    </row>
    <row r="112" spans="1:13" ht="12.95" customHeight="1" x14ac:dyDescent="0.2">
      <c r="A112" s="6" t="s">
        <v>241</v>
      </c>
      <c r="B112" s="6" t="s">
        <v>248</v>
      </c>
      <c r="C112" s="10" t="s">
        <v>127</v>
      </c>
      <c r="D112" s="10" t="s">
        <v>343</v>
      </c>
      <c r="E112" s="2">
        <v>66880</v>
      </c>
      <c r="F112" s="2">
        <v>54100</v>
      </c>
      <c r="G112" s="2">
        <v>1353</v>
      </c>
      <c r="H112" s="2">
        <v>50</v>
      </c>
      <c r="I112" s="2">
        <v>5453</v>
      </c>
      <c r="J112" s="2">
        <v>20</v>
      </c>
      <c r="K112" s="2">
        <v>236</v>
      </c>
      <c r="L112" s="2">
        <v>1614</v>
      </c>
      <c r="M112" s="2">
        <v>4054</v>
      </c>
    </row>
    <row r="113" spans="1:13" ht="12.95" customHeight="1" x14ac:dyDescent="0.2">
      <c r="A113" s="6" t="s">
        <v>241</v>
      </c>
      <c r="B113" s="6" t="s">
        <v>248</v>
      </c>
      <c r="C113" s="10" t="s">
        <v>128</v>
      </c>
      <c r="D113" s="10" t="s">
        <v>344</v>
      </c>
      <c r="E113" s="2">
        <v>42742</v>
      </c>
      <c r="F113" s="2">
        <v>28250</v>
      </c>
      <c r="G113" s="2">
        <v>934</v>
      </c>
      <c r="H113" s="2">
        <v>30</v>
      </c>
      <c r="I113" s="2">
        <v>9478</v>
      </c>
      <c r="J113" s="2">
        <v>11</v>
      </c>
      <c r="K113" s="2">
        <v>171</v>
      </c>
      <c r="L113" s="2">
        <v>1098</v>
      </c>
      <c r="M113" s="2">
        <v>2770</v>
      </c>
    </row>
    <row r="114" spans="1:13" ht="12.95" customHeight="1" x14ac:dyDescent="0.2">
      <c r="A114" s="6" t="s">
        <v>241</v>
      </c>
      <c r="B114" s="6" t="s">
        <v>248</v>
      </c>
      <c r="C114" s="10" t="s">
        <v>129</v>
      </c>
      <c r="D114" s="10" t="s">
        <v>345</v>
      </c>
      <c r="E114" s="2">
        <v>39699</v>
      </c>
      <c r="F114" s="2">
        <v>25965</v>
      </c>
      <c r="G114" s="2">
        <v>1288</v>
      </c>
      <c r="H114" s="2">
        <v>35</v>
      </c>
      <c r="I114" s="2">
        <v>8016</v>
      </c>
      <c r="J114" s="2">
        <v>17</v>
      </c>
      <c r="K114" s="2">
        <v>153</v>
      </c>
      <c r="L114" s="2">
        <v>1170</v>
      </c>
      <c r="M114" s="2">
        <v>3055</v>
      </c>
    </row>
    <row r="115" spans="1:13" ht="12.95" customHeight="1" x14ac:dyDescent="0.2">
      <c r="A115" s="6" t="s">
        <v>241</v>
      </c>
      <c r="B115" s="6" t="s">
        <v>248</v>
      </c>
      <c r="C115" s="10" t="s">
        <v>130</v>
      </c>
      <c r="D115" s="10" t="s">
        <v>346</v>
      </c>
      <c r="E115" s="2">
        <v>47844</v>
      </c>
      <c r="F115" s="2">
        <v>7817</v>
      </c>
      <c r="G115" s="2">
        <v>2285</v>
      </c>
      <c r="H115" s="2">
        <v>38</v>
      </c>
      <c r="I115" s="2">
        <v>30559</v>
      </c>
      <c r="J115" s="2">
        <v>11</v>
      </c>
      <c r="K115" s="2">
        <v>75</v>
      </c>
      <c r="L115" s="2">
        <v>639</v>
      </c>
      <c r="M115" s="2">
        <v>6420</v>
      </c>
    </row>
    <row r="116" spans="1:13" ht="12.95" customHeight="1" x14ac:dyDescent="0.2">
      <c r="A116" s="6" t="s">
        <v>241</v>
      </c>
      <c r="B116" s="6" t="s">
        <v>248</v>
      </c>
      <c r="C116" s="10" t="s">
        <v>131</v>
      </c>
      <c r="D116" s="10" t="s">
        <v>347</v>
      </c>
      <c r="E116" s="2">
        <v>72957</v>
      </c>
      <c r="F116" s="2">
        <v>16453</v>
      </c>
      <c r="G116" s="2">
        <v>7931</v>
      </c>
      <c r="H116" s="2">
        <v>142</v>
      </c>
      <c r="I116" s="2">
        <v>18166</v>
      </c>
      <c r="J116" s="2">
        <v>13</v>
      </c>
      <c r="K116" s="2">
        <v>191</v>
      </c>
      <c r="L116" s="2">
        <v>1191</v>
      </c>
      <c r="M116" s="2">
        <v>28870</v>
      </c>
    </row>
    <row r="117" spans="1:13" ht="12.95" customHeight="1" x14ac:dyDescent="0.2">
      <c r="A117" s="6" t="s">
        <v>241</v>
      </c>
      <c r="B117" s="6" t="s">
        <v>248</v>
      </c>
      <c r="C117" s="10" t="s">
        <v>132</v>
      </c>
      <c r="D117" s="10" t="s">
        <v>348</v>
      </c>
      <c r="E117" s="2">
        <v>80771</v>
      </c>
      <c r="F117" s="2">
        <v>60831</v>
      </c>
      <c r="G117" s="2">
        <v>3571</v>
      </c>
      <c r="H117" s="2">
        <v>57</v>
      </c>
      <c r="I117" s="2">
        <v>8569</v>
      </c>
      <c r="J117" s="2">
        <v>61</v>
      </c>
      <c r="K117" s="2">
        <v>262</v>
      </c>
      <c r="L117" s="2">
        <v>1558</v>
      </c>
      <c r="M117" s="2">
        <v>5862</v>
      </c>
    </row>
    <row r="118" spans="1:13" ht="12.95" customHeight="1" x14ac:dyDescent="0.2">
      <c r="A118" s="6" t="s">
        <v>241</v>
      </c>
      <c r="B118" s="6" t="s">
        <v>248</v>
      </c>
      <c r="C118" s="10" t="s">
        <v>133</v>
      </c>
      <c r="D118" s="10" t="s">
        <v>349</v>
      </c>
      <c r="E118" s="2">
        <v>77942</v>
      </c>
      <c r="F118" s="2">
        <v>59233</v>
      </c>
      <c r="G118" s="2">
        <v>2858</v>
      </c>
      <c r="H118" s="2">
        <v>51</v>
      </c>
      <c r="I118" s="2">
        <v>7226</v>
      </c>
      <c r="J118" s="2">
        <v>25</v>
      </c>
      <c r="K118" s="2">
        <v>216</v>
      </c>
      <c r="L118" s="2">
        <v>1466</v>
      </c>
      <c r="M118" s="2">
        <v>6867</v>
      </c>
    </row>
    <row r="119" spans="1:13" ht="12.95" customHeight="1" x14ac:dyDescent="0.2">
      <c r="A119" s="6" t="s">
        <v>241</v>
      </c>
      <c r="B119" s="6" t="s">
        <v>248</v>
      </c>
      <c r="C119" s="10" t="s">
        <v>134</v>
      </c>
      <c r="D119" s="10" t="s">
        <v>350</v>
      </c>
      <c r="E119" s="2">
        <v>57902</v>
      </c>
      <c r="F119" s="2">
        <v>10072</v>
      </c>
      <c r="G119" s="2">
        <v>14227</v>
      </c>
      <c r="H119" s="2">
        <v>96</v>
      </c>
      <c r="I119" s="2">
        <v>4802</v>
      </c>
      <c r="J119" s="2">
        <v>55</v>
      </c>
      <c r="K119" s="2">
        <v>218</v>
      </c>
      <c r="L119" s="2">
        <v>933</v>
      </c>
      <c r="M119" s="2">
        <v>27499</v>
      </c>
    </row>
    <row r="120" spans="1:13" ht="12.95" customHeight="1" x14ac:dyDescent="0.2">
      <c r="A120" s="6" t="s">
        <v>241</v>
      </c>
      <c r="B120" s="6" t="s">
        <v>248</v>
      </c>
      <c r="C120" s="10" t="s">
        <v>135</v>
      </c>
      <c r="D120" s="10" t="s">
        <v>351</v>
      </c>
      <c r="E120" s="2">
        <v>58019</v>
      </c>
      <c r="F120" s="2">
        <v>3936</v>
      </c>
      <c r="G120" s="2">
        <v>20625</v>
      </c>
      <c r="H120" s="2">
        <v>128</v>
      </c>
      <c r="I120" s="2">
        <v>1766</v>
      </c>
      <c r="J120" s="2">
        <v>9</v>
      </c>
      <c r="K120" s="2">
        <v>185</v>
      </c>
      <c r="L120" s="2">
        <v>769</v>
      </c>
      <c r="M120" s="2">
        <v>30601</v>
      </c>
    </row>
    <row r="121" spans="1:13" ht="12.95" customHeight="1" x14ac:dyDescent="0.2">
      <c r="A121" s="6" t="s">
        <v>241</v>
      </c>
      <c r="B121" s="6" t="s">
        <v>248</v>
      </c>
      <c r="C121" s="10" t="s">
        <v>136</v>
      </c>
      <c r="D121" s="10" t="s">
        <v>352</v>
      </c>
      <c r="E121" s="2">
        <v>67136</v>
      </c>
      <c r="F121" s="2">
        <v>17305</v>
      </c>
      <c r="G121" s="2">
        <v>2738</v>
      </c>
      <c r="H121" s="2">
        <v>58</v>
      </c>
      <c r="I121" s="2">
        <v>1701</v>
      </c>
      <c r="J121" s="2">
        <v>10</v>
      </c>
      <c r="K121" s="2">
        <v>213</v>
      </c>
      <c r="L121" s="2">
        <v>701</v>
      </c>
      <c r="M121" s="2">
        <v>44410</v>
      </c>
    </row>
    <row r="122" spans="1:13" ht="12.95" customHeight="1" x14ac:dyDescent="0.2">
      <c r="A122" s="6" t="s">
        <v>241</v>
      </c>
      <c r="B122" s="6" t="s">
        <v>248</v>
      </c>
      <c r="C122" s="10" t="s">
        <v>137</v>
      </c>
      <c r="D122" s="10" t="s">
        <v>353</v>
      </c>
      <c r="E122" s="2">
        <v>84438</v>
      </c>
      <c r="F122" s="2">
        <v>9501</v>
      </c>
      <c r="G122" s="2">
        <v>8827</v>
      </c>
      <c r="H122" s="2">
        <v>122</v>
      </c>
      <c r="I122" s="2">
        <v>2303</v>
      </c>
      <c r="J122" s="2">
        <v>5</v>
      </c>
      <c r="K122" s="2">
        <v>304</v>
      </c>
      <c r="L122" s="2">
        <v>845</v>
      </c>
      <c r="M122" s="2">
        <v>62531</v>
      </c>
    </row>
    <row r="123" spans="1:13" ht="12.95" customHeight="1" x14ac:dyDescent="0.2">
      <c r="A123" s="6" t="s">
        <v>241</v>
      </c>
      <c r="B123" s="6" t="s">
        <v>248</v>
      </c>
      <c r="C123" s="10" t="s">
        <v>138</v>
      </c>
      <c r="D123" s="10" t="s">
        <v>354</v>
      </c>
      <c r="E123" s="2">
        <v>61207</v>
      </c>
      <c r="F123" s="2">
        <v>53647</v>
      </c>
      <c r="G123" s="2">
        <v>669</v>
      </c>
      <c r="H123" s="2">
        <v>18</v>
      </c>
      <c r="I123" s="2">
        <v>3052</v>
      </c>
      <c r="J123" s="2">
        <v>12</v>
      </c>
      <c r="K123" s="2">
        <v>131</v>
      </c>
      <c r="L123" s="2">
        <v>844</v>
      </c>
      <c r="M123" s="2">
        <v>2834</v>
      </c>
    </row>
    <row r="124" spans="1:13" ht="12.95" customHeight="1" x14ac:dyDescent="0.2">
      <c r="A124" s="6" t="s">
        <v>241</v>
      </c>
      <c r="B124" s="6" t="s">
        <v>248</v>
      </c>
      <c r="C124" s="10" t="s">
        <v>139</v>
      </c>
      <c r="D124" s="10" t="s">
        <v>355</v>
      </c>
      <c r="E124" s="2">
        <v>21049</v>
      </c>
      <c r="F124" s="2">
        <v>15600</v>
      </c>
      <c r="G124" s="2">
        <v>751</v>
      </c>
      <c r="H124" s="2">
        <v>23</v>
      </c>
      <c r="I124" s="2">
        <v>2662</v>
      </c>
      <c r="J124" s="2">
        <v>6</v>
      </c>
      <c r="K124" s="2">
        <v>63</v>
      </c>
      <c r="L124" s="2">
        <v>539</v>
      </c>
      <c r="M124" s="2">
        <v>1405</v>
      </c>
    </row>
    <row r="125" spans="1:13" ht="12.95" customHeight="1" x14ac:dyDescent="0.2">
      <c r="A125" s="6" t="s">
        <v>241</v>
      </c>
      <c r="B125" s="6" t="s">
        <v>248</v>
      </c>
      <c r="C125" s="10" t="s">
        <v>140</v>
      </c>
      <c r="D125" s="10" t="s">
        <v>356</v>
      </c>
      <c r="E125" s="2">
        <v>1849</v>
      </c>
      <c r="F125" s="2">
        <v>212</v>
      </c>
      <c r="G125" s="2">
        <v>914</v>
      </c>
      <c r="H125" s="2">
        <v>12</v>
      </c>
      <c r="I125" s="2">
        <v>36</v>
      </c>
      <c r="J125" s="2">
        <v>0</v>
      </c>
      <c r="K125" s="2">
        <v>1</v>
      </c>
      <c r="L125" s="2">
        <v>34</v>
      </c>
      <c r="M125" s="2">
        <v>640</v>
      </c>
    </row>
    <row r="126" spans="1:13" ht="12.95" customHeight="1" x14ac:dyDescent="0.2">
      <c r="A126" s="6" t="s">
        <v>242</v>
      </c>
      <c r="B126" s="6" t="s">
        <v>244</v>
      </c>
      <c r="C126" s="10" t="s">
        <v>141</v>
      </c>
      <c r="D126" s="10" t="s">
        <v>357</v>
      </c>
      <c r="E126" s="2">
        <v>38894</v>
      </c>
      <c r="F126" s="2">
        <v>378</v>
      </c>
      <c r="G126" s="2">
        <v>28084</v>
      </c>
      <c r="H126" s="2">
        <v>316</v>
      </c>
      <c r="I126" s="2">
        <v>2018</v>
      </c>
      <c r="J126" s="2">
        <v>43</v>
      </c>
      <c r="K126" s="2">
        <v>972</v>
      </c>
      <c r="L126" s="2">
        <v>1166</v>
      </c>
      <c r="M126" s="2">
        <v>5917</v>
      </c>
    </row>
    <row r="127" spans="1:13" ht="12.95" customHeight="1" x14ac:dyDescent="0.2">
      <c r="A127" s="6" t="s">
        <v>242</v>
      </c>
      <c r="B127" s="6" t="s">
        <v>244</v>
      </c>
      <c r="C127" s="10" t="s">
        <v>142</v>
      </c>
      <c r="D127" s="10" t="s">
        <v>358</v>
      </c>
      <c r="E127" s="2">
        <v>25409</v>
      </c>
      <c r="F127" s="2">
        <v>192</v>
      </c>
      <c r="G127" s="2">
        <v>22642</v>
      </c>
      <c r="H127" s="2">
        <v>69</v>
      </c>
      <c r="I127" s="2">
        <v>212</v>
      </c>
      <c r="J127" s="2">
        <v>10</v>
      </c>
      <c r="K127" s="2">
        <v>112</v>
      </c>
      <c r="L127" s="2">
        <v>513</v>
      </c>
      <c r="M127" s="2">
        <v>1659</v>
      </c>
    </row>
    <row r="128" spans="1:13" ht="12.95" customHeight="1" x14ac:dyDescent="0.2">
      <c r="A128" s="6" t="s">
        <v>242</v>
      </c>
      <c r="B128" s="6" t="s">
        <v>244</v>
      </c>
      <c r="C128" s="10" t="s">
        <v>143</v>
      </c>
      <c r="D128" s="10" t="s">
        <v>359</v>
      </c>
      <c r="E128" s="2">
        <v>20132</v>
      </c>
      <c r="F128" s="2">
        <v>397</v>
      </c>
      <c r="G128" s="2">
        <v>17018</v>
      </c>
      <c r="H128" s="2">
        <v>66</v>
      </c>
      <c r="I128" s="2">
        <v>385</v>
      </c>
      <c r="J128" s="2">
        <v>5</v>
      </c>
      <c r="K128" s="2">
        <v>101</v>
      </c>
      <c r="L128" s="2">
        <v>422</v>
      </c>
      <c r="M128" s="2">
        <v>1738</v>
      </c>
    </row>
    <row r="129" spans="1:13" ht="12.95" customHeight="1" x14ac:dyDescent="0.2">
      <c r="A129" s="6" t="s">
        <v>242</v>
      </c>
      <c r="B129" s="6" t="s">
        <v>244</v>
      </c>
      <c r="C129" s="10" t="s">
        <v>144</v>
      </c>
      <c r="D129" s="10" t="s">
        <v>145</v>
      </c>
      <c r="E129" s="2">
        <v>25063</v>
      </c>
      <c r="F129" s="2">
        <v>1334</v>
      </c>
      <c r="G129" s="2">
        <v>20033</v>
      </c>
      <c r="H129" s="2">
        <v>82</v>
      </c>
      <c r="I129" s="2">
        <v>556</v>
      </c>
      <c r="J129" s="2">
        <v>0</v>
      </c>
      <c r="K129" s="2">
        <v>242</v>
      </c>
      <c r="L129" s="2">
        <v>474</v>
      </c>
      <c r="M129" s="2">
        <v>2342</v>
      </c>
    </row>
    <row r="130" spans="1:13" ht="12.95" customHeight="1" x14ac:dyDescent="0.2">
      <c r="A130" s="6" t="s">
        <v>242</v>
      </c>
      <c r="B130" s="6" t="s">
        <v>244</v>
      </c>
      <c r="C130" s="10" t="s">
        <v>146</v>
      </c>
      <c r="D130" s="10" t="s">
        <v>360</v>
      </c>
      <c r="E130" s="2">
        <v>25480</v>
      </c>
      <c r="F130" s="2">
        <v>6371</v>
      </c>
      <c r="G130" s="2">
        <v>7021</v>
      </c>
      <c r="H130" s="2">
        <v>126</v>
      </c>
      <c r="I130" s="2">
        <v>6617</v>
      </c>
      <c r="J130" s="2">
        <v>20</v>
      </c>
      <c r="K130" s="2">
        <v>639</v>
      </c>
      <c r="L130" s="2">
        <v>1015</v>
      </c>
      <c r="M130" s="2">
        <v>3671</v>
      </c>
    </row>
    <row r="131" spans="1:13" ht="12.95" customHeight="1" x14ac:dyDescent="0.2">
      <c r="A131" s="6" t="s">
        <v>242</v>
      </c>
      <c r="B131" s="6" t="s">
        <v>244</v>
      </c>
      <c r="C131" s="10" t="s">
        <v>147</v>
      </c>
      <c r="D131" s="10" t="s">
        <v>148</v>
      </c>
      <c r="E131" s="2">
        <v>20269</v>
      </c>
      <c r="F131" s="2">
        <v>460</v>
      </c>
      <c r="G131" s="2">
        <v>12973</v>
      </c>
      <c r="H131" s="2">
        <v>126</v>
      </c>
      <c r="I131" s="2">
        <v>2167</v>
      </c>
      <c r="J131" s="2">
        <v>20</v>
      </c>
      <c r="K131" s="2">
        <v>974</v>
      </c>
      <c r="L131" s="2">
        <v>876</v>
      </c>
      <c r="M131" s="2">
        <v>2673</v>
      </c>
    </row>
    <row r="132" spans="1:13" ht="12.95" customHeight="1" x14ac:dyDescent="0.2">
      <c r="A132" s="6" t="s">
        <v>242</v>
      </c>
      <c r="B132" s="6" t="s">
        <v>244</v>
      </c>
      <c r="C132" s="10" t="s">
        <v>149</v>
      </c>
      <c r="D132" s="10" t="s">
        <v>150</v>
      </c>
      <c r="E132" s="2">
        <v>48593</v>
      </c>
      <c r="F132" s="2">
        <v>469</v>
      </c>
      <c r="G132" s="2">
        <v>43073</v>
      </c>
      <c r="H132" s="2">
        <v>129</v>
      </c>
      <c r="I132" s="2">
        <v>417</v>
      </c>
      <c r="J132" s="2">
        <v>16</v>
      </c>
      <c r="K132" s="2">
        <v>258</v>
      </c>
      <c r="L132" s="2">
        <v>1085</v>
      </c>
      <c r="M132" s="2">
        <v>3146</v>
      </c>
    </row>
    <row r="133" spans="1:13" ht="12.95" customHeight="1" x14ac:dyDescent="0.2">
      <c r="A133" s="6" t="s">
        <v>242</v>
      </c>
      <c r="B133" s="6" t="s">
        <v>244</v>
      </c>
      <c r="C133" s="10" t="s">
        <v>151</v>
      </c>
      <c r="D133" s="10" t="s">
        <v>412</v>
      </c>
      <c r="E133" s="2">
        <v>28018</v>
      </c>
      <c r="F133" s="2">
        <v>21946</v>
      </c>
      <c r="G133" s="2">
        <v>2095</v>
      </c>
      <c r="H133" s="2">
        <v>29</v>
      </c>
      <c r="I133" s="2">
        <v>595</v>
      </c>
      <c r="J133" s="2">
        <v>8</v>
      </c>
      <c r="K133" s="2">
        <v>66</v>
      </c>
      <c r="L133" s="2">
        <v>259</v>
      </c>
      <c r="M133" s="2">
        <v>3020</v>
      </c>
    </row>
    <row r="134" spans="1:13" ht="12.95" customHeight="1" x14ac:dyDescent="0.2">
      <c r="A134" s="6" t="s">
        <v>242</v>
      </c>
      <c r="B134" s="6" t="s">
        <v>244</v>
      </c>
      <c r="C134" s="10" t="s">
        <v>152</v>
      </c>
      <c r="D134" s="10" t="s">
        <v>153</v>
      </c>
      <c r="E134" s="2">
        <v>36885</v>
      </c>
      <c r="F134" s="2">
        <v>5722</v>
      </c>
      <c r="G134" s="2">
        <v>20168</v>
      </c>
      <c r="H134" s="2">
        <v>105</v>
      </c>
      <c r="I134" s="2">
        <v>1029</v>
      </c>
      <c r="J134" s="2">
        <v>11</v>
      </c>
      <c r="K134" s="2">
        <v>307</v>
      </c>
      <c r="L134" s="2">
        <v>831</v>
      </c>
      <c r="M134" s="2">
        <v>8712</v>
      </c>
    </row>
    <row r="135" spans="1:13" ht="12.95" customHeight="1" x14ac:dyDescent="0.2">
      <c r="A135" s="6" t="s">
        <v>242</v>
      </c>
      <c r="B135" s="6" t="s">
        <v>244</v>
      </c>
      <c r="C135" s="10" t="s">
        <v>154</v>
      </c>
      <c r="D135" s="10" t="s">
        <v>155</v>
      </c>
      <c r="E135" s="2">
        <v>50058</v>
      </c>
      <c r="F135" s="2">
        <v>12778</v>
      </c>
      <c r="G135" s="2">
        <v>22400</v>
      </c>
      <c r="H135" s="2">
        <v>175</v>
      </c>
      <c r="I135" s="2">
        <v>931</v>
      </c>
      <c r="J135" s="2">
        <v>44</v>
      </c>
      <c r="K135" s="2">
        <v>504</v>
      </c>
      <c r="L135" s="2">
        <v>860</v>
      </c>
      <c r="M135" s="2">
        <v>12366</v>
      </c>
    </row>
    <row r="136" spans="1:13" ht="12.95" customHeight="1" x14ac:dyDescent="0.2">
      <c r="A136" s="6" t="s">
        <v>242</v>
      </c>
      <c r="B136" s="6" t="s">
        <v>244</v>
      </c>
      <c r="C136" s="10" t="s">
        <v>156</v>
      </c>
      <c r="D136" s="10" t="s">
        <v>361</v>
      </c>
      <c r="E136" s="2">
        <v>83728</v>
      </c>
      <c r="F136" s="2">
        <v>48822</v>
      </c>
      <c r="G136" s="2">
        <v>2086</v>
      </c>
      <c r="H136" s="2">
        <v>63</v>
      </c>
      <c r="I136" s="2">
        <v>20233</v>
      </c>
      <c r="J136" s="2">
        <v>22</v>
      </c>
      <c r="K136" s="2">
        <v>373</v>
      </c>
      <c r="L136" s="2">
        <v>1719</v>
      </c>
      <c r="M136" s="2">
        <v>10410</v>
      </c>
    </row>
    <row r="137" spans="1:13" ht="12.95" customHeight="1" x14ac:dyDescent="0.2">
      <c r="A137" s="6" t="s">
        <v>242</v>
      </c>
      <c r="B137" s="6" t="s">
        <v>244</v>
      </c>
      <c r="C137" s="10" t="s">
        <v>157</v>
      </c>
      <c r="D137" s="10" t="s">
        <v>362</v>
      </c>
      <c r="E137" s="2">
        <v>28260</v>
      </c>
      <c r="F137" s="2">
        <v>13068</v>
      </c>
      <c r="G137" s="2">
        <v>698</v>
      </c>
      <c r="H137" s="2">
        <v>41</v>
      </c>
      <c r="I137" s="2">
        <v>8966</v>
      </c>
      <c r="J137" s="2">
        <v>7</v>
      </c>
      <c r="K137" s="2">
        <v>124</v>
      </c>
      <c r="L137" s="2">
        <v>674</v>
      </c>
      <c r="M137" s="2">
        <v>4682</v>
      </c>
    </row>
    <row r="138" spans="1:13" ht="12.95" customHeight="1" x14ac:dyDescent="0.2">
      <c r="A138" s="6" t="s">
        <v>242</v>
      </c>
      <c r="B138" s="6" t="s">
        <v>244</v>
      </c>
      <c r="C138" s="10" t="s">
        <v>158</v>
      </c>
      <c r="D138" s="10" t="s">
        <v>159</v>
      </c>
      <c r="E138" s="2">
        <v>32496</v>
      </c>
      <c r="F138" s="2">
        <v>19793</v>
      </c>
      <c r="G138" s="2">
        <v>384</v>
      </c>
      <c r="H138" s="2">
        <v>67</v>
      </c>
      <c r="I138" s="2">
        <v>1004</v>
      </c>
      <c r="J138" s="2">
        <v>5</v>
      </c>
      <c r="K138" s="2">
        <v>78</v>
      </c>
      <c r="L138" s="2">
        <v>310</v>
      </c>
      <c r="M138" s="2">
        <v>10855</v>
      </c>
    </row>
    <row r="139" spans="1:13" ht="12.95" customHeight="1" x14ac:dyDescent="0.2">
      <c r="A139" s="6" t="s">
        <v>242</v>
      </c>
      <c r="B139" s="6" t="s">
        <v>244</v>
      </c>
      <c r="C139" s="10" t="s">
        <v>160</v>
      </c>
      <c r="D139" s="10" t="s">
        <v>363</v>
      </c>
      <c r="E139" s="2">
        <v>69317</v>
      </c>
      <c r="F139" s="2">
        <v>27558</v>
      </c>
      <c r="G139" s="2">
        <v>1380</v>
      </c>
      <c r="H139" s="2">
        <v>93</v>
      </c>
      <c r="I139" s="2">
        <v>5331</v>
      </c>
      <c r="J139" s="2">
        <v>19</v>
      </c>
      <c r="K139" s="2">
        <v>204</v>
      </c>
      <c r="L139" s="2">
        <v>765</v>
      </c>
      <c r="M139" s="2">
        <v>33967</v>
      </c>
    </row>
    <row r="140" spans="1:13" ht="12.95" customHeight="1" x14ac:dyDescent="0.2">
      <c r="A140" s="6" t="s">
        <v>242</v>
      </c>
      <c r="B140" s="6" t="s">
        <v>244</v>
      </c>
      <c r="C140" s="10" t="s">
        <v>161</v>
      </c>
      <c r="D140" s="10" t="s">
        <v>364</v>
      </c>
      <c r="E140" s="2">
        <v>37929</v>
      </c>
      <c r="F140" s="2">
        <v>28071</v>
      </c>
      <c r="G140" s="2">
        <v>354</v>
      </c>
      <c r="H140" s="2">
        <v>31</v>
      </c>
      <c r="I140" s="2">
        <v>3059</v>
      </c>
      <c r="J140" s="2">
        <v>7</v>
      </c>
      <c r="K140" s="2">
        <v>89</v>
      </c>
      <c r="L140" s="2">
        <v>314</v>
      </c>
      <c r="M140" s="2">
        <v>6004</v>
      </c>
    </row>
    <row r="141" spans="1:13" ht="12.95" customHeight="1" x14ac:dyDescent="0.2">
      <c r="A141" s="6" t="s">
        <v>242</v>
      </c>
      <c r="B141" s="6" t="s">
        <v>244</v>
      </c>
      <c r="C141" s="10" t="s">
        <v>162</v>
      </c>
      <c r="D141" s="10" t="s">
        <v>163</v>
      </c>
      <c r="E141" s="2">
        <v>72008</v>
      </c>
      <c r="F141" s="2">
        <v>6831</v>
      </c>
      <c r="G141" s="2">
        <v>3016</v>
      </c>
      <c r="H141" s="2">
        <v>74</v>
      </c>
      <c r="I141" s="2">
        <v>49830</v>
      </c>
      <c r="J141" s="2">
        <v>59</v>
      </c>
      <c r="K141" s="2">
        <v>172</v>
      </c>
      <c r="L141" s="2">
        <v>1303</v>
      </c>
      <c r="M141" s="2">
        <v>10723</v>
      </c>
    </row>
    <row r="142" spans="1:13" ht="12.95" customHeight="1" x14ac:dyDescent="0.2">
      <c r="A142" s="6" t="s">
        <v>242</v>
      </c>
      <c r="B142" s="6" t="s">
        <v>244</v>
      </c>
      <c r="C142" s="10" t="s">
        <v>164</v>
      </c>
      <c r="D142" s="10" t="s">
        <v>365</v>
      </c>
      <c r="E142" s="2">
        <v>24275</v>
      </c>
      <c r="F142" s="2">
        <v>7757</v>
      </c>
      <c r="G142" s="2">
        <v>551</v>
      </c>
      <c r="H142" s="2">
        <v>26</v>
      </c>
      <c r="I142" s="2">
        <v>6774</v>
      </c>
      <c r="J142" s="2">
        <v>2</v>
      </c>
      <c r="K142" s="2">
        <v>97</v>
      </c>
      <c r="L142" s="2">
        <v>402</v>
      </c>
      <c r="M142" s="2">
        <v>8666</v>
      </c>
    </row>
    <row r="143" spans="1:13" ht="12.95" customHeight="1" x14ac:dyDescent="0.2">
      <c r="A143" s="6" t="s">
        <v>242</v>
      </c>
      <c r="B143" s="6" t="s">
        <v>244</v>
      </c>
      <c r="C143" s="10" t="s">
        <v>165</v>
      </c>
      <c r="D143" s="10" t="s">
        <v>166</v>
      </c>
      <c r="E143" s="2">
        <v>57658</v>
      </c>
      <c r="F143" s="2">
        <v>4851</v>
      </c>
      <c r="G143" s="2">
        <v>7845</v>
      </c>
      <c r="H143" s="2">
        <v>130</v>
      </c>
      <c r="I143" s="2">
        <v>7346</v>
      </c>
      <c r="J143" s="2">
        <v>9</v>
      </c>
      <c r="K143" s="2">
        <v>280</v>
      </c>
      <c r="L143" s="2">
        <v>723</v>
      </c>
      <c r="M143" s="2">
        <v>36474</v>
      </c>
    </row>
    <row r="144" spans="1:13" ht="12.95" customHeight="1" x14ac:dyDescent="0.2">
      <c r="A144" s="6" t="s">
        <v>242</v>
      </c>
      <c r="B144" s="6" t="s">
        <v>244</v>
      </c>
      <c r="C144" s="10" t="s">
        <v>167</v>
      </c>
      <c r="D144" s="10" t="s">
        <v>366</v>
      </c>
      <c r="E144" s="2">
        <v>52037</v>
      </c>
      <c r="F144" s="2">
        <v>929</v>
      </c>
      <c r="G144" s="2">
        <v>2566</v>
      </c>
      <c r="H144" s="2">
        <v>67</v>
      </c>
      <c r="I144" s="2">
        <v>3597</v>
      </c>
      <c r="J144" s="2">
        <v>5</v>
      </c>
      <c r="K144" s="2">
        <v>351</v>
      </c>
      <c r="L144" s="2">
        <v>259</v>
      </c>
      <c r="M144" s="2">
        <v>44263</v>
      </c>
    </row>
    <row r="145" spans="1:13" ht="12.95" customHeight="1" x14ac:dyDescent="0.2">
      <c r="A145" s="6" t="s">
        <v>242</v>
      </c>
      <c r="B145" s="6" t="s">
        <v>244</v>
      </c>
      <c r="C145" s="10" t="s">
        <v>168</v>
      </c>
      <c r="D145" s="10" t="s">
        <v>367</v>
      </c>
      <c r="E145" s="2">
        <v>23150</v>
      </c>
      <c r="F145" s="2">
        <v>1092</v>
      </c>
      <c r="G145" s="2">
        <v>5869</v>
      </c>
      <c r="H145" s="2">
        <v>46</v>
      </c>
      <c r="I145" s="2">
        <v>1023</v>
      </c>
      <c r="J145" s="2">
        <v>14</v>
      </c>
      <c r="K145" s="2">
        <v>146</v>
      </c>
      <c r="L145" s="2">
        <v>269</v>
      </c>
      <c r="M145" s="2">
        <v>14691</v>
      </c>
    </row>
    <row r="146" spans="1:13" ht="12.95" customHeight="1" x14ac:dyDescent="0.2">
      <c r="A146" s="6" t="s">
        <v>242</v>
      </c>
      <c r="B146" s="6" t="s">
        <v>244</v>
      </c>
      <c r="C146" s="10" t="s">
        <v>169</v>
      </c>
      <c r="D146" s="10" t="s">
        <v>368</v>
      </c>
      <c r="E146" s="2">
        <v>108152</v>
      </c>
      <c r="F146" s="2">
        <v>18567</v>
      </c>
      <c r="G146" s="2">
        <v>2210</v>
      </c>
      <c r="H146" s="2">
        <v>145</v>
      </c>
      <c r="I146" s="2">
        <v>23781</v>
      </c>
      <c r="J146" s="2">
        <v>9</v>
      </c>
      <c r="K146" s="2">
        <v>583</v>
      </c>
      <c r="L146" s="2">
        <v>1736</v>
      </c>
      <c r="M146" s="2">
        <v>61121</v>
      </c>
    </row>
    <row r="147" spans="1:13" ht="12.95" customHeight="1" x14ac:dyDescent="0.2">
      <c r="A147" s="6" t="s">
        <v>242</v>
      </c>
      <c r="B147" s="6" t="s">
        <v>244</v>
      </c>
      <c r="C147" s="10" t="s">
        <v>170</v>
      </c>
      <c r="D147" s="10" t="s">
        <v>171</v>
      </c>
      <c r="E147" s="2">
        <v>88427</v>
      </c>
      <c r="F147" s="2">
        <v>5870</v>
      </c>
      <c r="G147" s="2">
        <v>1140</v>
      </c>
      <c r="H147" s="2">
        <v>133</v>
      </c>
      <c r="I147" s="2">
        <v>38699</v>
      </c>
      <c r="J147" s="2">
        <v>28</v>
      </c>
      <c r="K147" s="2">
        <v>338</v>
      </c>
      <c r="L147" s="2">
        <v>1423</v>
      </c>
      <c r="M147" s="2">
        <v>40796</v>
      </c>
    </row>
    <row r="148" spans="1:13" ht="12.95" customHeight="1" x14ac:dyDescent="0.2">
      <c r="A148" s="6" t="s">
        <v>242</v>
      </c>
      <c r="B148" s="6" t="s">
        <v>244</v>
      </c>
      <c r="C148" s="10" t="s">
        <v>172</v>
      </c>
      <c r="D148" s="10" t="s">
        <v>173</v>
      </c>
      <c r="E148" s="2">
        <v>30516</v>
      </c>
      <c r="F148" s="2">
        <v>18080</v>
      </c>
      <c r="G148" s="2">
        <v>253</v>
      </c>
      <c r="H148" s="2">
        <v>31</v>
      </c>
      <c r="I148" s="2">
        <v>3676</v>
      </c>
      <c r="J148" s="2">
        <v>1</v>
      </c>
      <c r="K148" s="2">
        <v>115</v>
      </c>
      <c r="L148" s="2">
        <v>245</v>
      </c>
      <c r="M148" s="2">
        <v>8115</v>
      </c>
    </row>
    <row r="149" spans="1:13" ht="12.95" customHeight="1" x14ac:dyDescent="0.2">
      <c r="A149" s="6" t="s">
        <v>242</v>
      </c>
      <c r="B149" s="6" t="s">
        <v>244</v>
      </c>
      <c r="C149" s="10" t="s">
        <v>174</v>
      </c>
      <c r="D149" s="10" t="s">
        <v>369</v>
      </c>
      <c r="E149" s="2">
        <v>63271</v>
      </c>
      <c r="F149" s="2">
        <v>22424</v>
      </c>
      <c r="G149" s="2">
        <v>1588</v>
      </c>
      <c r="H149" s="2">
        <v>109</v>
      </c>
      <c r="I149" s="2">
        <v>15390</v>
      </c>
      <c r="J149" s="2">
        <v>29</v>
      </c>
      <c r="K149" s="2">
        <v>395</v>
      </c>
      <c r="L149" s="2">
        <v>1342</v>
      </c>
      <c r="M149" s="2">
        <v>21994</v>
      </c>
    </row>
    <row r="150" spans="1:13" ht="12.95" customHeight="1" x14ac:dyDescent="0.2">
      <c r="A150" s="6" t="s">
        <v>242</v>
      </c>
      <c r="B150" s="6" t="s">
        <v>244</v>
      </c>
      <c r="C150" s="10" t="s">
        <v>175</v>
      </c>
      <c r="D150" s="10" t="s">
        <v>370</v>
      </c>
      <c r="E150" s="2">
        <v>18677</v>
      </c>
      <c r="F150" s="2">
        <v>259</v>
      </c>
      <c r="G150" s="2">
        <v>16862</v>
      </c>
      <c r="H150" s="2">
        <v>42</v>
      </c>
      <c r="I150" s="2">
        <v>157</v>
      </c>
      <c r="J150" s="2">
        <v>6</v>
      </c>
      <c r="K150" s="2">
        <v>62</v>
      </c>
      <c r="L150" s="2">
        <v>325</v>
      </c>
      <c r="M150" s="2">
        <v>964</v>
      </c>
    </row>
    <row r="151" spans="1:13" ht="12.95" customHeight="1" x14ac:dyDescent="0.2">
      <c r="A151" s="6" t="s">
        <v>242</v>
      </c>
      <c r="B151" s="6" t="s">
        <v>244</v>
      </c>
      <c r="C151" s="10" t="s">
        <v>176</v>
      </c>
      <c r="D151" s="10" t="s">
        <v>371</v>
      </c>
      <c r="E151" s="2">
        <v>52504</v>
      </c>
      <c r="F151" s="2">
        <v>3304</v>
      </c>
      <c r="G151" s="2">
        <v>26376</v>
      </c>
      <c r="H151" s="2">
        <v>279</v>
      </c>
      <c r="I151" s="2">
        <v>8424</v>
      </c>
      <c r="J151" s="2">
        <v>64</v>
      </c>
      <c r="K151" s="2">
        <v>2066</v>
      </c>
      <c r="L151" s="2">
        <v>2320</v>
      </c>
      <c r="M151" s="2">
        <v>9671</v>
      </c>
    </row>
    <row r="152" spans="1:13" ht="12.95" customHeight="1" x14ac:dyDescent="0.2">
      <c r="A152" s="6" t="s">
        <v>242</v>
      </c>
      <c r="B152" s="6" t="s">
        <v>244</v>
      </c>
      <c r="C152" s="10" t="s">
        <v>177</v>
      </c>
      <c r="D152" s="10" t="s">
        <v>372</v>
      </c>
      <c r="E152" s="2">
        <v>39138</v>
      </c>
      <c r="F152" s="2">
        <v>8400</v>
      </c>
      <c r="G152" s="2">
        <v>4489</v>
      </c>
      <c r="H152" s="2">
        <v>139</v>
      </c>
      <c r="I152" s="2">
        <v>14144</v>
      </c>
      <c r="J152" s="2">
        <v>29</v>
      </c>
      <c r="K152" s="2">
        <v>774</v>
      </c>
      <c r="L152" s="2">
        <v>1493</v>
      </c>
      <c r="M152" s="2">
        <v>9670</v>
      </c>
    </row>
    <row r="153" spans="1:13" ht="12.95" customHeight="1" x14ac:dyDescent="0.2">
      <c r="A153" s="6" t="s">
        <v>242</v>
      </c>
      <c r="B153" s="6" t="s">
        <v>244</v>
      </c>
      <c r="C153" s="10" t="s">
        <v>178</v>
      </c>
      <c r="D153" s="10" t="s">
        <v>373</v>
      </c>
      <c r="E153" s="2">
        <v>37479</v>
      </c>
      <c r="F153" s="2">
        <v>20184</v>
      </c>
      <c r="G153" s="2">
        <v>2839</v>
      </c>
      <c r="H153" s="2">
        <v>63</v>
      </c>
      <c r="I153" s="2">
        <v>7500</v>
      </c>
      <c r="J153" s="2">
        <v>20</v>
      </c>
      <c r="K153" s="2">
        <v>156</v>
      </c>
      <c r="L153" s="2">
        <v>1169</v>
      </c>
      <c r="M153" s="2">
        <v>5548</v>
      </c>
    </row>
    <row r="154" spans="1:13" ht="12.95" customHeight="1" x14ac:dyDescent="0.2">
      <c r="A154" s="6" t="s">
        <v>242</v>
      </c>
      <c r="B154" s="6" t="s">
        <v>244</v>
      </c>
      <c r="C154" s="10" t="s">
        <v>179</v>
      </c>
      <c r="D154" s="10" t="s">
        <v>374</v>
      </c>
      <c r="E154" s="2">
        <v>34034</v>
      </c>
      <c r="F154" s="2">
        <v>11918</v>
      </c>
      <c r="G154" s="2">
        <v>4420</v>
      </c>
      <c r="H154" s="2">
        <v>57</v>
      </c>
      <c r="I154" s="2">
        <v>10694</v>
      </c>
      <c r="J154" s="2">
        <v>19</v>
      </c>
      <c r="K154" s="2">
        <v>139</v>
      </c>
      <c r="L154" s="2">
        <v>805</v>
      </c>
      <c r="M154" s="2">
        <v>5982</v>
      </c>
    </row>
    <row r="155" spans="1:13" ht="12.95" customHeight="1" x14ac:dyDescent="0.2">
      <c r="A155" s="6" t="s">
        <v>242</v>
      </c>
      <c r="B155" s="6" t="s">
        <v>244</v>
      </c>
      <c r="C155" s="10" t="s">
        <v>180</v>
      </c>
      <c r="D155" s="10" t="s">
        <v>375</v>
      </c>
      <c r="E155" s="2">
        <v>17812</v>
      </c>
      <c r="F155" s="2">
        <v>5864</v>
      </c>
      <c r="G155" s="2">
        <v>1355</v>
      </c>
      <c r="H155" s="2">
        <v>17</v>
      </c>
      <c r="I155" s="2">
        <v>8381</v>
      </c>
      <c r="J155" s="2">
        <v>2</v>
      </c>
      <c r="K155" s="2">
        <v>74</v>
      </c>
      <c r="L155" s="2">
        <v>356</v>
      </c>
      <c r="M155" s="2">
        <v>1763</v>
      </c>
    </row>
    <row r="156" spans="1:13" ht="12.95" customHeight="1" x14ac:dyDescent="0.2">
      <c r="A156" s="6" t="s">
        <v>242</v>
      </c>
      <c r="B156" s="6" t="s">
        <v>244</v>
      </c>
      <c r="C156" s="10" t="s">
        <v>181</v>
      </c>
      <c r="D156" s="10" t="s">
        <v>376</v>
      </c>
      <c r="E156" s="2">
        <v>28237</v>
      </c>
      <c r="F156" s="2">
        <v>12214</v>
      </c>
      <c r="G156" s="2">
        <v>711</v>
      </c>
      <c r="H156" s="2">
        <v>10</v>
      </c>
      <c r="I156" s="2">
        <v>12427</v>
      </c>
      <c r="J156" s="2">
        <v>5</v>
      </c>
      <c r="K156" s="2">
        <v>69</v>
      </c>
      <c r="L156" s="2">
        <v>408</v>
      </c>
      <c r="M156" s="2">
        <v>2393</v>
      </c>
    </row>
    <row r="157" spans="1:13" ht="12.95" customHeight="1" x14ac:dyDescent="0.2">
      <c r="A157" s="6" t="s">
        <v>242</v>
      </c>
      <c r="B157" s="6" t="s">
        <v>244</v>
      </c>
      <c r="C157" s="10" t="s">
        <v>182</v>
      </c>
      <c r="D157" s="10" t="s">
        <v>183</v>
      </c>
      <c r="E157" s="2">
        <v>25287</v>
      </c>
      <c r="F157" s="2">
        <v>7974</v>
      </c>
      <c r="G157" s="2">
        <v>1882</v>
      </c>
      <c r="H157" s="2">
        <v>61</v>
      </c>
      <c r="I157" s="2">
        <v>9821</v>
      </c>
      <c r="J157" s="2">
        <v>41</v>
      </c>
      <c r="K157" s="2">
        <v>494</v>
      </c>
      <c r="L157" s="2">
        <v>936</v>
      </c>
      <c r="M157" s="2">
        <v>4078</v>
      </c>
    </row>
    <row r="158" spans="1:13" ht="12.95" customHeight="1" x14ac:dyDescent="0.2">
      <c r="A158" s="6" t="s">
        <v>242</v>
      </c>
      <c r="B158" s="6" t="s">
        <v>244</v>
      </c>
      <c r="C158" s="10" t="s">
        <v>184</v>
      </c>
      <c r="D158" s="10" t="s">
        <v>377</v>
      </c>
      <c r="E158" s="2">
        <v>22571</v>
      </c>
      <c r="F158" s="2">
        <v>10914</v>
      </c>
      <c r="G158" s="2">
        <v>1034</v>
      </c>
      <c r="H158" s="2">
        <v>65</v>
      </c>
      <c r="I158" s="2">
        <v>7576</v>
      </c>
      <c r="J158" s="2">
        <v>5</v>
      </c>
      <c r="K158" s="2">
        <v>204</v>
      </c>
      <c r="L158" s="2">
        <v>691</v>
      </c>
      <c r="M158" s="2">
        <v>2082</v>
      </c>
    </row>
    <row r="159" spans="1:13" ht="12.95" customHeight="1" x14ac:dyDescent="0.2">
      <c r="A159" s="6" t="s">
        <v>242</v>
      </c>
      <c r="B159" s="6" t="s">
        <v>244</v>
      </c>
      <c r="C159" s="10" t="s">
        <v>185</v>
      </c>
      <c r="D159" s="10" t="s">
        <v>378</v>
      </c>
      <c r="E159" s="2">
        <v>24739</v>
      </c>
      <c r="F159" s="2">
        <v>13195</v>
      </c>
      <c r="G159" s="2">
        <v>317</v>
      </c>
      <c r="H159" s="2">
        <v>15</v>
      </c>
      <c r="I159" s="2">
        <v>8818</v>
      </c>
      <c r="J159" s="2">
        <v>2</v>
      </c>
      <c r="K159" s="2">
        <v>69</v>
      </c>
      <c r="L159" s="2">
        <v>308</v>
      </c>
      <c r="M159" s="2">
        <v>2015</v>
      </c>
    </row>
    <row r="160" spans="1:13" ht="12.95" customHeight="1" x14ac:dyDescent="0.2">
      <c r="A160" s="6" t="s">
        <v>242</v>
      </c>
      <c r="B160" s="6" t="s">
        <v>244</v>
      </c>
      <c r="C160" s="10" t="s">
        <v>186</v>
      </c>
      <c r="D160" s="10" t="s">
        <v>379</v>
      </c>
      <c r="E160" s="2">
        <v>43808</v>
      </c>
      <c r="F160" s="2">
        <v>20550</v>
      </c>
      <c r="G160" s="2">
        <v>1160</v>
      </c>
      <c r="H160" s="2">
        <v>24</v>
      </c>
      <c r="I160" s="2">
        <v>16324</v>
      </c>
      <c r="J160" s="2">
        <v>7</v>
      </c>
      <c r="K160" s="2">
        <v>112</v>
      </c>
      <c r="L160" s="2">
        <v>565</v>
      </c>
      <c r="M160" s="2">
        <v>5066</v>
      </c>
    </row>
    <row r="161" spans="1:13" ht="12.95" customHeight="1" x14ac:dyDescent="0.2">
      <c r="A161" s="6" t="s">
        <v>242</v>
      </c>
      <c r="B161" s="6" t="s">
        <v>244</v>
      </c>
      <c r="C161" s="10" t="s">
        <v>187</v>
      </c>
      <c r="D161" s="10" t="s">
        <v>380</v>
      </c>
      <c r="E161" s="2">
        <v>21751</v>
      </c>
      <c r="F161" s="2">
        <v>14879</v>
      </c>
      <c r="G161" s="2">
        <v>283</v>
      </c>
      <c r="H161" s="2">
        <v>12</v>
      </c>
      <c r="I161" s="2">
        <v>4446</v>
      </c>
      <c r="J161" s="2">
        <v>1</v>
      </c>
      <c r="K161" s="2">
        <v>29</v>
      </c>
      <c r="L161" s="2">
        <v>246</v>
      </c>
      <c r="M161" s="2">
        <v>1855</v>
      </c>
    </row>
    <row r="162" spans="1:13" ht="12.95" customHeight="1" x14ac:dyDescent="0.2">
      <c r="A162" s="6" t="s">
        <v>242</v>
      </c>
      <c r="B162" s="6" t="s">
        <v>244</v>
      </c>
      <c r="C162" s="10" t="s">
        <v>188</v>
      </c>
      <c r="D162" s="10" t="s">
        <v>381</v>
      </c>
      <c r="E162" s="2">
        <v>19996</v>
      </c>
      <c r="F162" s="2">
        <v>8954</v>
      </c>
      <c r="G162" s="2">
        <v>209</v>
      </c>
      <c r="H162" s="2">
        <v>12</v>
      </c>
      <c r="I162" s="2">
        <v>8169</v>
      </c>
      <c r="J162" s="2">
        <v>0</v>
      </c>
      <c r="K162" s="2">
        <v>25</v>
      </c>
      <c r="L162" s="2">
        <v>284</v>
      </c>
      <c r="M162" s="2">
        <v>2343</v>
      </c>
    </row>
    <row r="163" spans="1:13" ht="12.95" customHeight="1" x14ac:dyDescent="0.2">
      <c r="A163" s="6" t="s">
        <v>242</v>
      </c>
      <c r="B163" s="6" t="s">
        <v>244</v>
      </c>
      <c r="C163" s="10" t="s">
        <v>189</v>
      </c>
      <c r="D163" s="10" t="s">
        <v>190</v>
      </c>
      <c r="E163" s="2">
        <v>30773</v>
      </c>
      <c r="F163" s="2">
        <v>20956</v>
      </c>
      <c r="G163" s="2">
        <v>242</v>
      </c>
      <c r="H163" s="2">
        <v>18</v>
      </c>
      <c r="I163" s="2">
        <v>5362</v>
      </c>
      <c r="J163" s="2">
        <v>2</v>
      </c>
      <c r="K163" s="2">
        <v>90</v>
      </c>
      <c r="L163" s="2">
        <v>351</v>
      </c>
      <c r="M163" s="2">
        <v>3752</v>
      </c>
    </row>
    <row r="164" spans="1:13" ht="12.95" customHeight="1" x14ac:dyDescent="0.2">
      <c r="A164" s="6" t="s">
        <v>242</v>
      </c>
      <c r="B164" s="6" t="s">
        <v>244</v>
      </c>
      <c r="C164" s="10" t="s">
        <v>191</v>
      </c>
      <c r="D164" s="10" t="s">
        <v>192</v>
      </c>
      <c r="E164" s="2">
        <v>25521</v>
      </c>
      <c r="F164" s="2">
        <v>3586</v>
      </c>
      <c r="G164" s="2">
        <v>232</v>
      </c>
      <c r="H164" s="2">
        <v>30</v>
      </c>
      <c r="I164" s="2">
        <v>14310</v>
      </c>
      <c r="J164" s="2">
        <v>6</v>
      </c>
      <c r="K164" s="2">
        <v>48</v>
      </c>
      <c r="L164" s="2">
        <v>523</v>
      </c>
      <c r="M164" s="2">
        <v>6786</v>
      </c>
    </row>
    <row r="165" spans="1:13" ht="12.95" customHeight="1" x14ac:dyDescent="0.2">
      <c r="A165" s="6" t="s">
        <v>242</v>
      </c>
      <c r="B165" s="6" t="s">
        <v>244</v>
      </c>
      <c r="C165" s="10" t="s">
        <v>193</v>
      </c>
      <c r="D165" s="10" t="s">
        <v>382</v>
      </c>
      <c r="E165" s="2">
        <v>51739</v>
      </c>
      <c r="F165" s="2">
        <v>14423</v>
      </c>
      <c r="G165" s="2">
        <v>858</v>
      </c>
      <c r="H165" s="2">
        <v>43</v>
      </c>
      <c r="I165" s="2">
        <v>27184</v>
      </c>
      <c r="J165" s="2">
        <v>3</v>
      </c>
      <c r="K165" s="2">
        <v>120</v>
      </c>
      <c r="L165" s="2">
        <v>836</v>
      </c>
      <c r="M165" s="2">
        <v>8272</v>
      </c>
    </row>
    <row r="166" spans="1:13" ht="12.95" customHeight="1" x14ac:dyDescent="0.2">
      <c r="A166" s="6" t="s">
        <v>242</v>
      </c>
      <c r="B166" s="6" t="s">
        <v>244</v>
      </c>
      <c r="C166" s="10" t="s">
        <v>194</v>
      </c>
      <c r="D166" s="10" t="s">
        <v>383</v>
      </c>
      <c r="E166" s="2">
        <v>26982</v>
      </c>
      <c r="F166" s="2">
        <v>5176</v>
      </c>
      <c r="G166" s="2">
        <v>326</v>
      </c>
      <c r="H166" s="2">
        <v>33</v>
      </c>
      <c r="I166" s="2">
        <v>15880</v>
      </c>
      <c r="J166" s="2">
        <v>13</v>
      </c>
      <c r="K166" s="2">
        <v>84</v>
      </c>
      <c r="L166" s="2">
        <v>494</v>
      </c>
      <c r="M166" s="2">
        <v>4976</v>
      </c>
    </row>
    <row r="167" spans="1:13" ht="12.95" customHeight="1" x14ac:dyDescent="0.2">
      <c r="A167" s="6" t="s">
        <v>242</v>
      </c>
      <c r="B167" s="6" t="s">
        <v>244</v>
      </c>
      <c r="C167" s="10" t="s">
        <v>195</v>
      </c>
      <c r="D167" s="10" t="s">
        <v>384</v>
      </c>
      <c r="E167" s="2">
        <v>56674</v>
      </c>
      <c r="F167" s="2">
        <v>9798</v>
      </c>
      <c r="G167" s="2">
        <v>3458</v>
      </c>
      <c r="H167" s="2">
        <v>250</v>
      </c>
      <c r="I167" s="2">
        <v>9856</v>
      </c>
      <c r="J167" s="2">
        <v>23</v>
      </c>
      <c r="K167" s="2">
        <v>1371</v>
      </c>
      <c r="L167" s="2">
        <v>1612</v>
      </c>
      <c r="M167" s="2">
        <v>30306</v>
      </c>
    </row>
    <row r="168" spans="1:13" ht="12.95" customHeight="1" x14ac:dyDescent="0.2">
      <c r="A168" s="6" t="s">
        <v>242</v>
      </c>
      <c r="B168" s="6" t="s">
        <v>244</v>
      </c>
      <c r="C168" s="10" t="s">
        <v>196</v>
      </c>
      <c r="D168" s="10" t="s">
        <v>385</v>
      </c>
      <c r="E168" s="2">
        <v>62982</v>
      </c>
      <c r="F168" s="2">
        <v>7078</v>
      </c>
      <c r="G168" s="2">
        <v>6960</v>
      </c>
      <c r="H168" s="2">
        <v>657</v>
      </c>
      <c r="I168" s="2">
        <v>17252</v>
      </c>
      <c r="J168" s="2">
        <v>116</v>
      </c>
      <c r="K168" s="2">
        <v>4139</v>
      </c>
      <c r="L168" s="2">
        <v>4136</v>
      </c>
      <c r="M168" s="2">
        <v>22644</v>
      </c>
    </row>
    <row r="169" spans="1:13" ht="12.95" customHeight="1" x14ac:dyDescent="0.2">
      <c r="A169" s="6" t="s">
        <v>242</v>
      </c>
      <c r="B169" s="6" t="s">
        <v>244</v>
      </c>
      <c r="C169" s="10" t="s">
        <v>197</v>
      </c>
      <c r="D169" s="10" t="s">
        <v>386</v>
      </c>
      <c r="E169" s="2">
        <v>75878</v>
      </c>
      <c r="F169" s="2">
        <v>5213</v>
      </c>
      <c r="G169" s="2">
        <v>19477</v>
      </c>
      <c r="H169" s="2">
        <v>1064</v>
      </c>
      <c r="I169" s="2">
        <v>17691</v>
      </c>
      <c r="J169" s="2">
        <v>152</v>
      </c>
      <c r="K169" s="2">
        <v>7999</v>
      </c>
      <c r="L169" s="2">
        <v>8337</v>
      </c>
      <c r="M169" s="2">
        <v>15945</v>
      </c>
    </row>
    <row r="170" spans="1:13" ht="12.95" customHeight="1" x14ac:dyDescent="0.2">
      <c r="A170" s="6" t="s">
        <v>242</v>
      </c>
      <c r="B170" s="6" t="s">
        <v>244</v>
      </c>
      <c r="C170" s="10" t="s">
        <v>198</v>
      </c>
      <c r="D170" s="10" t="s">
        <v>387</v>
      </c>
      <c r="E170" s="2">
        <v>21376</v>
      </c>
      <c r="F170" s="2">
        <v>6511</v>
      </c>
      <c r="G170" s="2">
        <v>1188</v>
      </c>
      <c r="H170" s="2">
        <v>82</v>
      </c>
      <c r="I170" s="2">
        <v>4143</v>
      </c>
      <c r="J170" s="2">
        <v>2</v>
      </c>
      <c r="K170" s="2">
        <v>559</v>
      </c>
      <c r="L170" s="2">
        <v>779</v>
      </c>
      <c r="M170" s="2">
        <v>8112</v>
      </c>
    </row>
    <row r="171" spans="1:13" ht="12.95" customHeight="1" x14ac:dyDescent="0.2">
      <c r="A171" s="6" t="s">
        <v>242</v>
      </c>
      <c r="B171" s="6" t="s">
        <v>244</v>
      </c>
      <c r="C171" s="10" t="s">
        <v>199</v>
      </c>
      <c r="D171" s="10" t="s">
        <v>388</v>
      </c>
      <c r="E171" s="2">
        <v>26148</v>
      </c>
      <c r="F171" s="2">
        <v>20069</v>
      </c>
      <c r="G171" s="2">
        <v>413</v>
      </c>
      <c r="H171" s="2">
        <v>28</v>
      </c>
      <c r="I171" s="2">
        <v>923</v>
      </c>
      <c r="J171" s="2">
        <v>5</v>
      </c>
      <c r="K171" s="2">
        <v>62</v>
      </c>
      <c r="L171" s="2">
        <v>249</v>
      </c>
      <c r="M171" s="2">
        <v>4399</v>
      </c>
    </row>
    <row r="172" spans="1:13" ht="12.95" customHeight="1" x14ac:dyDescent="0.2">
      <c r="A172" s="6" t="s">
        <v>242</v>
      </c>
      <c r="B172" s="6" t="s">
        <v>244</v>
      </c>
      <c r="C172" s="10" t="s">
        <v>200</v>
      </c>
      <c r="D172" s="10" t="s">
        <v>389</v>
      </c>
      <c r="E172" s="2">
        <v>23278</v>
      </c>
      <c r="F172" s="2">
        <v>11478</v>
      </c>
      <c r="G172" s="2">
        <v>1515</v>
      </c>
      <c r="H172" s="2">
        <v>37</v>
      </c>
      <c r="I172" s="2">
        <v>3628</v>
      </c>
      <c r="J172" s="2">
        <v>11</v>
      </c>
      <c r="K172" s="2">
        <v>257</v>
      </c>
      <c r="L172" s="2">
        <v>701</v>
      </c>
      <c r="M172" s="2">
        <v>5651</v>
      </c>
    </row>
    <row r="173" spans="1:13" ht="12.95" customHeight="1" x14ac:dyDescent="0.2">
      <c r="A173" s="6" t="s">
        <v>242</v>
      </c>
      <c r="B173" s="6" t="s">
        <v>244</v>
      </c>
      <c r="C173" s="10" t="s">
        <v>201</v>
      </c>
      <c r="D173" s="10" t="s">
        <v>202</v>
      </c>
      <c r="E173" s="2">
        <v>53751</v>
      </c>
      <c r="F173" s="2">
        <v>1949</v>
      </c>
      <c r="G173" s="2">
        <v>11946</v>
      </c>
      <c r="H173" s="2">
        <v>466</v>
      </c>
      <c r="I173" s="2">
        <v>13073</v>
      </c>
      <c r="J173" s="2">
        <v>66</v>
      </c>
      <c r="K173" s="2">
        <v>2814</v>
      </c>
      <c r="L173" s="2">
        <v>2647</v>
      </c>
      <c r="M173" s="2">
        <v>20790</v>
      </c>
    </row>
    <row r="174" spans="1:13" ht="12.95" customHeight="1" x14ac:dyDescent="0.2">
      <c r="A174" s="6" t="s">
        <v>242</v>
      </c>
      <c r="B174" s="6" t="s">
        <v>244</v>
      </c>
      <c r="C174" s="10" t="s">
        <v>203</v>
      </c>
      <c r="D174" s="10" t="s">
        <v>390</v>
      </c>
      <c r="E174" s="2">
        <v>20800</v>
      </c>
      <c r="F174" s="2">
        <v>3597</v>
      </c>
      <c r="G174" s="2">
        <v>246</v>
      </c>
      <c r="H174" s="2">
        <v>10</v>
      </c>
      <c r="I174" s="2">
        <v>13526</v>
      </c>
      <c r="J174" s="2">
        <v>2</v>
      </c>
      <c r="K174" s="2">
        <v>51</v>
      </c>
      <c r="L174" s="2">
        <v>436</v>
      </c>
      <c r="M174" s="2">
        <v>2932</v>
      </c>
    </row>
    <row r="175" spans="1:13" ht="12.95" customHeight="1" x14ac:dyDescent="0.2">
      <c r="A175" s="6" t="s">
        <v>242</v>
      </c>
      <c r="B175" s="6" t="s">
        <v>244</v>
      </c>
      <c r="C175" s="10" t="s">
        <v>204</v>
      </c>
      <c r="D175" s="10" t="s">
        <v>205</v>
      </c>
      <c r="E175" s="2">
        <v>45099</v>
      </c>
      <c r="F175" s="2">
        <v>10140</v>
      </c>
      <c r="G175" s="2">
        <v>592</v>
      </c>
      <c r="H175" s="2">
        <v>76</v>
      </c>
      <c r="I175" s="2">
        <v>17990</v>
      </c>
      <c r="J175" s="2">
        <v>5</v>
      </c>
      <c r="K175" s="2">
        <v>221</v>
      </c>
      <c r="L175" s="2">
        <v>975</v>
      </c>
      <c r="M175" s="2">
        <v>15100</v>
      </c>
    </row>
    <row r="176" spans="1:13" ht="12.95" customHeight="1" x14ac:dyDescent="0.2">
      <c r="A176" s="6" t="s">
        <v>242</v>
      </c>
      <c r="B176" s="6" t="s">
        <v>244</v>
      </c>
      <c r="C176" s="10" t="s">
        <v>206</v>
      </c>
      <c r="D176" s="10" t="s">
        <v>391</v>
      </c>
      <c r="E176" s="2">
        <v>24453</v>
      </c>
      <c r="F176" s="2">
        <v>358</v>
      </c>
      <c r="G176" s="2">
        <v>22021</v>
      </c>
      <c r="H176" s="2">
        <v>69</v>
      </c>
      <c r="I176" s="2">
        <v>167</v>
      </c>
      <c r="J176" s="2">
        <v>4</v>
      </c>
      <c r="K176" s="2">
        <v>91</v>
      </c>
      <c r="L176" s="2">
        <v>403</v>
      </c>
      <c r="M176" s="2">
        <v>1340</v>
      </c>
    </row>
    <row r="177" spans="1:13" ht="12.95" customHeight="1" x14ac:dyDescent="0.2">
      <c r="A177" s="6" t="s">
        <v>242</v>
      </c>
      <c r="B177" s="6" t="s">
        <v>244</v>
      </c>
      <c r="C177" s="10" t="s">
        <v>207</v>
      </c>
      <c r="D177" s="10" t="s">
        <v>392</v>
      </c>
      <c r="E177" s="2">
        <v>20030</v>
      </c>
      <c r="F177" s="2">
        <v>2946</v>
      </c>
      <c r="G177" s="2">
        <v>5183</v>
      </c>
      <c r="H177" s="2">
        <v>62</v>
      </c>
      <c r="I177" s="2">
        <v>3096</v>
      </c>
      <c r="J177" s="2">
        <v>6</v>
      </c>
      <c r="K177" s="2">
        <v>248</v>
      </c>
      <c r="L177" s="2">
        <v>385</v>
      </c>
      <c r="M177" s="2">
        <v>8104</v>
      </c>
    </row>
    <row r="178" spans="1:13" ht="12.95" customHeight="1" x14ac:dyDescent="0.2">
      <c r="A178" s="6" t="s">
        <v>242</v>
      </c>
      <c r="B178" s="6" t="s">
        <v>244</v>
      </c>
      <c r="C178" s="10" t="s">
        <v>208</v>
      </c>
      <c r="D178" s="10" t="s">
        <v>209</v>
      </c>
      <c r="E178" s="2">
        <v>78793</v>
      </c>
      <c r="F178" s="2">
        <v>38749</v>
      </c>
      <c r="G178" s="2">
        <v>3553</v>
      </c>
      <c r="H178" s="2">
        <v>137</v>
      </c>
      <c r="I178" s="2">
        <v>12759</v>
      </c>
      <c r="J178" s="2">
        <v>30</v>
      </c>
      <c r="K178" s="2">
        <v>936</v>
      </c>
      <c r="L178" s="2">
        <v>1714</v>
      </c>
      <c r="M178" s="2">
        <v>20915</v>
      </c>
    </row>
    <row r="179" spans="1:13" ht="12.95" customHeight="1" x14ac:dyDescent="0.2">
      <c r="A179" s="6" t="s">
        <v>242</v>
      </c>
      <c r="B179" s="6" t="s">
        <v>244</v>
      </c>
      <c r="C179" s="10" t="s">
        <v>210</v>
      </c>
      <c r="D179" s="10" t="s">
        <v>211</v>
      </c>
      <c r="E179" s="2">
        <v>27814</v>
      </c>
      <c r="F179" s="2">
        <v>10621</v>
      </c>
      <c r="G179" s="2">
        <v>2801</v>
      </c>
      <c r="H179" s="2">
        <v>60</v>
      </c>
      <c r="I179" s="2">
        <v>4369</v>
      </c>
      <c r="J179" s="2">
        <v>16</v>
      </c>
      <c r="K179" s="2">
        <v>270</v>
      </c>
      <c r="L179" s="2">
        <v>604</v>
      </c>
      <c r="M179" s="2">
        <v>9073</v>
      </c>
    </row>
    <row r="180" spans="1:13" ht="12.95" customHeight="1" x14ac:dyDescent="0.2">
      <c r="A180" s="6" t="s">
        <v>242</v>
      </c>
      <c r="B180" s="6" t="s">
        <v>244</v>
      </c>
      <c r="C180" s="10" t="s">
        <v>212</v>
      </c>
      <c r="D180" s="10" t="s">
        <v>213</v>
      </c>
      <c r="E180" s="2">
        <v>47534</v>
      </c>
      <c r="F180" s="2">
        <v>31163</v>
      </c>
      <c r="G180" s="2">
        <v>850</v>
      </c>
      <c r="H180" s="2">
        <v>53</v>
      </c>
      <c r="I180" s="2">
        <v>4972</v>
      </c>
      <c r="J180" s="2">
        <v>24</v>
      </c>
      <c r="K180" s="2">
        <v>326</v>
      </c>
      <c r="L180" s="2">
        <v>920</v>
      </c>
      <c r="M180" s="2">
        <v>9226</v>
      </c>
    </row>
    <row r="181" spans="1:13" ht="12.95" customHeight="1" x14ac:dyDescent="0.2">
      <c r="A181" s="6" t="s">
        <v>242</v>
      </c>
      <c r="B181" s="6" t="s">
        <v>244</v>
      </c>
      <c r="C181" s="10" t="s">
        <v>214</v>
      </c>
      <c r="D181" s="10" t="s">
        <v>393</v>
      </c>
      <c r="E181" s="2">
        <v>34603</v>
      </c>
      <c r="F181" s="2">
        <v>292</v>
      </c>
      <c r="G181" s="2">
        <v>26608</v>
      </c>
      <c r="H181" s="2">
        <v>240</v>
      </c>
      <c r="I181" s="2">
        <v>1596</v>
      </c>
      <c r="J181" s="2">
        <v>14</v>
      </c>
      <c r="K181" s="2">
        <v>860</v>
      </c>
      <c r="L181" s="2">
        <v>1109</v>
      </c>
      <c r="M181" s="2">
        <v>3884</v>
      </c>
    </row>
    <row r="182" spans="1:13" ht="12.95" customHeight="1" x14ac:dyDescent="0.2">
      <c r="A182" s="6" t="s">
        <v>242</v>
      </c>
      <c r="B182" s="6" t="s">
        <v>244</v>
      </c>
      <c r="C182" s="10" t="s">
        <v>215</v>
      </c>
      <c r="D182" s="10" t="s">
        <v>216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</row>
    <row r="183" spans="1:13" ht="12.95" customHeight="1" x14ac:dyDescent="0.2">
      <c r="A183" s="6" t="s">
        <v>242</v>
      </c>
      <c r="B183" s="6" t="s">
        <v>244</v>
      </c>
      <c r="C183" s="10" t="s">
        <v>217</v>
      </c>
      <c r="D183" s="10" t="s">
        <v>394</v>
      </c>
      <c r="E183" s="2">
        <v>436</v>
      </c>
      <c r="F183" s="2">
        <v>255</v>
      </c>
      <c r="G183" s="2">
        <v>28</v>
      </c>
      <c r="H183" s="2">
        <v>0</v>
      </c>
      <c r="I183" s="2">
        <v>40</v>
      </c>
      <c r="J183" s="2">
        <v>0</v>
      </c>
      <c r="K183" s="2">
        <v>0</v>
      </c>
      <c r="L183" s="2">
        <v>5</v>
      </c>
      <c r="M183" s="2">
        <v>108</v>
      </c>
    </row>
    <row r="184" spans="1:13" ht="12.95" customHeight="1" x14ac:dyDescent="0.2">
      <c r="A184" s="6" t="s">
        <v>243</v>
      </c>
      <c r="B184" s="6" t="s">
        <v>246</v>
      </c>
      <c r="C184" s="10" t="s">
        <v>218</v>
      </c>
      <c r="D184" s="10" t="s">
        <v>395</v>
      </c>
      <c r="E184" s="2">
        <v>27770</v>
      </c>
      <c r="F184" s="2">
        <v>24319</v>
      </c>
      <c r="G184" s="2">
        <v>146</v>
      </c>
      <c r="H184" s="2">
        <v>27</v>
      </c>
      <c r="I184" s="2">
        <v>1228</v>
      </c>
      <c r="J184" s="2">
        <v>15</v>
      </c>
      <c r="K184" s="2">
        <v>16</v>
      </c>
      <c r="L184" s="2">
        <v>219</v>
      </c>
      <c r="M184" s="2">
        <v>1800</v>
      </c>
    </row>
    <row r="185" spans="1:13" ht="12.95" customHeight="1" x14ac:dyDescent="0.2">
      <c r="A185" s="6" t="s">
        <v>243</v>
      </c>
      <c r="B185" s="6" t="s">
        <v>246</v>
      </c>
      <c r="C185" s="10" t="s">
        <v>219</v>
      </c>
      <c r="D185" s="10" t="s">
        <v>396</v>
      </c>
      <c r="E185" s="2">
        <v>39597</v>
      </c>
      <c r="F185" s="2">
        <v>25516</v>
      </c>
      <c r="G185" s="2">
        <v>1706</v>
      </c>
      <c r="H185" s="2">
        <v>59</v>
      </c>
      <c r="I185" s="2">
        <v>6220</v>
      </c>
      <c r="J185" s="2">
        <v>24</v>
      </c>
      <c r="K185" s="2">
        <v>108</v>
      </c>
      <c r="L185" s="2">
        <v>655</v>
      </c>
      <c r="M185" s="2">
        <v>5309</v>
      </c>
    </row>
    <row r="186" spans="1:13" ht="12.95" customHeight="1" x14ac:dyDescent="0.2">
      <c r="A186" s="6" t="s">
        <v>243</v>
      </c>
      <c r="B186" s="6" t="s">
        <v>246</v>
      </c>
      <c r="C186" s="10" t="s">
        <v>220</v>
      </c>
      <c r="D186" s="10" t="s">
        <v>221</v>
      </c>
      <c r="E186" s="2">
        <v>24102</v>
      </c>
      <c r="F186" s="2">
        <v>18052</v>
      </c>
      <c r="G186" s="2">
        <v>624</v>
      </c>
      <c r="H186" s="2">
        <v>30</v>
      </c>
      <c r="I186" s="2">
        <v>1745</v>
      </c>
      <c r="J186" s="2">
        <v>7</v>
      </c>
      <c r="K186" s="2">
        <v>29</v>
      </c>
      <c r="L186" s="2">
        <v>404</v>
      </c>
      <c r="M186" s="2">
        <v>3211</v>
      </c>
    </row>
    <row r="187" spans="1:13" ht="12.95" customHeight="1" x14ac:dyDescent="0.2">
      <c r="A187" s="6" t="s">
        <v>243</v>
      </c>
      <c r="B187" s="6" t="s">
        <v>246</v>
      </c>
      <c r="C187" s="10" t="s">
        <v>222</v>
      </c>
      <c r="D187" s="10" t="s">
        <v>397</v>
      </c>
      <c r="E187" s="2">
        <v>22460</v>
      </c>
      <c r="F187" s="2">
        <v>6625</v>
      </c>
      <c r="G187" s="2">
        <v>7425</v>
      </c>
      <c r="H187" s="2">
        <v>57</v>
      </c>
      <c r="I187" s="2">
        <v>2601</v>
      </c>
      <c r="J187" s="2">
        <v>4</v>
      </c>
      <c r="K187" s="2">
        <v>55</v>
      </c>
      <c r="L187" s="2">
        <v>435</v>
      </c>
      <c r="M187" s="2">
        <v>5258</v>
      </c>
    </row>
    <row r="188" spans="1:13" ht="12.95" customHeight="1" x14ac:dyDescent="0.2">
      <c r="A188" s="6" t="s">
        <v>243</v>
      </c>
      <c r="B188" s="6" t="s">
        <v>246</v>
      </c>
      <c r="C188" s="10" t="s">
        <v>223</v>
      </c>
      <c r="D188" s="10" t="s">
        <v>398</v>
      </c>
      <c r="E188" s="2">
        <v>23313</v>
      </c>
      <c r="F188" s="2">
        <v>19685</v>
      </c>
      <c r="G188" s="2">
        <v>599</v>
      </c>
      <c r="H188" s="2">
        <v>13</v>
      </c>
      <c r="I188" s="2">
        <v>720</v>
      </c>
      <c r="J188" s="2">
        <v>5</v>
      </c>
      <c r="K188" s="2">
        <v>39</v>
      </c>
      <c r="L188" s="2">
        <v>200</v>
      </c>
      <c r="M188" s="2">
        <v>2052</v>
      </c>
    </row>
    <row r="189" spans="1:13" ht="12.95" customHeight="1" x14ac:dyDescent="0.2">
      <c r="A189" s="6" t="s">
        <v>243</v>
      </c>
      <c r="B189" s="6" t="s">
        <v>246</v>
      </c>
      <c r="C189" s="10" t="s">
        <v>224</v>
      </c>
      <c r="D189" s="10" t="s">
        <v>399</v>
      </c>
      <c r="E189" s="2">
        <v>31474</v>
      </c>
      <c r="F189" s="2">
        <v>7412</v>
      </c>
      <c r="G189" s="2">
        <v>9455</v>
      </c>
      <c r="H189" s="2">
        <v>68</v>
      </c>
      <c r="I189" s="2">
        <v>2698</v>
      </c>
      <c r="J189" s="2">
        <v>7</v>
      </c>
      <c r="K189" s="2">
        <v>101</v>
      </c>
      <c r="L189" s="2">
        <v>691</v>
      </c>
      <c r="M189" s="2">
        <v>11042</v>
      </c>
    </row>
    <row r="190" spans="1:13" ht="12.95" customHeight="1" x14ac:dyDescent="0.2">
      <c r="A190" s="6" t="s">
        <v>243</v>
      </c>
      <c r="B190" s="6" t="s">
        <v>246</v>
      </c>
      <c r="C190" s="10" t="s">
        <v>225</v>
      </c>
      <c r="D190" s="10" t="s">
        <v>400</v>
      </c>
      <c r="E190" s="2">
        <v>16079</v>
      </c>
      <c r="F190" s="2">
        <v>10450</v>
      </c>
      <c r="G190" s="2">
        <v>770</v>
      </c>
      <c r="H190" s="2">
        <v>24</v>
      </c>
      <c r="I190" s="2">
        <v>1722</v>
      </c>
      <c r="J190" s="2">
        <v>13</v>
      </c>
      <c r="K190" s="2">
        <v>36</v>
      </c>
      <c r="L190" s="2">
        <v>284</v>
      </c>
      <c r="M190" s="2">
        <v>2780</v>
      </c>
    </row>
    <row r="191" spans="1:13" ht="12.95" customHeight="1" x14ac:dyDescent="0.2">
      <c r="A191" s="6" t="s">
        <v>243</v>
      </c>
      <c r="B191" s="6" t="s">
        <v>246</v>
      </c>
      <c r="C191" s="10" t="s">
        <v>226</v>
      </c>
      <c r="D191" s="10" t="s">
        <v>401</v>
      </c>
      <c r="E191" s="2">
        <v>33551</v>
      </c>
      <c r="F191" s="2">
        <v>8859</v>
      </c>
      <c r="G191" s="2">
        <v>10630</v>
      </c>
      <c r="H191" s="2">
        <v>100</v>
      </c>
      <c r="I191" s="2">
        <v>1691</v>
      </c>
      <c r="J191" s="2">
        <v>10</v>
      </c>
      <c r="K191" s="2">
        <v>123</v>
      </c>
      <c r="L191" s="2">
        <v>835</v>
      </c>
      <c r="M191" s="2">
        <v>11303</v>
      </c>
    </row>
    <row r="192" spans="1:13" ht="12.95" customHeight="1" x14ac:dyDescent="0.2">
      <c r="A192" s="6" t="s">
        <v>243</v>
      </c>
      <c r="B192" s="6" t="s">
        <v>246</v>
      </c>
      <c r="C192" s="10" t="s">
        <v>227</v>
      </c>
      <c r="D192" s="10" t="s">
        <v>417</v>
      </c>
      <c r="E192" s="2">
        <v>30714</v>
      </c>
      <c r="F192" s="2">
        <v>22571</v>
      </c>
      <c r="G192" s="2">
        <v>527</v>
      </c>
      <c r="H192" s="2">
        <v>33</v>
      </c>
      <c r="I192" s="2">
        <v>4039</v>
      </c>
      <c r="J192" s="2">
        <v>0</v>
      </c>
      <c r="K192" s="2">
        <v>61</v>
      </c>
      <c r="L192" s="2">
        <v>363</v>
      </c>
      <c r="M192" s="2">
        <v>3120</v>
      </c>
    </row>
    <row r="193" spans="1:13" ht="12.95" customHeight="1" x14ac:dyDescent="0.2">
      <c r="A193" s="6" t="s">
        <v>243</v>
      </c>
      <c r="B193" s="6" t="s">
        <v>246</v>
      </c>
      <c r="C193" s="10" t="s">
        <v>228</v>
      </c>
      <c r="D193" s="10" t="s">
        <v>402</v>
      </c>
      <c r="E193" s="2">
        <v>22049</v>
      </c>
      <c r="F193" s="2">
        <v>18416</v>
      </c>
      <c r="G193" s="2">
        <v>282</v>
      </c>
      <c r="H193" s="2">
        <v>26</v>
      </c>
      <c r="I193" s="2">
        <v>905</v>
      </c>
      <c r="J193" s="2">
        <v>1</v>
      </c>
      <c r="K193" s="2">
        <v>13</v>
      </c>
      <c r="L193" s="2">
        <v>197</v>
      </c>
      <c r="M193" s="2">
        <v>2209</v>
      </c>
    </row>
    <row r="194" spans="1:13" ht="12.95" customHeight="1" x14ac:dyDescent="0.2">
      <c r="A194" s="6" t="s">
        <v>243</v>
      </c>
      <c r="B194" s="6" t="s">
        <v>246</v>
      </c>
      <c r="C194" s="10" t="s">
        <v>229</v>
      </c>
      <c r="D194" s="10" t="s">
        <v>403</v>
      </c>
      <c r="E194" s="2">
        <v>20191</v>
      </c>
      <c r="F194" s="2">
        <v>8115</v>
      </c>
      <c r="G194" s="2">
        <v>3392</v>
      </c>
      <c r="H194" s="2">
        <v>51</v>
      </c>
      <c r="I194" s="2">
        <v>784</v>
      </c>
      <c r="J194" s="2">
        <v>6</v>
      </c>
      <c r="K194" s="2">
        <v>79</v>
      </c>
      <c r="L194" s="2">
        <v>377</v>
      </c>
      <c r="M194" s="2">
        <v>7387</v>
      </c>
    </row>
    <row r="195" spans="1:13" ht="12.95" customHeight="1" x14ac:dyDescent="0.2">
      <c r="A195" s="6" t="s">
        <v>243</v>
      </c>
      <c r="B195" s="6" t="s">
        <v>246</v>
      </c>
      <c r="C195" s="10" t="s">
        <v>230</v>
      </c>
      <c r="D195" s="10" t="s">
        <v>404</v>
      </c>
      <c r="E195" s="2">
        <v>20763</v>
      </c>
      <c r="F195" s="2">
        <v>18193</v>
      </c>
      <c r="G195" s="2">
        <v>97</v>
      </c>
      <c r="H195" s="2">
        <v>0</v>
      </c>
      <c r="I195" s="2">
        <v>836</v>
      </c>
      <c r="J195" s="2">
        <v>1</v>
      </c>
      <c r="K195" s="2">
        <v>42</v>
      </c>
      <c r="L195" s="2">
        <v>132</v>
      </c>
      <c r="M195" s="2">
        <v>1462</v>
      </c>
    </row>
    <row r="196" spans="1:13" ht="12.95" customHeight="1" x14ac:dyDescent="0.2">
      <c r="A196" s="6" t="s">
        <v>243</v>
      </c>
      <c r="B196" s="6" t="s">
        <v>246</v>
      </c>
      <c r="C196" s="10" t="s">
        <v>231</v>
      </c>
      <c r="D196" s="10" t="s">
        <v>405</v>
      </c>
      <c r="E196" s="2">
        <v>17525</v>
      </c>
      <c r="F196" s="2">
        <v>10552</v>
      </c>
      <c r="G196" s="2">
        <v>1997</v>
      </c>
      <c r="H196" s="2">
        <v>23</v>
      </c>
      <c r="I196" s="2">
        <v>1027</v>
      </c>
      <c r="J196" s="2">
        <v>9</v>
      </c>
      <c r="K196" s="2">
        <v>41</v>
      </c>
      <c r="L196" s="2">
        <v>290</v>
      </c>
      <c r="M196" s="2">
        <v>3586</v>
      </c>
    </row>
    <row r="197" spans="1:13" ht="12.95" customHeight="1" x14ac:dyDescent="0.2">
      <c r="A197" s="6" t="s">
        <v>243</v>
      </c>
      <c r="B197" s="6" t="s">
        <v>246</v>
      </c>
      <c r="C197" s="10" t="s">
        <v>232</v>
      </c>
      <c r="D197" s="10" t="s">
        <v>406</v>
      </c>
      <c r="E197" s="2">
        <v>24835</v>
      </c>
      <c r="F197" s="2">
        <v>18381</v>
      </c>
      <c r="G197" s="2">
        <v>763</v>
      </c>
      <c r="H197" s="2">
        <v>36</v>
      </c>
      <c r="I197" s="2">
        <v>1860</v>
      </c>
      <c r="J197" s="2">
        <v>9</v>
      </c>
      <c r="K197" s="2">
        <v>69</v>
      </c>
      <c r="L197" s="2">
        <v>336</v>
      </c>
      <c r="M197" s="2">
        <v>3381</v>
      </c>
    </row>
    <row r="198" spans="1:13" ht="12.95" customHeight="1" x14ac:dyDescent="0.2">
      <c r="A198" s="6" t="s">
        <v>243</v>
      </c>
      <c r="B198" s="6" t="s">
        <v>246</v>
      </c>
      <c r="C198" s="10" t="s">
        <v>233</v>
      </c>
      <c r="D198" s="10" t="s">
        <v>407</v>
      </c>
      <c r="E198" s="2">
        <v>26453</v>
      </c>
      <c r="F198" s="2">
        <v>9910</v>
      </c>
      <c r="G198" s="2">
        <v>5097</v>
      </c>
      <c r="H198" s="2">
        <v>72</v>
      </c>
      <c r="I198" s="2">
        <v>2565</v>
      </c>
      <c r="J198" s="2">
        <v>12</v>
      </c>
      <c r="K198" s="2">
        <v>102</v>
      </c>
      <c r="L198" s="2">
        <v>427</v>
      </c>
      <c r="M198" s="2">
        <v>8268</v>
      </c>
    </row>
    <row r="199" spans="1:13" ht="12.95" customHeight="1" x14ac:dyDescent="0.2">
      <c r="A199" s="6" t="s">
        <v>243</v>
      </c>
      <c r="B199" s="6" t="s">
        <v>246</v>
      </c>
      <c r="C199" s="10" t="s">
        <v>234</v>
      </c>
      <c r="D199" s="10" t="s">
        <v>408</v>
      </c>
      <c r="E199" s="2">
        <v>21896</v>
      </c>
      <c r="F199" s="2">
        <v>17136</v>
      </c>
      <c r="G199" s="2">
        <v>261</v>
      </c>
      <c r="H199" s="2">
        <v>28</v>
      </c>
      <c r="I199" s="2">
        <v>1148</v>
      </c>
      <c r="J199" s="2">
        <v>2</v>
      </c>
      <c r="K199" s="2">
        <v>31</v>
      </c>
      <c r="L199" s="2">
        <v>215</v>
      </c>
      <c r="M199" s="2">
        <v>3075</v>
      </c>
    </row>
    <row r="200" spans="1:13" ht="12.95" customHeight="1" x14ac:dyDescent="0.2">
      <c r="A200" s="6" t="s">
        <v>243</v>
      </c>
      <c r="B200" s="6" t="s">
        <v>246</v>
      </c>
      <c r="C200" s="10" t="s">
        <v>235</v>
      </c>
      <c r="D200" s="10" t="s">
        <v>409</v>
      </c>
      <c r="E200" s="2">
        <v>25238</v>
      </c>
      <c r="F200" s="2">
        <v>20328</v>
      </c>
      <c r="G200" s="2">
        <v>373</v>
      </c>
      <c r="H200" s="2">
        <v>22</v>
      </c>
      <c r="I200" s="2">
        <v>1675</v>
      </c>
      <c r="J200" s="2">
        <v>4</v>
      </c>
      <c r="K200" s="2">
        <v>27</v>
      </c>
      <c r="L200" s="2">
        <v>249</v>
      </c>
      <c r="M200" s="2">
        <v>2560</v>
      </c>
    </row>
    <row r="201" spans="1:13" ht="12.95" customHeight="1" x14ac:dyDescent="0.2">
      <c r="A201" s="6" t="s">
        <v>243</v>
      </c>
      <c r="B201" s="6" t="s">
        <v>246</v>
      </c>
      <c r="C201" s="10" t="s">
        <v>236</v>
      </c>
      <c r="D201" s="10" t="s">
        <v>237</v>
      </c>
      <c r="E201" s="2">
        <v>40720</v>
      </c>
      <c r="F201" s="2">
        <v>35649</v>
      </c>
      <c r="G201" s="2">
        <v>169</v>
      </c>
      <c r="H201" s="2">
        <v>26</v>
      </c>
      <c r="I201" s="2">
        <v>1233</v>
      </c>
      <c r="J201" s="2">
        <v>8</v>
      </c>
      <c r="K201" s="2">
        <v>56</v>
      </c>
      <c r="L201" s="2">
        <v>331</v>
      </c>
      <c r="M201" s="2">
        <v>3248</v>
      </c>
    </row>
    <row r="202" spans="1:13" ht="12.95" customHeight="1" x14ac:dyDescent="0.2">
      <c r="A202" s="6" t="s">
        <v>243</v>
      </c>
      <c r="B202" s="6" t="s">
        <v>246</v>
      </c>
      <c r="C202" s="10" t="s">
        <v>238</v>
      </c>
      <c r="D202" s="10" t="s">
        <v>410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</row>
    <row r="203" spans="1:13" ht="12.75" customHeight="1" x14ac:dyDescent="0.2">
      <c r="A203" s="6"/>
      <c r="B203" s="6"/>
      <c r="C203" s="6"/>
      <c r="D203" s="6"/>
    </row>
    <row r="204" spans="1:13" ht="12.75" customHeight="1" x14ac:dyDescent="0.2">
      <c r="A204" s="6"/>
      <c r="B204" s="6"/>
      <c r="C204" s="6"/>
      <c r="D204" s="6"/>
    </row>
    <row r="205" spans="1:13" x14ac:dyDescent="0.2">
      <c r="A205" s="4" t="s">
        <v>415</v>
      </c>
    </row>
    <row r="206" spans="1:13" x14ac:dyDescent="0.2">
      <c r="A206" s="2" t="s">
        <v>251</v>
      </c>
    </row>
    <row r="207" spans="1:13" x14ac:dyDescent="0.2">
      <c r="A207" s="5"/>
      <c r="B207" s="5"/>
      <c r="C207" s="5"/>
    </row>
    <row r="208" spans="1:13" x14ac:dyDescent="0.2">
      <c r="A208" s="4"/>
      <c r="B208" s="4"/>
      <c r="C208" s="4"/>
    </row>
    <row r="209" spans="1:3" x14ac:dyDescent="0.2">
      <c r="A209" s="4"/>
      <c r="B209" s="4"/>
      <c r="C209" s="4"/>
    </row>
    <row r="210" spans="1:3" x14ac:dyDescent="0.2">
      <c r="A210" s="3"/>
      <c r="B210" s="3"/>
      <c r="C210" s="3"/>
    </row>
    <row r="2100" spans="1:4" x14ac:dyDescent="0.2">
      <c r="A2100">
        <v>768</v>
      </c>
      <c r="B2100"/>
      <c r="C2100"/>
      <c r="D2100"/>
    </row>
    <row r="2101" spans="1:4" x14ac:dyDescent="0.2">
      <c r="A2101">
        <v>0</v>
      </c>
      <c r="B2101"/>
      <c r="C2101"/>
      <c r="D2101"/>
    </row>
    <row r="2103" spans="1:4" x14ac:dyDescent="0.2">
      <c r="A2103" s="1">
        <v>0</v>
      </c>
      <c r="B2103" s="1"/>
      <c r="C2103" s="1"/>
      <c r="D2103" s="1"/>
    </row>
  </sheetData>
  <mergeCells count="9">
    <mergeCell ref="M4:M6"/>
    <mergeCell ref="E4:E6"/>
    <mergeCell ref="F5:K5"/>
    <mergeCell ref="F4:L4"/>
    <mergeCell ref="A4:D4"/>
    <mergeCell ref="A5:A6"/>
    <mergeCell ref="B5:B6"/>
    <mergeCell ref="C5:D5"/>
    <mergeCell ref="L5:L6"/>
  </mergeCells>
  <phoneticPr fontId="0" type="noConversion"/>
  <pageMargins left="0.6" right="0.35" top="0.4" bottom="0.6" header="0.4" footer="0.35"/>
  <pageSetup scale="75" fitToHeight="17" orientation="landscape" r:id="rId1"/>
  <headerFooter>
    <oddFooter>&amp;L&amp;9Source:  U.S. Census Bureau 2010 Census Public Law 97-171 File
Population Division - New York City Department of City Planning (March 29, 2011)&amp;R&amp;P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3"/>
  <sheetViews>
    <sheetView zoomScaleNormal="100" workbookViewId="0"/>
  </sheetViews>
  <sheetFormatPr defaultRowHeight="12.75" x14ac:dyDescent="0.2"/>
  <cols>
    <col min="1" max="1" width="12.42578125" style="2" customWidth="1"/>
    <col min="2" max="2" width="7.7109375" style="2" customWidth="1"/>
    <col min="3" max="3" width="7.28515625" style="2" customWidth="1"/>
    <col min="4" max="4" width="41.28515625" style="2" customWidth="1"/>
    <col min="5" max="5" width="11.28515625" style="2" customWidth="1"/>
    <col min="6" max="6" width="9.28515625" style="2" customWidth="1"/>
    <col min="7" max="7" width="10.140625" style="2" customWidth="1"/>
    <col min="8" max="8" width="11.42578125" style="2" customWidth="1"/>
    <col min="9" max="9" width="9.42578125" style="2" customWidth="1"/>
    <col min="10" max="10" width="10.85546875" style="2" customWidth="1"/>
    <col min="11" max="11" width="9.140625" style="2"/>
    <col min="12" max="12" width="12.42578125" style="2" customWidth="1"/>
    <col min="13" max="13" width="10.7109375" style="2" customWidth="1"/>
    <col min="14" max="16384" width="9.140625" style="2"/>
  </cols>
  <sheetData>
    <row r="1" spans="1:13" s="9" customFormat="1" ht="15" customHeight="1" x14ac:dyDescent="0.25">
      <c r="A1" s="7" t="s">
        <v>421</v>
      </c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</row>
    <row r="2" spans="1:13" s="9" customFormat="1" ht="15" customHeight="1" x14ac:dyDescent="0.25">
      <c r="A2" s="7" t="s">
        <v>419</v>
      </c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</row>
    <row r="3" spans="1:13" ht="12" customHeight="1" x14ac:dyDescent="0.2"/>
    <row r="4" spans="1:13" ht="15" customHeight="1" x14ac:dyDescent="0.2">
      <c r="A4" s="21" t="s">
        <v>0</v>
      </c>
      <c r="B4" s="21"/>
      <c r="C4" s="21"/>
      <c r="D4" s="21"/>
      <c r="E4" s="15" t="s">
        <v>420</v>
      </c>
      <c r="F4" s="18" t="s">
        <v>1</v>
      </c>
      <c r="G4" s="19"/>
      <c r="H4" s="19"/>
      <c r="I4" s="19"/>
      <c r="J4" s="19"/>
      <c r="K4" s="19"/>
      <c r="L4" s="19"/>
      <c r="M4" s="38" t="s">
        <v>10</v>
      </c>
    </row>
    <row r="5" spans="1:13" ht="15" customHeight="1" x14ac:dyDescent="0.2">
      <c r="A5" s="22" t="s">
        <v>239</v>
      </c>
      <c r="B5" s="24" t="s">
        <v>249</v>
      </c>
      <c r="C5" s="26" t="s">
        <v>414</v>
      </c>
      <c r="D5" s="27"/>
      <c r="E5" s="16"/>
      <c r="F5" s="18" t="s">
        <v>2</v>
      </c>
      <c r="G5" s="19"/>
      <c r="H5" s="19"/>
      <c r="I5" s="19"/>
      <c r="J5" s="19"/>
      <c r="K5" s="20"/>
      <c r="L5" s="35" t="s">
        <v>424</v>
      </c>
      <c r="M5" s="38"/>
    </row>
    <row r="6" spans="1:13" ht="66.95" customHeight="1" x14ac:dyDescent="0.2">
      <c r="A6" s="34"/>
      <c r="B6" s="33"/>
      <c r="C6" s="32" t="s">
        <v>413</v>
      </c>
      <c r="D6" s="32" t="s">
        <v>250</v>
      </c>
      <c r="E6" s="31"/>
      <c r="F6" s="28" t="s">
        <v>4</v>
      </c>
      <c r="G6" s="30" t="s">
        <v>5</v>
      </c>
      <c r="H6" s="30" t="s">
        <v>6</v>
      </c>
      <c r="I6" s="28" t="s">
        <v>7</v>
      </c>
      <c r="J6" s="30" t="s">
        <v>8</v>
      </c>
      <c r="K6" s="29" t="s">
        <v>9</v>
      </c>
      <c r="L6" s="37"/>
      <c r="M6" s="38"/>
    </row>
    <row r="7" spans="1:13" ht="9" customHeight="1" x14ac:dyDescent="0.2"/>
    <row r="8" spans="1:13" ht="12.95" customHeight="1" x14ac:dyDescent="0.2">
      <c r="A8" s="6" t="s">
        <v>11</v>
      </c>
      <c r="B8" s="6" t="s">
        <v>245</v>
      </c>
      <c r="C8" s="10" t="s">
        <v>12</v>
      </c>
      <c r="D8" s="10" t="s">
        <v>252</v>
      </c>
      <c r="E8" s="2">
        <v>10329</v>
      </c>
      <c r="F8" s="2">
        <v>89</v>
      </c>
      <c r="G8" s="2">
        <v>4351</v>
      </c>
      <c r="H8" s="2">
        <v>30</v>
      </c>
      <c r="I8" s="2">
        <v>24</v>
      </c>
      <c r="J8" s="2">
        <v>4</v>
      </c>
      <c r="K8" s="2">
        <v>27</v>
      </c>
      <c r="L8" s="2">
        <v>63</v>
      </c>
      <c r="M8" s="2">
        <v>5741</v>
      </c>
    </row>
    <row r="9" spans="1:13" ht="12.95" customHeight="1" x14ac:dyDescent="0.2">
      <c r="A9" s="6" t="s">
        <v>11</v>
      </c>
      <c r="B9" s="6" t="s">
        <v>245</v>
      </c>
      <c r="C9" s="10" t="s">
        <v>13</v>
      </c>
      <c r="D9" s="10" t="s">
        <v>253</v>
      </c>
      <c r="E9" s="2">
        <v>9232</v>
      </c>
      <c r="F9" s="2">
        <v>179</v>
      </c>
      <c r="G9" s="2">
        <v>6131</v>
      </c>
      <c r="H9" s="2">
        <v>40</v>
      </c>
      <c r="I9" s="2">
        <v>40</v>
      </c>
      <c r="J9" s="2">
        <v>1</v>
      </c>
      <c r="K9" s="2">
        <v>40</v>
      </c>
      <c r="L9" s="2">
        <v>130</v>
      </c>
      <c r="M9" s="2">
        <v>2671</v>
      </c>
    </row>
    <row r="10" spans="1:13" ht="12.95" customHeight="1" x14ac:dyDescent="0.2">
      <c r="A10" s="6" t="s">
        <v>11</v>
      </c>
      <c r="B10" s="6" t="s">
        <v>245</v>
      </c>
      <c r="C10" s="10" t="s">
        <v>14</v>
      </c>
      <c r="D10" s="10" t="s">
        <v>254</v>
      </c>
      <c r="E10" s="2">
        <v>15475</v>
      </c>
      <c r="F10" s="2">
        <v>630</v>
      </c>
      <c r="G10" s="2">
        <v>2604</v>
      </c>
      <c r="H10" s="2">
        <v>54</v>
      </c>
      <c r="I10" s="2">
        <v>550</v>
      </c>
      <c r="J10" s="2">
        <v>9</v>
      </c>
      <c r="K10" s="2">
        <v>168</v>
      </c>
      <c r="L10" s="2">
        <v>152</v>
      </c>
      <c r="M10" s="2">
        <v>11308</v>
      </c>
    </row>
    <row r="11" spans="1:13" ht="12.95" customHeight="1" x14ac:dyDescent="0.2">
      <c r="A11" s="6" t="s">
        <v>11</v>
      </c>
      <c r="B11" s="6" t="s">
        <v>245</v>
      </c>
      <c r="C11" s="10" t="s">
        <v>15</v>
      </c>
      <c r="D11" s="10" t="s">
        <v>255</v>
      </c>
      <c r="E11" s="2">
        <v>7386</v>
      </c>
      <c r="F11" s="2">
        <v>427</v>
      </c>
      <c r="G11" s="2">
        <v>1530</v>
      </c>
      <c r="H11" s="2">
        <v>9</v>
      </c>
      <c r="I11" s="2">
        <v>62</v>
      </c>
      <c r="J11" s="2">
        <v>3</v>
      </c>
      <c r="K11" s="2">
        <v>22</v>
      </c>
      <c r="L11" s="2">
        <v>53</v>
      </c>
      <c r="M11" s="2">
        <v>5280</v>
      </c>
    </row>
    <row r="12" spans="1:13" ht="12.95" customHeight="1" x14ac:dyDescent="0.2">
      <c r="A12" s="6" t="s">
        <v>11</v>
      </c>
      <c r="B12" s="6" t="s">
        <v>245</v>
      </c>
      <c r="C12" s="10" t="s">
        <v>16</v>
      </c>
      <c r="D12" s="10" t="s">
        <v>256</v>
      </c>
      <c r="E12" s="2">
        <v>8766</v>
      </c>
      <c r="F12" s="2">
        <v>911</v>
      </c>
      <c r="G12" s="2">
        <v>2540</v>
      </c>
      <c r="H12" s="2">
        <v>31</v>
      </c>
      <c r="I12" s="2">
        <v>311</v>
      </c>
      <c r="J12" s="2">
        <v>3</v>
      </c>
      <c r="K12" s="2">
        <v>44</v>
      </c>
      <c r="L12" s="2">
        <v>141</v>
      </c>
      <c r="M12" s="2">
        <v>4785</v>
      </c>
    </row>
    <row r="13" spans="1:13" ht="12.95" customHeight="1" x14ac:dyDescent="0.2">
      <c r="A13" s="6" t="s">
        <v>11</v>
      </c>
      <c r="B13" s="6" t="s">
        <v>245</v>
      </c>
      <c r="C13" s="10" t="s">
        <v>17</v>
      </c>
      <c r="D13" s="10" t="s">
        <v>257</v>
      </c>
      <c r="E13" s="2">
        <v>9697</v>
      </c>
      <c r="F13" s="2">
        <v>149</v>
      </c>
      <c r="G13" s="2">
        <v>2439</v>
      </c>
      <c r="H13" s="2">
        <v>50</v>
      </c>
      <c r="I13" s="2">
        <v>252</v>
      </c>
      <c r="J13" s="2">
        <v>2</v>
      </c>
      <c r="K13" s="2">
        <v>211</v>
      </c>
      <c r="L13" s="2">
        <v>103</v>
      </c>
      <c r="M13" s="2">
        <v>6491</v>
      </c>
    </row>
    <row r="14" spans="1:13" ht="12.95" customHeight="1" x14ac:dyDescent="0.2">
      <c r="A14" s="6" t="s">
        <v>11</v>
      </c>
      <c r="B14" s="6" t="s">
        <v>245</v>
      </c>
      <c r="C14" s="10" t="s">
        <v>18</v>
      </c>
      <c r="D14" s="10" t="s">
        <v>258</v>
      </c>
      <c r="E14" s="2">
        <v>14633</v>
      </c>
      <c r="F14" s="2">
        <v>167</v>
      </c>
      <c r="G14" s="2">
        <v>5096</v>
      </c>
      <c r="H14" s="2">
        <v>52</v>
      </c>
      <c r="I14" s="2">
        <v>148</v>
      </c>
      <c r="J14" s="2">
        <v>3</v>
      </c>
      <c r="K14" s="2">
        <v>69</v>
      </c>
      <c r="L14" s="2">
        <v>173</v>
      </c>
      <c r="M14" s="2">
        <v>8925</v>
      </c>
    </row>
    <row r="15" spans="1:13" ht="12.95" customHeight="1" x14ac:dyDescent="0.2">
      <c r="A15" s="6" t="s">
        <v>11</v>
      </c>
      <c r="B15" s="6" t="s">
        <v>245</v>
      </c>
      <c r="C15" s="10" t="s">
        <v>19</v>
      </c>
      <c r="D15" s="10" t="s">
        <v>259</v>
      </c>
      <c r="E15" s="2">
        <v>4787</v>
      </c>
      <c r="F15" s="2">
        <v>2244</v>
      </c>
      <c r="G15" s="2">
        <v>134</v>
      </c>
      <c r="H15" s="2">
        <v>10</v>
      </c>
      <c r="I15" s="2">
        <v>190</v>
      </c>
      <c r="J15" s="2">
        <v>0</v>
      </c>
      <c r="K15" s="2">
        <v>26</v>
      </c>
      <c r="L15" s="2">
        <v>95</v>
      </c>
      <c r="M15" s="2">
        <v>2088</v>
      </c>
    </row>
    <row r="16" spans="1:13" ht="12.95" customHeight="1" x14ac:dyDescent="0.2">
      <c r="A16" s="6" t="s">
        <v>11</v>
      </c>
      <c r="B16" s="6" t="s">
        <v>245</v>
      </c>
      <c r="C16" s="10" t="s">
        <v>20</v>
      </c>
      <c r="D16" s="10" t="s">
        <v>260</v>
      </c>
      <c r="E16" s="2">
        <v>8195</v>
      </c>
      <c r="F16" s="2">
        <v>146</v>
      </c>
      <c r="G16" s="2">
        <v>4980</v>
      </c>
      <c r="H16" s="2">
        <v>22</v>
      </c>
      <c r="I16" s="2">
        <v>67</v>
      </c>
      <c r="J16" s="2">
        <v>2</v>
      </c>
      <c r="K16" s="2">
        <v>27</v>
      </c>
      <c r="L16" s="2">
        <v>150</v>
      </c>
      <c r="M16" s="2">
        <v>2801</v>
      </c>
    </row>
    <row r="17" spans="1:13" ht="12.95" customHeight="1" x14ac:dyDescent="0.2">
      <c r="A17" s="6" t="s">
        <v>11</v>
      </c>
      <c r="B17" s="6" t="s">
        <v>245</v>
      </c>
      <c r="C17" s="10" t="s">
        <v>21</v>
      </c>
      <c r="D17" s="10" t="s">
        <v>261</v>
      </c>
      <c r="E17" s="2">
        <v>17677</v>
      </c>
      <c r="F17" s="2">
        <v>165</v>
      </c>
      <c r="G17" s="2">
        <v>6176</v>
      </c>
      <c r="H17" s="2">
        <v>37</v>
      </c>
      <c r="I17" s="2">
        <v>237</v>
      </c>
      <c r="J17" s="2">
        <v>0</v>
      </c>
      <c r="K17" s="2">
        <v>82</v>
      </c>
      <c r="L17" s="2">
        <v>188</v>
      </c>
      <c r="M17" s="2">
        <v>10792</v>
      </c>
    </row>
    <row r="18" spans="1:13" ht="12.95" customHeight="1" x14ac:dyDescent="0.2">
      <c r="A18" s="6" t="s">
        <v>11</v>
      </c>
      <c r="B18" s="6" t="s">
        <v>245</v>
      </c>
      <c r="C18" s="10" t="s">
        <v>22</v>
      </c>
      <c r="D18" s="10" t="s">
        <v>262</v>
      </c>
      <c r="E18" s="2">
        <v>13901</v>
      </c>
      <c r="F18" s="2">
        <v>180</v>
      </c>
      <c r="G18" s="2">
        <v>3856</v>
      </c>
      <c r="H18" s="2">
        <v>46</v>
      </c>
      <c r="I18" s="2">
        <v>41</v>
      </c>
      <c r="J18" s="2">
        <v>1</v>
      </c>
      <c r="K18" s="2">
        <v>66</v>
      </c>
      <c r="L18" s="2">
        <v>108</v>
      </c>
      <c r="M18" s="2">
        <v>9603</v>
      </c>
    </row>
    <row r="19" spans="1:13" ht="12.95" customHeight="1" x14ac:dyDescent="0.2">
      <c r="A19" s="6" t="s">
        <v>11</v>
      </c>
      <c r="B19" s="6" t="s">
        <v>245</v>
      </c>
      <c r="C19" s="10" t="s">
        <v>23</v>
      </c>
      <c r="D19" s="10" t="s">
        <v>263</v>
      </c>
      <c r="E19" s="2">
        <v>4537</v>
      </c>
      <c r="F19" s="2">
        <v>2735</v>
      </c>
      <c r="G19" s="2">
        <v>246</v>
      </c>
      <c r="H19" s="2">
        <v>6</v>
      </c>
      <c r="I19" s="2">
        <v>254</v>
      </c>
      <c r="J19" s="2">
        <v>0</v>
      </c>
      <c r="K19" s="2">
        <v>32</v>
      </c>
      <c r="L19" s="2">
        <v>200</v>
      </c>
      <c r="M19" s="2">
        <v>1064</v>
      </c>
    </row>
    <row r="20" spans="1:13" ht="12.95" customHeight="1" x14ac:dyDescent="0.2">
      <c r="A20" s="6" t="s">
        <v>11</v>
      </c>
      <c r="B20" s="6" t="s">
        <v>245</v>
      </c>
      <c r="C20" s="10" t="s">
        <v>24</v>
      </c>
      <c r="D20" s="10" t="s">
        <v>264</v>
      </c>
      <c r="E20" s="2">
        <v>11325</v>
      </c>
      <c r="F20" s="2">
        <v>144</v>
      </c>
      <c r="G20" s="2">
        <v>3554</v>
      </c>
      <c r="H20" s="2">
        <v>23</v>
      </c>
      <c r="I20" s="2">
        <v>24</v>
      </c>
      <c r="J20" s="2">
        <v>0</v>
      </c>
      <c r="K20" s="2">
        <v>43</v>
      </c>
      <c r="L20" s="2">
        <v>83</v>
      </c>
      <c r="M20" s="2">
        <v>7454</v>
      </c>
    </row>
    <row r="21" spans="1:13" ht="12.95" customHeight="1" x14ac:dyDescent="0.2">
      <c r="A21" s="6" t="s">
        <v>11</v>
      </c>
      <c r="B21" s="6" t="s">
        <v>245</v>
      </c>
      <c r="C21" s="10" t="s">
        <v>25</v>
      </c>
      <c r="D21" s="10" t="s">
        <v>265</v>
      </c>
      <c r="E21" s="2">
        <v>8180</v>
      </c>
      <c r="F21" s="2">
        <v>94</v>
      </c>
      <c r="G21" s="2">
        <v>1936</v>
      </c>
      <c r="H21" s="2">
        <v>22</v>
      </c>
      <c r="I21" s="2">
        <v>26</v>
      </c>
      <c r="J21" s="2">
        <v>0</v>
      </c>
      <c r="K21" s="2">
        <v>27</v>
      </c>
      <c r="L21" s="2">
        <v>72</v>
      </c>
      <c r="M21" s="2">
        <v>6003</v>
      </c>
    </row>
    <row r="22" spans="1:13" ht="12.95" customHeight="1" x14ac:dyDescent="0.2">
      <c r="A22" s="6" t="s">
        <v>11</v>
      </c>
      <c r="B22" s="6" t="s">
        <v>245</v>
      </c>
      <c r="C22" s="10" t="s">
        <v>26</v>
      </c>
      <c r="D22" s="10" t="s">
        <v>266</v>
      </c>
      <c r="E22" s="2">
        <v>12451</v>
      </c>
      <c r="F22" s="2">
        <v>702</v>
      </c>
      <c r="G22" s="2">
        <v>1870</v>
      </c>
      <c r="H22" s="2">
        <v>28</v>
      </c>
      <c r="I22" s="2">
        <v>446</v>
      </c>
      <c r="J22" s="2">
        <v>2</v>
      </c>
      <c r="K22" s="2">
        <v>87</v>
      </c>
      <c r="L22" s="2">
        <v>112</v>
      </c>
      <c r="M22" s="2">
        <v>9204</v>
      </c>
    </row>
    <row r="23" spans="1:13" ht="12.95" customHeight="1" x14ac:dyDescent="0.2">
      <c r="A23" s="6" t="s">
        <v>11</v>
      </c>
      <c r="B23" s="6" t="s">
        <v>245</v>
      </c>
      <c r="C23" s="10" t="s">
        <v>27</v>
      </c>
      <c r="D23" s="10" t="s">
        <v>267</v>
      </c>
      <c r="E23" s="2">
        <v>5484</v>
      </c>
      <c r="F23" s="2">
        <v>1956</v>
      </c>
      <c r="G23" s="2">
        <v>448</v>
      </c>
      <c r="H23" s="2">
        <v>8</v>
      </c>
      <c r="I23" s="2">
        <v>287</v>
      </c>
      <c r="J23" s="2">
        <v>7</v>
      </c>
      <c r="K23" s="2">
        <v>25</v>
      </c>
      <c r="L23" s="2">
        <v>226</v>
      </c>
      <c r="M23" s="2">
        <v>2527</v>
      </c>
    </row>
    <row r="24" spans="1:13" ht="12.95" customHeight="1" x14ac:dyDescent="0.2">
      <c r="A24" s="6" t="s">
        <v>11</v>
      </c>
      <c r="B24" s="6" t="s">
        <v>245</v>
      </c>
      <c r="C24" s="10" t="s">
        <v>28</v>
      </c>
      <c r="D24" s="10" t="s">
        <v>268</v>
      </c>
      <c r="E24" s="2">
        <v>8712</v>
      </c>
      <c r="F24" s="2">
        <v>210</v>
      </c>
      <c r="G24" s="2">
        <v>1299</v>
      </c>
      <c r="H24" s="2">
        <v>16</v>
      </c>
      <c r="I24" s="2">
        <v>325</v>
      </c>
      <c r="J24" s="2">
        <v>1</v>
      </c>
      <c r="K24" s="2">
        <v>35</v>
      </c>
      <c r="L24" s="2">
        <v>82</v>
      </c>
      <c r="M24" s="2">
        <v>6744</v>
      </c>
    </row>
    <row r="25" spans="1:13" ht="12.95" customHeight="1" x14ac:dyDescent="0.2">
      <c r="A25" s="6" t="s">
        <v>11</v>
      </c>
      <c r="B25" s="6" t="s">
        <v>245</v>
      </c>
      <c r="C25" s="10" t="s">
        <v>29</v>
      </c>
      <c r="D25" s="10" t="s">
        <v>269</v>
      </c>
      <c r="E25" s="2">
        <v>6347</v>
      </c>
      <c r="F25" s="2">
        <v>947</v>
      </c>
      <c r="G25" s="2">
        <v>2119</v>
      </c>
      <c r="H25" s="2">
        <v>15</v>
      </c>
      <c r="I25" s="2">
        <v>586</v>
      </c>
      <c r="J25" s="2">
        <v>2</v>
      </c>
      <c r="K25" s="2">
        <v>70</v>
      </c>
      <c r="L25" s="2">
        <v>110</v>
      </c>
      <c r="M25" s="2">
        <v>2498</v>
      </c>
    </row>
    <row r="26" spans="1:13" ht="12.95" customHeight="1" x14ac:dyDescent="0.2">
      <c r="A26" s="6" t="s">
        <v>11</v>
      </c>
      <c r="B26" s="6" t="s">
        <v>245</v>
      </c>
      <c r="C26" s="10" t="s">
        <v>30</v>
      </c>
      <c r="D26" s="10" t="s">
        <v>270</v>
      </c>
      <c r="E26" s="2">
        <v>7946</v>
      </c>
      <c r="F26" s="2">
        <v>117</v>
      </c>
      <c r="G26" s="2">
        <v>1793</v>
      </c>
      <c r="H26" s="2">
        <v>14</v>
      </c>
      <c r="I26" s="2">
        <v>40</v>
      </c>
      <c r="J26" s="2">
        <v>3</v>
      </c>
      <c r="K26" s="2">
        <v>33</v>
      </c>
      <c r="L26" s="2">
        <v>52</v>
      </c>
      <c r="M26" s="2">
        <v>5894</v>
      </c>
    </row>
    <row r="27" spans="1:13" ht="12.95" customHeight="1" x14ac:dyDescent="0.2">
      <c r="A27" s="6" t="s">
        <v>11</v>
      </c>
      <c r="B27" s="6" t="s">
        <v>245</v>
      </c>
      <c r="C27" s="10" t="s">
        <v>31</v>
      </c>
      <c r="D27" s="10" t="s">
        <v>271</v>
      </c>
      <c r="E27" s="2">
        <v>12096</v>
      </c>
      <c r="F27" s="2">
        <v>126</v>
      </c>
      <c r="G27" s="2">
        <v>3427</v>
      </c>
      <c r="H27" s="2">
        <v>39</v>
      </c>
      <c r="I27" s="2">
        <v>79</v>
      </c>
      <c r="J27" s="2">
        <v>3</v>
      </c>
      <c r="K27" s="2">
        <v>32</v>
      </c>
      <c r="L27" s="2">
        <v>85</v>
      </c>
      <c r="M27" s="2">
        <v>8305</v>
      </c>
    </row>
    <row r="28" spans="1:13" ht="12.95" customHeight="1" x14ac:dyDescent="0.2">
      <c r="A28" s="6" t="s">
        <v>11</v>
      </c>
      <c r="B28" s="6" t="s">
        <v>245</v>
      </c>
      <c r="C28" s="10" t="s">
        <v>32</v>
      </c>
      <c r="D28" s="10" t="s">
        <v>272</v>
      </c>
      <c r="E28" s="2">
        <v>11784</v>
      </c>
      <c r="F28" s="2">
        <v>103</v>
      </c>
      <c r="G28" s="2">
        <v>4279</v>
      </c>
      <c r="H28" s="2">
        <v>37</v>
      </c>
      <c r="I28" s="2">
        <v>34</v>
      </c>
      <c r="J28" s="2">
        <v>0</v>
      </c>
      <c r="K28" s="2">
        <v>57</v>
      </c>
      <c r="L28" s="2">
        <v>127</v>
      </c>
      <c r="M28" s="2">
        <v>7147</v>
      </c>
    </row>
    <row r="29" spans="1:13" ht="12.95" customHeight="1" x14ac:dyDescent="0.2">
      <c r="A29" s="6" t="s">
        <v>11</v>
      </c>
      <c r="B29" s="6" t="s">
        <v>245</v>
      </c>
      <c r="C29" s="10" t="s">
        <v>33</v>
      </c>
      <c r="D29" s="10" t="s">
        <v>273</v>
      </c>
      <c r="E29" s="2">
        <v>15990</v>
      </c>
      <c r="F29" s="2">
        <v>186</v>
      </c>
      <c r="G29" s="2">
        <v>4632</v>
      </c>
      <c r="H29" s="2">
        <v>34</v>
      </c>
      <c r="I29" s="2">
        <v>188</v>
      </c>
      <c r="J29" s="2">
        <v>1</v>
      </c>
      <c r="K29" s="2">
        <v>61</v>
      </c>
      <c r="L29" s="2">
        <v>125</v>
      </c>
      <c r="M29" s="2">
        <v>10763</v>
      </c>
    </row>
    <row r="30" spans="1:13" ht="12.95" customHeight="1" x14ac:dyDescent="0.2">
      <c r="A30" s="6" t="s">
        <v>11</v>
      </c>
      <c r="B30" s="6" t="s">
        <v>245</v>
      </c>
      <c r="C30" s="10" t="s">
        <v>34</v>
      </c>
      <c r="D30" s="10" t="s">
        <v>274</v>
      </c>
      <c r="E30" s="2">
        <v>7537</v>
      </c>
      <c r="F30" s="2">
        <v>1172</v>
      </c>
      <c r="G30" s="2">
        <v>855</v>
      </c>
      <c r="H30" s="2">
        <v>41</v>
      </c>
      <c r="I30" s="2">
        <v>764</v>
      </c>
      <c r="J30" s="2">
        <v>5</v>
      </c>
      <c r="K30" s="2">
        <v>89</v>
      </c>
      <c r="L30" s="2">
        <v>110</v>
      </c>
      <c r="M30" s="2">
        <v>4501</v>
      </c>
    </row>
    <row r="31" spans="1:13" ht="12.95" customHeight="1" x14ac:dyDescent="0.2">
      <c r="A31" s="6" t="s">
        <v>11</v>
      </c>
      <c r="B31" s="6" t="s">
        <v>245</v>
      </c>
      <c r="C31" s="10" t="s">
        <v>35</v>
      </c>
      <c r="D31" s="10" t="s">
        <v>275</v>
      </c>
      <c r="E31" s="2">
        <v>15846</v>
      </c>
      <c r="F31" s="2">
        <v>202</v>
      </c>
      <c r="G31" s="2">
        <v>4156</v>
      </c>
      <c r="H31" s="2">
        <v>29</v>
      </c>
      <c r="I31" s="2">
        <v>37</v>
      </c>
      <c r="J31" s="2">
        <v>0</v>
      </c>
      <c r="K31" s="2">
        <v>41</v>
      </c>
      <c r="L31" s="2">
        <v>112</v>
      </c>
      <c r="M31" s="2">
        <v>11269</v>
      </c>
    </row>
    <row r="32" spans="1:13" ht="12.95" customHeight="1" x14ac:dyDescent="0.2">
      <c r="A32" s="6" t="s">
        <v>11</v>
      </c>
      <c r="B32" s="6" t="s">
        <v>245</v>
      </c>
      <c r="C32" s="10" t="s">
        <v>36</v>
      </c>
      <c r="D32" s="10" t="s">
        <v>276</v>
      </c>
      <c r="E32" s="2">
        <v>8892</v>
      </c>
      <c r="F32" s="2">
        <v>109</v>
      </c>
      <c r="G32" s="2">
        <v>2196</v>
      </c>
      <c r="H32" s="2">
        <v>34</v>
      </c>
      <c r="I32" s="2">
        <v>44</v>
      </c>
      <c r="J32" s="2">
        <v>0</v>
      </c>
      <c r="K32" s="2">
        <v>64</v>
      </c>
      <c r="L32" s="2">
        <v>69</v>
      </c>
      <c r="M32" s="2">
        <v>6376</v>
      </c>
    </row>
    <row r="33" spans="1:13" ht="12.95" customHeight="1" x14ac:dyDescent="0.2">
      <c r="A33" s="6" t="s">
        <v>11</v>
      </c>
      <c r="B33" s="6" t="s">
        <v>245</v>
      </c>
      <c r="C33" s="10" t="s">
        <v>37</v>
      </c>
      <c r="D33" s="10" t="s">
        <v>277</v>
      </c>
      <c r="E33" s="2">
        <v>15324</v>
      </c>
      <c r="F33" s="2">
        <v>169</v>
      </c>
      <c r="G33" s="2">
        <v>3901</v>
      </c>
      <c r="H33" s="2">
        <v>50</v>
      </c>
      <c r="I33" s="2">
        <v>210</v>
      </c>
      <c r="J33" s="2">
        <v>7</v>
      </c>
      <c r="K33" s="2">
        <v>114</v>
      </c>
      <c r="L33" s="2">
        <v>120</v>
      </c>
      <c r="M33" s="2">
        <v>10753</v>
      </c>
    </row>
    <row r="34" spans="1:13" ht="12.95" customHeight="1" x14ac:dyDescent="0.2">
      <c r="A34" s="6" t="s">
        <v>11</v>
      </c>
      <c r="B34" s="6" t="s">
        <v>245</v>
      </c>
      <c r="C34" s="10" t="s">
        <v>38</v>
      </c>
      <c r="D34" s="10" t="s">
        <v>278</v>
      </c>
      <c r="E34" s="2">
        <v>10964</v>
      </c>
      <c r="F34" s="2">
        <v>593</v>
      </c>
      <c r="G34" s="2">
        <v>1672</v>
      </c>
      <c r="H34" s="2">
        <v>64</v>
      </c>
      <c r="I34" s="2">
        <v>1185</v>
      </c>
      <c r="J34" s="2">
        <v>1</v>
      </c>
      <c r="K34" s="2">
        <v>89</v>
      </c>
      <c r="L34" s="2">
        <v>174</v>
      </c>
      <c r="M34" s="2">
        <v>7186</v>
      </c>
    </row>
    <row r="35" spans="1:13" ht="12.95" customHeight="1" x14ac:dyDescent="0.2">
      <c r="A35" s="6" t="s">
        <v>11</v>
      </c>
      <c r="B35" s="6" t="s">
        <v>245</v>
      </c>
      <c r="C35" s="10" t="s">
        <v>39</v>
      </c>
      <c r="D35" s="10" t="s">
        <v>279</v>
      </c>
      <c r="E35" s="2">
        <v>16783</v>
      </c>
      <c r="F35" s="2">
        <v>220</v>
      </c>
      <c r="G35" s="2">
        <v>10827</v>
      </c>
      <c r="H35" s="2">
        <v>76</v>
      </c>
      <c r="I35" s="2">
        <v>220</v>
      </c>
      <c r="J35" s="2">
        <v>6</v>
      </c>
      <c r="K35" s="2">
        <v>132</v>
      </c>
      <c r="L35" s="2">
        <v>229</v>
      </c>
      <c r="M35" s="2">
        <v>5073</v>
      </c>
    </row>
    <row r="36" spans="1:13" ht="12.95" customHeight="1" x14ac:dyDescent="0.2">
      <c r="A36" s="6" t="s">
        <v>11</v>
      </c>
      <c r="B36" s="6" t="s">
        <v>245</v>
      </c>
      <c r="C36" s="10" t="s">
        <v>40</v>
      </c>
      <c r="D36" s="10" t="s">
        <v>280</v>
      </c>
      <c r="E36" s="2">
        <v>6575</v>
      </c>
      <c r="F36" s="2">
        <v>99</v>
      </c>
      <c r="G36" s="2">
        <v>2425</v>
      </c>
      <c r="H36" s="2">
        <v>24</v>
      </c>
      <c r="I36" s="2">
        <v>1040</v>
      </c>
      <c r="J36" s="2">
        <v>4</v>
      </c>
      <c r="K36" s="2">
        <v>40</v>
      </c>
      <c r="L36" s="2">
        <v>161</v>
      </c>
      <c r="M36" s="2">
        <v>2782</v>
      </c>
    </row>
    <row r="37" spans="1:13" ht="12.95" customHeight="1" x14ac:dyDescent="0.2">
      <c r="A37" s="6" t="s">
        <v>11</v>
      </c>
      <c r="B37" s="6" t="s">
        <v>245</v>
      </c>
      <c r="C37" s="10" t="s">
        <v>41</v>
      </c>
      <c r="D37" s="10" t="s">
        <v>281</v>
      </c>
      <c r="E37" s="2">
        <v>6337</v>
      </c>
      <c r="F37" s="2">
        <v>1604</v>
      </c>
      <c r="G37" s="2">
        <v>581</v>
      </c>
      <c r="H37" s="2">
        <v>23</v>
      </c>
      <c r="I37" s="2">
        <v>774</v>
      </c>
      <c r="J37" s="2">
        <v>0</v>
      </c>
      <c r="K37" s="2">
        <v>61</v>
      </c>
      <c r="L37" s="2">
        <v>125</v>
      </c>
      <c r="M37" s="2">
        <v>3169</v>
      </c>
    </row>
    <row r="38" spans="1:13" ht="12.95" customHeight="1" x14ac:dyDescent="0.2">
      <c r="A38" s="6" t="s">
        <v>11</v>
      </c>
      <c r="B38" s="6" t="s">
        <v>245</v>
      </c>
      <c r="C38" s="10" t="s">
        <v>42</v>
      </c>
      <c r="D38" s="10" t="s">
        <v>282</v>
      </c>
      <c r="E38" s="2">
        <v>9523</v>
      </c>
      <c r="F38" s="2">
        <v>2683</v>
      </c>
      <c r="G38" s="2">
        <v>963</v>
      </c>
      <c r="H38" s="2">
        <v>28</v>
      </c>
      <c r="I38" s="2">
        <v>315</v>
      </c>
      <c r="J38" s="2">
        <v>2</v>
      </c>
      <c r="K38" s="2">
        <v>64</v>
      </c>
      <c r="L38" s="2">
        <v>128</v>
      </c>
      <c r="M38" s="2">
        <v>5340</v>
      </c>
    </row>
    <row r="39" spans="1:13" ht="12.95" customHeight="1" x14ac:dyDescent="0.2">
      <c r="A39" s="6" t="s">
        <v>11</v>
      </c>
      <c r="B39" s="6" t="s">
        <v>245</v>
      </c>
      <c r="C39" s="10" t="s">
        <v>43</v>
      </c>
      <c r="D39" s="10" t="s">
        <v>283</v>
      </c>
      <c r="E39" s="2">
        <v>10095</v>
      </c>
      <c r="F39" s="2">
        <v>163</v>
      </c>
      <c r="G39" s="2">
        <v>2103</v>
      </c>
      <c r="H39" s="2">
        <v>52</v>
      </c>
      <c r="I39" s="2">
        <v>751</v>
      </c>
      <c r="J39" s="2">
        <v>2</v>
      </c>
      <c r="K39" s="2">
        <v>121</v>
      </c>
      <c r="L39" s="2">
        <v>139</v>
      </c>
      <c r="M39" s="2">
        <v>6764</v>
      </c>
    </row>
    <row r="40" spans="1:13" ht="12.95" customHeight="1" x14ac:dyDescent="0.2">
      <c r="A40" s="6" t="s">
        <v>11</v>
      </c>
      <c r="B40" s="6" t="s">
        <v>245</v>
      </c>
      <c r="C40" s="10" t="s">
        <v>44</v>
      </c>
      <c r="D40" s="10" t="s">
        <v>284</v>
      </c>
      <c r="E40" s="2">
        <v>7178</v>
      </c>
      <c r="F40" s="2">
        <v>238</v>
      </c>
      <c r="G40" s="2">
        <v>1040</v>
      </c>
      <c r="H40" s="2">
        <v>38</v>
      </c>
      <c r="I40" s="2">
        <v>745</v>
      </c>
      <c r="J40" s="2">
        <v>2</v>
      </c>
      <c r="K40" s="2">
        <v>143</v>
      </c>
      <c r="L40" s="2">
        <v>175</v>
      </c>
      <c r="M40" s="2">
        <v>4797</v>
      </c>
    </row>
    <row r="41" spans="1:13" ht="12.95" customHeight="1" x14ac:dyDescent="0.2">
      <c r="A41" s="6" t="s">
        <v>11</v>
      </c>
      <c r="B41" s="6" t="s">
        <v>245</v>
      </c>
      <c r="C41" s="10" t="s">
        <v>45</v>
      </c>
      <c r="D41" s="10" t="s">
        <v>285</v>
      </c>
      <c r="E41" s="2">
        <v>9785</v>
      </c>
      <c r="F41" s="2">
        <v>934</v>
      </c>
      <c r="G41" s="2">
        <v>6033</v>
      </c>
      <c r="H41" s="2">
        <v>57</v>
      </c>
      <c r="I41" s="2">
        <v>273</v>
      </c>
      <c r="J41" s="2">
        <v>4</v>
      </c>
      <c r="K41" s="2">
        <v>237</v>
      </c>
      <c r="L41" s="2">
        <v>222</v>
      </c>
      <c r="M41" s="2">
        <v>2025</v>
      </c>
    </row>
    <row r="42" spans="1:13" ht="12.95" customHeight="1" x14ac:dyDescent="0.2">
      <c r="A42" s="6" t="s">
        <v>11</v>
      </c>
      <c r="B42" s="6" t="s">
        <v>245</v>
      </c>
      <c r="C42" s="10" t="s">
        <v>46</v>
      </c>
      <c r="D42" s="10" t="s">
        <v>286</v>
      </c>
      <c r="E42" s="2">
        <v>11480</v>
      </c>
      <c r="F42" s="2">
        <v>148</v>
      </c>
      <c r="G42" s="2">
        <v>2394</v>
      </c>
      <c r="H42" s="2">
        <v>29</v>
      </c>
      <c r="I42" s="2">
        <v>214</v>
      </c>
      <c r="J42" s="2">
        <v>1</v>
      </c>
      <c r="K42" s="2">
        <v>42</v>
      </c>
      <c r="L42" s="2">
        <v>109</v>
      </c>
      <c r="M42" s="2">
        <v>8543</v>
      </c>
    </row>
    <row r="43" spans="1:13" ht="12.95" customHeight="1" x14ac:dyDescent="0.2">
      <c r="A43" s="6" t="s">
        <v>11</v>
      </c>
      <c r="B43" s="6" t="s">
        <v>245</v>
      </c>
      <c r="C43" s="10" t="s">
        <v>47</v>
      </c>
      <c r="D43" s="10" t="s">
        <v>287</v>
      </c>
      <c r="E43" s="2">
        <v>6128</v>
      </c>
      <c r="F43" s="2">
        <v>35</v>
      </c>
      <c r="G43" s="2">
        <v>1977</v>
      </c>
      <c r="H43" s="2">
        <v>33</v>
      </c>
      <c r="I43" s="2">
        <v>16</v>
      </c>
      <c r="J43" s="2">
        <v>0</v>
      </c>
      <c r="K43" s="2">
        <v>21</v>
      </c>
      <c r="L43" s="2">
        <v>36</v>
      </c>
      <c r="M43" s="2">
        <v>4010</v>
      </c>
    </row>
    <row r="44" spans="1:13" ht="12.95" customHeight="1" x14ac:dyDescent="0.2">
      <c r="A44" s="6" t="s">
        <v>11</v>
      </c>
      <c r="B44" s="6" t="s">
        <v>245</v>
      </c>
      <c r="C44" s="10" t="s">
        <v>48</v>
      </c>
      <c r="D44" s="10" t="s">
        <v>288</v>
      </c>
      <c r="E44" s="2">
        <v>367</v>
      </c>
      <c r="F44" s="2">
        <v>8</v>
      </c>
      <c r="G44" s="2">
        <v>247</v>
      </c>
      <c r="H44" s="2">
        <v>2</v>
      </c>
      <c r="I44" s="2">
        <v>0</v>
      </c>
      <c r="J44" s="2">
        <v>2</v>
      </c>
      <c r="K44" s="2">
        <v>7</v>
      </c>
      <c r="L44" s="2">
        <v>1</v>
      </c>
      <c r="M44" s="2">
        <v>100</v>
      </c>
    </row>
    <row r="45" spans="1:13" ht="12.95" customHeight="1" x14ac:dyDescent="0.2">
      <c r="A45" s="6" t="s">
        <v>11</v>
      </c>
      <c r="B45" s="6" t="s">
        <v>245</v>
      </c>
      <c r="C45" s="10" t="s">
        <v>49</v>
      </c>
      <c r="D45" s="10" t="s">
        <v>289</v>
      </c>
      <c r="E45" s="2">
        <v>452</v>
      </c>
      <c r="F45" s="2">
        <v>20</v>
      </c>
      <c r="G45" s="2">
        <v>176</v>
      </c>
      <c r="H45" s="2">
        <v>1</v>
      </c>
      <c r="I45" s="2">
        <v>11</v>
      </c>
      <c r="J45" s="2">
        <v>0</v>
      </c>
      <c r="K45" s="2">
        <v>1</v>
      </c>
      <c r="L45" s="2">
        <v>3</v>
      </c>
      <c r="M45" s="2">
        <v>240</v>
      </c>
    </row>
    <row r="46" spans="1:13" ht="12.95" customHeight="1" x14ac:dyDescent="0.2">
      <c r="A46" s="6" t="s">
        <v>240</v>
      </c>
      <c r="B46" s="6" t="s">
        <v>247</v>
      </c>
      <c r="C46" s="10" t="s">
        <v>50</v>
      </c>
      <c r="D46" s="10" t="s">
        <v>290</v>
      </c>
      <c r="E46" s="2">
        <v>2792</v>
      </c>
      <c r="F46" s="2">
        <v>2026</v>
      </c>
      <c r="G46" s="2">
        <v>87</v>
      </c>
      <c r="H46" s="2">
        <v>2</v>
      </c>
      <c r="I46" s="2">
        <v>161</v>
      </c>
      <c r="J46" s="2">
        <v>0</v>
      </c>
      <c r="K46" s="2">
        <v>35</v>
      </c>
      <c r="L46" s="2">
        <v>244</v>
      </c>
      <c r="M46" s="2">
        <v>237</v>
      </c>
    </row>
    <row r="47" spans="1:13" ht="12.95" customHeight="1" x14ac:dyDescent="0.2">
      <c r="A47" s="6" t="s">
        <v>240</v>
      </c>
      <c r="B47" s="6" t="s">
        <v>247</v>
      </c>
      <c r="C47" s="10" t="s">
        <v>51</v>
      </c>
      <c r="D47" s="10" t="s">
        <v>416</v>
      </c>
      <c r="E47" s="2">
        <v>11728</v>
      </c>
      <c r="F47" s="2">
        <v>6565</v>
      </c>
      <c r="G47" s="2">
        <v>1189</v>
      </c>
      <c r="H47" s="2">
        <v>11</v>
      </c>
      <c r="I47" s="2">
        <v>2162</v>
      </c>
      <c r="J47" s="2">
        <v>2</v>
      </c>
      <c r="K47" s="2">
        <v>45</v>
      </c>
      <c r="L47" s="2">
        <v>279</v>
      </c>
      <c r="M47" s="2">
        <v>1475</v>
      </c>
    </row>
    <row r="48" spans="1:13" ht="12.95" customHeight="1" x14ac:dyDescent="0.2">
      <c r="A48" s="6" t="s">
        <v>240</v>
      </c>
      <c r="B48" s="6" t="s">
        <v>247</v>
      </c>
      <c r="C48" s="10" t="s">
        <v>52</v>
      </c>
      <c r="D48" s="10" t="s">
        <v>291</v>
      </c>
      <c r="E48" s="2">
        <v>5835</v>
      </c>
      <c r="F48" s="2">
        <v>2910</v>
      </c>
      <c r="G48" s="2">
        <v>50</v>
      </c>
      <c r="H48" s="2">
        <v>26</v>
      </c>
      <c r="I48" s="2">
        <v>1194</v>
      </c>
      <c r="J48" s="2">
        <v>0</v>
      </c>
      <c r="K48" s="2">
        <v>47</v>
      </c>
      <c r="L48" s="2">
        <v>112</v>
      </c>
      <c r="M48" s="2">
        <v>1496</v>
      </c>
    </row>
    <row r="49" spans="1:13" ht="12.95" customHeight="1" x14ac:dyDescent="0.2">
      <c r="A49" s="6" t="s">
        <v>240</v>
      </c>
      <c r="B49" s="6" t="s">
        <v>247</v>
      </c>
      <c r="C49" s="10" t="s">
        <v>53</v>
      </c>
      <c r="D49" s="10" t="s">
        <v>292</v>
      </c>
      <c r="E49" s="2">
        <v>7838</v>
      </c>
      <c r="F49" s="2">
        <v>1266</v>
      </c>
      <c r="G49" s="2">
        <v>3077</v>
      </c>
      <c r="H49" s="2">
        <v>17</v>
      </c>
      <c r="I49" s="2">
        <v>575</v>
      </c>
      <c r="J49" s="2">
        <v>0</v>
      </c>
      <c r="K49" s="2">
        <v>18</v>
      </c>
      <c r="L49" s="2">
        <v>133</v>
      </c>
      <c r="M49" s="2">
        <v>2752</v>
      </c>
    </row>
    <row r="50" spans="1:13" ht="12.95" customHeight="1" x14ac:dyDescent="0.2">
      <c r="A50" s="6" t="s">
        <v>240</v>
      </c>
      <c r="B50" s="6" t="s">
        <v>247</v>
      </c>
      <c r="C50" s="10" t="s">
        <v>54</v>
      </c>
      <c r="D50" s="10" t="s">
        <v>293</v>
      </c>
      <c r="E50" s="2">
        <v>1838</v>
      </c>
      <c r="F50" s="2">
        <v>1678</v>
      </c>
      <c r="G50" s="2">
        <v>53</v>
      </c>
      <c r="H50" s="2">
        <v>0</v>
      </c>
      <c r="I50" s="2">
        <v>9</v>
      </c>
      <c r="J50" s="2">
        <v>0</v>
      </c>
      <c r="K50" s="2">
        <v>2</v>
      </c>
      <c r="L50" s="2">
        <v>25</v>
      </c>
      <c r="M50" s="2">
        <v>71</v>
      </c>
    </row>
    <row r="51" spans="1:13" ht="12.95" customHeight="1" x14ac:dyDescent="0.2">
      <c r="A51" s="6" t="s">
        <v>240</v>
      </c>
      <c r="B51" s="6" t="s">
        <v>247</v>
      </c>
      <c r="C51" s="10" t="s">
        <v>55</v>
      </c>
      <c r="D51" s="10" t="s">
        <v>56</v>
      </c>
      <c r="E51" s="2">
        <v>11257</v>
      </c>
      <c r="F51" s="2">
        <v>9079</v>
      </c>
      <c r="G51" s="2">
        <v>92</v>
      </c>
      <c r="H51" s="2">
        <v>16</v>
      </c>
      <c r="I51" s="2">
        <v>922</v>
      </c>
      <c r="J51" s="2">
        <v>0</v>
      </c>
      <c r="K51" s="2">
        <v>13</v>
      </c>
      <c r="L51" s="2">
        <v>150</v>
      </c>
      <c r="M51" s="2">
        <v>985</v>
      </c>
    </row>
    <row r="52" spans="1:13" ht="12.95" customHeight="1" x14ac:dyDescent="0.2">
      <c r="A52" s="6" t="s">
        <v>240</v>
      </c>
      <c r="B52" s="6" t="s">
        <v>247</v>
      </c>
      <c r="C52" s="10" t="s">
        <v>57</v>
      </c>
      <c r="D52" s="10" t="s">
        <v>58</v>
      </c>
      <c r="E52" s="2">
        <v>5925</v>
      </c>
      <c r="F52" s="2">
        <v>2141</v>
      </c>
      <c r="G52" s="2">
        <v>751</v>
      </c>
      <c r="H52" s="2">
        <v>7</v>
      </c>
      <c r="I52" s="2">
        <v>1441</v>
      </c>
      <c r="J52" s="2">
        <v>0</v>
      </c>
      <c r="K52" s="2">
        <v>13</v>
      </c>
      <c r="L52" s="2">
        <v>135</v>
      </c>
      <c r="M52" s="2">
        <v>1437</v>
      </c>
    </row>
    <row r="53" spans="1:13" ht="12.95" customHeight="1" x14ac:dyDescent="0.2">
      <c r="A53" s="6" t="s">
        <v>240</v>
      </c>
      <c r="B53" s="6" t="s">
        <v>247</v>
      </c>
      <c r="C53" s="10" t="s">
        <v>59</v>
      </c>
      <c r="D53" s="10" t="s">
        <v>294</v>
      </c>
      <c r="E53" s="2">
        <v>6058</v>
      </c>
      <c r="F53" s="2">
        <v>2546</v>
      </c>
      <c r="G53" s="2">
        <v>46</v>
      </c>
      <c r="H53" s="2">
        <v>5</v>
      </c>
      <c r="I53" s="2">
        <v>2217</v>
      </c>
      <c r="J53" s="2">
        <v>1</v>
      </c>
      <c r="K53" s="2">
        <v>19</v>
      </c>
      <c r="L53" s="2">
        <v>115</v>
      </c>
      <c r="M53" s="2">
        <v>1109</v>
      </c>
    </row>
    <row r="54" spans="1:13" ht="12.95" customHeight="1" x14ac:dyDescent="0.2">
      <c r="A54" s="6" t="s">
        <v>240</v>
      </c>
      <c r="B54" s="6" t="s">
        <v>247</v>
      </c>
      <c r="C54" s="10" t="s">
        <v>60</v>
      </c>
      <c r="D54" s="10" t="s">
        <v>295</v>
      </c>
      <c r="E54" s="2">
        <v>18249</v>
      </c>
      <c r="F54" s="2">
        <v>7224</v>
      </c>
      <c r="G54" s="2">
        <v>105</v>
      </c>
      <c r="H54" s="2">
        <v>31</v>
      </c>
      <c r="I54" s="2">
        <v>7161</v>
      </c>
      <c r="J54" s="2">
        <v>4</v>
      </c>
      <c r="K54" s="2">
        <v>64</v>
      </c>
      <c r="L54" s="2">
        <v>331</v>
      </c>
      <c r="M54" s="2">
        <v>3329</v>
      </c>
    </row>
    <row r="55" spans="1:13" ht="12.95" customHeight="1" x14ac:dyDescent="0.2">
      <c r="A55" s="6" t="s">
        <v>240</v>
      </c>
      <c r="B55" s="6" t="s">
        <v>247</v>
      </c>
      <c r="C55" s="10" t="s">
        <v>61</v>
      </c>
      <c r="D55" s="10" t="s">
        <v>296</v>
      </c>
      <c r="E55" s="2">
        <v>12387</v>
      </c>
      <c r="F55" s="2">
        <v>4640</v>
      </c>
      <c r="G55" s="2">
        <v>87</v>
      </c>
      <c r="H55" s="2">
        <v>12</v>
      </c>
      <c r="I55" s="2">
        <v>4961</v>
      </c>
      <c r="J55" s="2">
        <v>1</v>
      </c>
      <c r="K55" s="2">
        <v>57</v>
      </c>
      <c r="L55" s="2">
        <v>243</v>
      </c>
      <c r="M55" s="2">
        <v>2386</v>
      </c>
    </row>
    <row r="56" spans="1:13" ht="12.95" customHeight="1" x14ac:dyDescent="0.2">
      <c r="A56" s="6" t="s">
        <v>240</v>
      </c>
      <c r="B56" s="6" t="s">
        <v>247</v>
      </c>
      <c r="C56" s="10" t="s">
        <v>62</v>
      </c>
      <c r="D56" s="10" t="s">
        <v>297</v>
      </c>
      <c r="E56" s="2">
        <v>8822</v>
      </c>
      <c r="F56" s="2">
        <v>3872</v>
      </c>
      <c r="G56" s="2">
        <v>24</v>
      </c>
      <c r="H56" s="2">
        <v>4</v>
      </c>
      <c r="I56" s="2">
        <v>3392</v>
      </c>
      <c r="J56" s="2">
        <v>1</v>
      </c>
      <c r="K56" s="2">
        <v>18</v>
      </c>
      <c r="L56" s="2">
        <v>161</v>
      </c>
      <c r="M56" s="2">
        <v>1350</v>
      </c>
    </row>
    <row r="57" spans="1:13" ht="12.95" customHeight="1" x14ac:dyDescent="0.2">
      <c r="A57" s="6" t="s">
        <v>240</v>
      </c>
      <c r="B57" s="6" t="s">
        <v>247</v>
      </c>
      <c r="C57" s="10" t="s">
        <v>63</v>
      </c>
      <c r="D57" s="10" t="s">
        <v>64</v>
      </c>
      <c r="E57" s="2">
        <v>14937</v>
      </c>
      <c r="F57" s="2">
        <v>8612</v>
      </c>
      <c r="G57" s="2">
        <v>311</v>
      </c>
      <c r="H57" s="2">
        <v>14</v>
      </c>
      <c r="I57" s="2">
        <v>2041</v>
      </c>
      <c r="J57" s="2">
        <v>4</v>
      </c>
      <c r="K57" s="2">
        <v>76</v>
      </c>
      <c r="L57" s="2">
        <v>622</v>
      </c>
      <c r="M57" s="2">
        <v>3257</v>
      </c>
    </row>
    <row r="58" spans="1:13" ht="12.95" customHeight="1" x14ac:dyDescent="0.2">
      <c r="A58" s="6" t="s">
        <v>240</v>
      </c>
      <c r="B58" s="6" t="s">
        <v>247</v>
      </c>
      <c r="C58" s="10" t="s">
        <v>65</v>
      </c>
      <c r="D58" s="10" t="s">
        <v>298</v>
      </c>
      <c r="E58" s="2">
        <v>12327</v>
      </c>
      <c r="F58" s="2">
        <v>996</v>
      </c>
      <c r="G58" s="2">
        <v>236</v>
      </c>
      <c r="H58" s="2">
        <v>28</v>
      </c>
      <c r="I58" s="2">
        <v>1398</v>
      </c>
      <c r="J58" s="2">
        <v>2</v>
      </c>
      <c r="K58" s="2">
        <v>59</v>
      </c>
      <c r="L58" s="2">
        <v>183</v>
      </c>
      <c r="M58" s="2">
        <v>9425</v>
      </c>
    </row>
    <row r="59" spans="1:13" ht="12.95" customHeight="1" x14ac:dyDescent="0.2">
      <c r="A59" s="6" t="s">
        <v>240</v>
      </c>
      <c r="B59" s="6" t="s">
        <v>247</v>
      </c>
      <c r="C59" s="10" t="s">
        <v>66</v>
      </c>
      <c r="D59" s="10" t="s">
        <v>299</v>
      </c>
      <c r="E59" s="2">
        <v>7302</v>
      </c>
      <c r="F59" s="2">
        <v>3566</v>
      </c>
      <c r="G59" s="2">
        <v>1214</v>
      </c>
      <c r="H59" s="2">
        <v>13</v>
      </c>
      <c r="I59" s="2">
        <v>211</v>
      </c>
      <c r="J59" s="2">
        <v>1</v>
      </c>
      <c r="K59" s="2">
        <v>40</v>
      </c>
      <c r="L59" s="2">
        <v>406</v>
      </c>
      <c r="M59" s="2">
        <v>1851</v>
      </c>
    </row>
    <row r="60" spans="1:13" ht="12.95" customHeight="1" x14ac:dyDescent="0.2">
      <c r="A60" s="6" t="s">
        <v>240</v>
      </c>
      <c r="B60" s="6" t="s">
        <v>247</v>
      </c>
      <c r="C60" s="10" t="s">
        <v>67</v>
      </c>
      <c r="D60" s="10" t="s">
        <v>300</v>
      </c>
      <c r="E60" s="2">
        <v>18238</v>
      </c>
      <c r="F60" s="2">
        <v>2150</v>
      </c>
      <c r="G60" s="2">
        <v>162</v>
      </c>
      <c r="H60" s="2">
        <v>41</v>
      </c>
      <c r="I60" s="2">
        <v>8995</v>
      </c>
      <c r="J60" s="2">
        <v>5</v>
      </c>
      <c r="K60" s="2">
        <v>51</v>
      </c>
      <c r="L60" s="2">
        <v>244</v>
      </c>
      <c r="M60" s="2">
        <v>6590</v>
      </c>
    </row>
    <row r="61" spans="1:13" ht="12.95" customHeight="1" x14ac:dyDescent="0.2">
      <c r="A61" s="6" t="s">
        <v>240</v>
      </c>
      <c r="B61" s="6" t="s">
        <v>247</v>
      </c>
      <c r="C61" s="10" t="s">
        <v>68</v>
      </c>
      <c r="D61" s="10" t="s">
        <v>301</v>
      </c>
      <c r="E61" s="2">
        <v>15828</v>
      </c>
      <c r="F61" s="2">
        <v>156</v>
      </c>
      <c r="G61" s="2">
        <v>11184</v>
      </c>
      <c r="H61" s="2">
        <v>66</v>
      </c>
      <c r="I61" s="2">
        <v>219</v>
      </c>
      <c r="J61" s="2">
        <v>0</v>
      </c>
      <c r="K61" s="2">
        <v>47</v>
      </c>
      <c r="L61" s="2">
        <v>305</v>
      </c>
      <c r="M61" s="2">
        <v>3851</v>
      </c>
    </row>
    <row r="62" spans="1:13" ht="12.95" customHeight="1" x14ac:dyDescent="0.2">
      <c r="A62" s="6" t="s">
        <v>240</v>
      </c>
      <c r="B62" s="6" t="s">
        <v>247</v>
      </c>
      <c r="C62" s="10" t="s">
        <v>69</v>
      </c>
      <c r="D62" s="10" t="s">
        <v>302</v>
      </c>
      <c r="E62" s="2">
        <v>11502</v>
      </c>
      <c r="F62" s="2">
        <v>7038</v>
      </c>
      <c r="G62" s="2">
        <v>610</v>
      </c>
      <c r="H62" s="2">
        <v>12</v>
      </c>
      <c r="I62" s="2">
        <v>496</v>
      </c>
      <c r="J62" s="2">
        <v>1</v>
      </c>
      <c r="K62" s="2">
        <v>129</v>
      </c>
      <c r="L62" s="2">
        <v>895</v>
      </c>
      <c r="M62" s="2">
        <v>2321</v>
      </c>
    </row>
    <row r="63" spans="1:13" ht="12.95" customHeight="1" x14ac:dyDescent="0.2">
      <c r="A63" s="6" t="s">
        <v>240</v>
      </c>
      <c r="B63" s="6" t="s">
        <v>247</v>
      </c>
      <c r="C63" s="10" t="s">
        <v>70</v>
      </c>
      <c r="D63" s="10" t="s">
        <v>411</v>
      </c>
      <c r="E63" s="2">
        <v>6304</v>
      </c>
      <c r="F63" s="2">
        <v>1935</v>
      </c>
      <c r="G63" s="2">
        <v>1706</v>
      </c>
      <c r="H63" s="2">
        <v>11</v>
      </c>
      <c r="I63" s="2">
        <v>485</v>
      </c>
      <c r="J63" s="2">
        <v>0</v>
      </c>
      <c r="K63" s="2">
        <v>41</v>
      </c>
      <c r="L63" s="2">
        <v>290</v>
      </c>
      <c r="M63" s="2">
        <v>1836</v>
      </c>
    </row>
    <row r="64" spans="1:13" ht="12.95" customHeight="1" x14ac:dyDescent="0.2">
      <c r="A64" s="6" t="s">
        <v>240</v>
      </c>
      <c r="B64" s="6" t="s">
        <v>247</v>
      </c>
      <c r="C64" s="10" t="s">
        <v>71</v>
      </c>
      <c r="D64" s="10" t="s">
        <v>303</v>
      </c>
      <c r="E64" s="2">
        <v>3911</v>
      </c>
      <c r="F64" s="2">
        <v>2210</v>
      </c>
      <c r="G64" s="2">
        <v>179</v>
      </c>
      <c r="H64" s="2">
        <v>7</v>
      </c>
      <c r="I64" s="2">
        <v>384</v>
      </c>
      <c r="J64" s="2">
        <v>0</v>
      </c>
      <c r="K64" s="2">
        <v>60</v>
      </c>
      <c r="L64" s="2">
        <v>217</v>
      </c>
      <c r="M64" s="2">
        <v>854</v>
      </c>
    </row>
    <row r="65" spans="1:13" ht="12.95" customHeight="1" x14ac:dyDescent="0.2">
      <c r="A65" s="6" t="s">
        <v>240</v>
      </c>
      <c r="B65" s="6" t="s">
        <v>247</v>
      </c>
      <c r="C65" s="10" t="s">
        <v>72</v>
      </c>
      <c r="D65" s="10" t="s">
        <v>304</v>
      </c>
      <c r="E65" s="2">
        <v>9491</v>
      </c>
      <c r="F65" s="2">
        <v>4428</v>
      </c>
      <c r="G65" s="2">
        <v>455</v>
      </c>
      <c r="H65" s="2">
        <v>30</v>
      </c>
      <c r="I65" s="2">
        <v>2340</v>
      </c>
      <c r="J65" s="2">
        <v>1</v>
      </c>
      <c r="K65" s="2">
        <v>78</v>
      </c>
      <c r="L65" s="2">
        <v>320</v>
      </c>
      <c r="M65" s="2">
        <v>1839</v>
      </c>
    </row>
    <row r="66" spans="1:13" ht="12.95" customHeight="1" x14ac:dyDescent="0.2">
      <c r="A66" s="6" t="s">
        <v>240</v>
      </c>
      <c r="B66" s="6" t="s">
        <v>247</v>
      </c>
      <c r="C66" s="10" t="s">
        <v>73</v>
      </c>
      <c r="D66" s="10" t="s">
        <v>74</v>
      </c>
      <c r="E66" s="2">
        <v>25687</v>
      </c>
      <c r="F66" s="2">
        <v>4337</v>
      </c>
      <c r="G66" s="2">
        <v>11789</v>
      </c>
      <c r="H66" s="2">
        <v>121</v>
      </c>
      <c r="I66" s="2">
        <v>2685</v>
      </c>
      <c r="J66" s="2">
        <v>2</v>
      </c>
      <c r="K66" s="2">
        <v>165</v>
      </c>
      <c r="L66" s="2">
        <v>576</v>
      </c>
      <c r="M66" s="2">
        <v>6012</v>
      </c>
    </row>
    <row r="67" spans="1:13" ht="12.95" customHeight="1" x14ac:dyDescent="0.2">
      <c r="A67" s="6" t="s">
        <v>240</v>
      </c>
      <c r="B67" s="6" t="s">
        <v>247</v>
      </c>
      <c r="C67" s="10" t="s">
        <v>75</v>
      </c>
      <c r="D67" s="10" t="s">
        <v>76</v>
      </c>
      <c r="E67" s="2">
        <v>14071</v>
      </c>
      <c r="F67" s="2">
        <v>10932</v>
      </c>
      <c r="G67" s="2">
        <v>499</v>
      </c>
      <c r="H67" s="2">
        <v>20</v>
      </c>
      <c r="I67" s="2">
        <v>1460</v>
      </c>
      <c r="J67" s="2">
        <v>1</v>
      </c>
      <c r="K67" s="2">
        <v>34</v>
      </c>
      <c r="L67" s="2">
        <v>152</v>
      </c>
      <c r="M67" s="2">
        <v>973</v>
      </c>
    </row>
    <row r="68" spans="1:13" ht="12.95" customHeight="1" x14ac:dyDescent="0.2">
      <c r="A68" s="6" t="s">
        <v>240</v>
      </c>
      <c r="B68" s="6" t="s">
        <v>247</v>
      </c>
      <c r="C68" s="10" t="s">
        <v>77</v>
      </c>
      <c r="D68" s="10" t="s">
        <v>78</v>
      </c>
      <c r="E68" s="2">
        <v>8288</v>
      </c>
      <c r="F68" s="2">
        <v>5620</v>
      </c>
      <c r="G68" s="2">
        <v>124</v>
      </c>
      <c r="H68" s="2">
        <v>3</v>
      </c>
      <c r="I68" s="2">
        <v>1633</v>
      </c>
      <c r="J68" s="2">
        <v>0</v>
      </c>
      <c r="K68" s="2">
        <v>26</v>
      </c>
      <c r="L68" s="2">
        <v>186</v>
      </c>
      <c r="M68" s="2">
        <v>696</v>
      </c>
    </row>
    <row r="69" spans="1:13" ht="12.95" customHeight="1" x14ac:dyDescent="0.2">
      <c r="A69" s="6" t="s">
        <v>240</v>
      </c>
      <c r="B69" s="6" t="s">
        <v>247</v>
      </c>
      <c r="C69" s="10" t="s">
        <v>79</v>
      </c>
      <c r="D69" s="10" t="s">
        <v>305</v>
      </c>
      <c r="E69" s="2">
        <v>10776</v>
      </c>
      <c r="F69" s="2">
        <v>7495</v>
      </c>
      <c r="G69" s="2">
        <v>1320</v>
      </c>
      <c r="H69" s="2">
        <v>12</v>
      </c>
      <c r="I69" s="2">
        <v>581</v>
      </c>
      <c r="J69" s="2">
        <v>2</v>
      </c>
      <c r="K69" s="2">
        <v>50</v>
      </c>
      <c r="L69" s="2">
        <v>227</v>
      </c>
      <c r="M69" s="2">
        <v>1089</v>
      </c>
    </row>
    <row r="70" spans="1:13" ht="12.95" customHeight="1" x14ac:dyDescent="0.2">
      <c r="A70" s="6" t="s">
        <v>240</v>
      </c>
      <c r="B70" s="6" t="s">
        <v>247</v>
      </c>
      <c r="C70" s="10" t="s">
        <v>80</v>
      </c>
      <c r="D70" s="10" t="s">
        <v>306</v>
      </c>
      <c r="E70" s="2">
        <v>6106</v>
      </c>
      <c r="F70" s="2">
        <v>5335</v>
      </c>
      <c r="G70" s="2">
        <v>29</v>
      </c>
      <c r="H70" s="2">
        <v>12</v>
      </c>
      <c r="I70" s="2">
        <v>230</v>
      </c>
      <c r="J70" s="2">
        <v>0</v>
      </c>
      <c r="K70" s="2">
        <v>17</v>
      </c>
      <c r="L70" s="2">
        <v>53</v>
      </c>
      <c r="M70" s="2">
        <v>430</v>
      </c>
    </row>
    <row r="71" spans="1:13" ht="12.95" customHeight="1" x14ac:dyDescent="0.2">
      <c r="A71" s="6" t="s">
        <v>240</v>
      </c>
      <c r="B71" s="6" t="s">
        <v>247</v>
      </c>
      <c r="C71" s="10" t="s">
        <v>81</v>
      </c>
      <c r="D71" s="10" t="s">
        <v>82</v>
      </c>
      <c r="E71" s="2">
        <v>20437</v>
      </c>
      <c r="F71" s="2">
        <v>411</v>
      </c>
      <c r="G71" s="2">
        <v>17241</v>
      </c>
      <c r="H71" s="2">
        <v>39</v>
      </c>
      <c r="I71" s="2">
        <v>351</v>
      </c>
      <c r="J71" s="2">
        <v>2</v>
      </c>
      <c r="K71" s="2">
        <v>93</v>
      </c>
      <c r="L71" s="2">
        <v>364</v>
      </c>
      <c r="M71" s="2">
        <v>1936</v>
      </c>
    </row>
    <row r="72" spans="1:13" ht="12.95" customHeight="1" x14ac:dyDescent="0.2">
      <c r="A72" s="6" t="s">
        <v>240</v>
      </c>
      <c r="B72" s="6" t="s">
        <v>247</v>
      </c>
      <c r="C72" s="10" t="s">
        <v>83</v>
      </c>
      <c r="D72" s="10" t="s">
        <v>84</v>
      </c>
      <c r="E72" s="2">
        <v>15559</v>
      </c>
      <c r="F72" s="2">
        <v>3175</v>
      </c>
      <c r="G72" s="2">
        <v>9721</v>
      </c>
      <c r="H72" s="2">
        <v>48</v>
      </c>
      <c r="I72" s="2">
        <v>668</v>
      </c>
      <c r="J72" s="2">
        <v>2</v>
      </c>
      <c r="K72" s="2">
        <v>91</v>
      </c>
      <c r="L72" s="2">
        <v>359</v>
      </c>
      <c r="M72" s="2">
        <v>1495</v>
      </c>
    </row>
    <row r="73" spans="1:13" ht="12.95" customHeight="1" x14ac:dyDescent="0.2">
      <c r="A73" s="6" t="s">
        <v>240</v>
      </c>
      <c r="B73" s="6" t="s">
        <v>247</v>
      </c>
      <c r="C73" s="10" t="s">
        <v>85</v>
      </c>
      <c r="D73" s="10" t="s">
        <v>307</v>
      </c>
      <c r="E73" s="2">
        <v>14461</v>
      </c>
      <c r="F73" s="2">
        <v>1545</v>
      </c>
      <c r="G73" s="2">
        <v>10875</v>
      </c>
      <c r="H73" s="2">
        <v>43</v>
      </c>
      <c r="I73" s="2">
        <v>115</v>
      </c>
      <c r="J73" s="2">
        <v>1</v>
      </c>
      <c r="K73" s="2">
        <v>88</v>
      </c>
      <c r="L73" s="2">
        <v>318</v>
      </c>
      <c r="M73" s="2">
        <v>1476</v>
      </c>
    </row>
    <row r="74" spans="1:13" ht="12.95" customHeight="1" x14ac:dyDescent="0.2">
      <c r="A74" s="6" t="s">
        <v>240</v>
      </c>
      <c r="B74" s="6" t="s">
        <v>247</v>
      </c>
      <c r="C74" s="10" t="s">
        <v>86</v>
      </c>
      <c r="D74" s="10" t="s">
        <v>308</v>
      </c>
      <c r="E74" s="2">
        <v>24407</v>
      </c>
      <c r="F74" s="2">
        <v>1838</v>
      </c>
      <c r="G74" s="2">
        <v>18145</v>
      </c>
      <c r="H74" s="2">
        <v>44</v>
      </c>
      <c r="I74" s="2">
        <v>320</v>
      </c>
      <c r="J74" s="2">
        <v>1</v>
      </c>
      <c r="K74" s="2">
        <v>117</v>
      </c>
      <c r="L74" s="2">
        <v>544</v>
      </c>
      <c r="M74" s="2">
        <v>3398</v>
      </c>
    </row>
    <row r="75" spans="1:13" ht="12.95" customHeight="1" x14ac:dyDescent="0.2">
      <c r="A75" s="6" t="s">
        <v>240</v>
      </c>
      <c r="B75" s="6" t="s">
        <v>247</v>
      </c>
      <c r="C75" s="10" t="s">
        <v>87</v>
      </c>
      <c r="D75" s="10" t="s">
        <v>309</v>
      </c>
      <c r="E75" s="2">
        <v>9865</v>
      </c>
      <c r="F75" s="2">
        <v>3507</v>
      </c>
      <c r="G75" s="2">
        <v>5305</v>
      </c>
      <c r="H75" s="2">
        <v>15</v>
      </c>
      <c r="I75" s="2">
        <v>34</v>
      </c>
      <c r="J75" s="2">
        <v>4</v>
      </c>
      <c r="K75" s="2">
        <v>36</v>
      </c>
      <c r="L75" s="2">
        <v>138</v>
      </c>
      <c r="M75" s="2">
        <v>826</v>
      </c>
    </row>
    <row r="76" spans="1:13" ht="12.95" customHeight="1" x14ac:dyDescent="0.2">
      <c r="A76" s="6" t="s">
        <v>240</v>
      </c>
      <c r="B76" s="6" t="s">
        <v>247</v>
      </c>
      <c r="C76" s="10" t="s">
        <v>88</v>
      </c>
      <c r="D76" s="10" t="s">
        <v>310</v>
      </c>
      <c r="E76" s="2">
        <v>3043</v>
      </c>
      <c r="F76" s="2">
        <v>1100</v>
      </c>
      <c r="G76" s="2">
        <v>998</v>
      </c>
      <c r="H76" s="2">
        <v>7</v>
      </c>
      <c r="I76" s="2">
        <v>156</v>
      </c>
      <c r="J76" s="2">
        <v>5</v>
      </c>
      <c r="K76" s="2">
        <v>29</v>
      </c>
      <c r="L76" s="2">
        <v>289</v>
      </c>
      <c r="M76" s="2">
        <v>459</v>
      </c>
    </row>
    <row r="77" spans="1:13" ht="12.95" customHeight="1" x14ac:dyDescent="0.2">
      <c r="A77" s="6" t="s">
        <v>240</v>
      </c>
      <c r="B77" s="6" t="s">
        <v>247</v>
      </c>
      <c r="C77" s="10" t="s">
        <v>89</v>
      </c>
      <c r="D77" s="10" t="s">
        <v>311</v>
      </c>
      <c r="E77" s="2">
        <v>4633</v>
      </c>
      <c r="F77" s="2">
        <v>703</v>
      </c>
      <c r="G77" s="2">
        <v>2233</v>
      </c>
      <c r="H77" s="2">
        <v>12</v>
      </c>
      <c r="I77" s="2">
        <v>232</v>
      </c>
      <c r="J77" s="2">
        <v>0</v>
      </c>
      <c r="K77" s="2">
        <v>22</v>
      </c>
      <c r="L77" s="2">
        <v>244</v>
      </c>
      <c r="M77" s="2">
        <v>1187</v>
      </c>
    </row>
    <row r="78" spans="1:13" ht="12.95" customHeight="1" x14ac:dyDescent="0.2">
      <c r="A78" s="6" t="s">
        <v>240</v>
      </c>
      <c r="B78" s="6" t="s">
        <v>247</v>
      </c>
      <c r="C78" s="10" t="s">
        <v>90</v>
      </c>
      <c r="D78" s="10" t="s">
        <v>312</v>
      </c>
      <c r="E78" s="2">
        <v>5851</v>
      </c>
      <c r="F78" s="2">
        <v>2026</v>
      </c>
      <c r="G78" s="2">
        <v>2333</v>
      </c>
      <c r="H78" s="2">
        <v>6</v>
      </c>
      <c r="I78" s="2">
        <v>135</v>
      </c>
      <c r="J78" s="2">
        <v>1</v>
      </c>
      <c r="K78" s="2">
        <v>38</v>
      </c>
      <c r="L78" s="2">
        <v>311</v>
      </c>
      <c r="M78" s="2">
        <v>1001</v>
      </c>
    </row>
    <row r="79" spans="1:13" ht="12.95" customHeight="1" x14ac:dyDescent="0.2">
      <c r="A79" s="6" t="s">
        <v>240</v>
      </c>
      <c r="B79" s="6" t="s">
        <v>247</v>
      </c>
      <c r="C79" s="10" t="s">
        <v>91</v>
      </c>
      <c r="D79" s="10" t="s">
        <v>313</v>
      </c>
      <c r="E79" s="2">
        <v>15313</v>
      </c>
      <c r="F79" s="2">
        <v>14126</v>
      </c>
      <c r="G79" s="2">
        <v>225</v>
      </c>
      <c r="H79" s="2">
        <v>16</v>
      </c>
      <c r="I79" s="2">
        <v>7</v>
      </c>
      <c r="J79" s="2">
        <v>1</v>
      </c>
      <c r="K79" s="2">
        <v>38</v>
      </c>
      <c r="L79" s="2">
        <v>59</v>
      </c>
      <c r="M79" s="2">
        <v>841</v>
      </c>
    </row>
    <row r="80" spans="1:13" ht="12.95" customHeight="1" x14ac:dyDescent="0.2">
      <c r="A80" s="6" t="s">
        <v>240</v>
      </c>
      <c r="B80" s="6" t="s">
        <v>247</v>
      </c>
      <c r="C80" s="10" t="s">
        <v>92</v>
      </c>
      <c r="D80" s="10" t="s">
        <v>314</v>
      </c>
      <c r="E80" s="2">
        <v>8907</v>
      </c>
      <c r="F80" s="2">
        <v>4470</v>
      </c>
      <c r="G80" s="2">
        <v>278</v>
      </c>
      <c r="H80" s="2">
        <v>14</v>
      </c>
      <c r="I80" s="2">
        <v>181</v>
      </c>
      <c r="J80" s="2">
        <v>2</v>
      </c>
      <c r="K80" s="2">
        <v>52</v>
      </c>
      <c r="L80" s="2">
        <v>131</v>
      </c>
      <c r="M80" s="2">
        <v>3779</v>
      </c>
    </row>
    <row r="81" spans="1:13" ht="12.95" customHeight="1" x14ac:dyDescent="0.2">
      <c r="A81" s="6" t="s">
        <v>240</v>
      </c>
      <c r="B81" s="6" t="s">
        <v>247</v>
      </c>
      <c r="C81" s="10" t="s">
        <v>93</v>
      </c>
      <c r="D81" s="10" t="s">
        <v>94</v>
      </c>
      <c r="E81" s="2">
        <v>21554</v>
      </c>
      <c r="F81" s="2">
        <v>8490</v>
      </c>
      <c r="G81" s="2">
        <v>7915</v>
      </c>
      <c r="H81" s="2">
        <v>38</v>
      </c>
      <c r="I81" s="2">
        <v>242</v>
      </c>
      <c r="J81" s="2">
        <v>19</v>
      </c>
      <c r="K81" s="2">
        <v>72</v>
      </c>
      <c r="L81" s="2">
        <v>314</v>
      </c>
      <c r="M81" s="2">
        <v>4464</v>
      </c>
    </row>
    <row r="82" spans="1:13" ht="12.95" customHeight="1" x14ac:dyDescent="0.2">
      <c r="A82" s="6" t="s">
        <v>240</v>
      </c>
      <c r="B82" s="6" t="s">
        <v>247</v>
      </c>
      <c r="C82" s="10" t="s">
        <v>95</v>
      </c>
      <c r="D82" s="10" t="s">
        <v>315</v>
      </c>
      <c r="E82" s="2">
        <v>3803</v>
      </c>
      <c r="F82" s="2">
        <v>2430</v>
      </c>
      <c r="G82" s="2">
        <v>31</v>
      </c>
      <c r="H82" s="2">
        <v>7</v>
      </c>
      <c r="I82" s="2">
        <v>194</v>
      </c>
      <c r="J82" s="2">
        <v>1</v>
      </c>
      <c r="K82" s="2">
        <v>30</v>
      </c>
      <c r="L82" s="2">
        <v>128</v>
      </c>
      <c r="M82" s="2">
        <v>982</v>
      </c>
    </row>
    <row r="83" spans="1:13" ht="12.95" customHeight="1" x14ac:dyDescent="0.2">
      <c r="A83" s="6" t="s">
        <v>240</v>
      </c>
      <c r="B83" s="6" t="s">
        <v>247</v>
      </c>
      <c r="C83" s="10" t="s">
        <v>96</v>
      </c>
      <c r="D83" s="10" t="s">
        <v>316</v>
      </c>
      <c r="E83" s="2">
        <v>14256</v>
      </c>
      <c r="F83" s="2">
        <v>441</v>
      </c>
      <c r="G83" s="2">
        <v>1381</v>
      </c>
      <c r="H83" s="2">
        <v>24</v>
      </c>
      <c r="I83" s="2">
        <v>551</v>
      </c>
      <c r="J83" s="2">
        <v>0</v>
      </c>
      <c r="K83" s="2">
        <v>107</v>
      </c>
      <c r="L83" s="2">
        <v>128</v>
      </c>
      <c r="M83" s="2">
        <v>11624</v>
      </c>
    </row>
    <row r="84" spans="1:13" ht="12.95" customHeight="1" x14ac:dyDescent="0.2">
      <c r="A84" s="6" t="s">
        <v>240</v>
      </c>
      <c r="B84" s="6" t="s">
        <v>247</v>
      </c>
      <c r="C84" s="10" t="s">
        <v>97</v>
      </c>
      <c r="D84" s="10" t="s">
        <v>317</v>
      </c>
      <c r="E84" s="2">
        <v>17755</v>
      </c>
      <c r="F84" s="2">
        <v>346</v>
      </c>
      <c r="G84" s="2">
        <v>5002</v>
      </c>
      <c r="H84" s="2">
        <v>38</v>
      </c>
      <c r="I84" s="2">
        <v>277</v>
      </c>
      <c r="J84" s="2">
        <v>6</v>
      </c>
      <c r="K84" s="2">
        <v>91</v>
      </c>
      <c r="L84" s="2">
        <v>163</v>
      </c>
      <c r="M84" s="2">
        <v>11832</v>
      </c>
    </row>
    <row r="85" spans="1:13" ht="12.95" customHeight="1" x14ac:dyDescent="0.2">
      <c r="A85" s="6" t="s">
        <v>240</v>
      </c>
      <c r="B85" s="6" t="s">
        <v>247</v>
      </c>
      <c r="C85" s="10" t="s">
        <v>98</v>
      </c>
      <c r="D85" s="10" t="s">
        <v>318</v>
      </c>
      <c r="E85" s="2">
        <v>9093</v>
      </c>
      <c r="F85" s="2">
        <v>67</v>
      </c>
      <c r="G85" s="2">
        <v>6980</v>
      </c>
      <c r="H85" s="2">
        <v>43</v>
      </c>
      <c r="I85" s="2">
        <v>31</v>
      </c>
      <c r="J85" s="2">
        <v>1</v>
      </c>
      <c r="K85" s="2">
        <v>35</v>
      </c>
      <c r="L85" s="2">
        <v>135</v>
      </c>
      <c r="M85" s="2">
        <v>1801</v>
      </c>
    </row>
    <row r="86" spans="1:13" ht="12.95" customHeight="1" x14ac:dyDescent="0.2">
      <c r="A86" s="6" t="s">
        <v>240</v>
      </c>
      <c r="B86" s="6" t="s">
        <v>247</v>
      </c>
      <c r="C86" s="10" t="s">
        <v>99</v>
      </c>
      <c r="D86" s="10" t="s">
        <v>319</v>
      </c>
      <c r="E86" s="2">
        <v>17674</v>
      </c>
      <c r="F86" s="2">
        <v>113</v>
      </c>
      <c r="G86" s="2">
        <v>13095</v>
      </c>
      <c r="H86" s="2">
        <v>51</v>
      </c>
      <c r="I86" s="2">
        <v>82</v>
      </c>
      <c r="J86" s="2">
        <v>6</v>
      </c>
      <c r="K86" s="2">
        <v>63</v>
      </c>
      <c r="L86" s="2">
        <v>235</v>
      </c>
      <c r="M86" s="2">
        <v>4029</v>
      </c>
    </row>
    <row r="87" spans="1:13" ht="12.95" customHeight="1" x14ac:dyDescent="0.2">
      <c r="A87" s="6" t="s">
        <v>240</v>
      </c>
      <c r="B87" s="6" t="s">
        <v>247</v>
      </c>
      <c r="C87" s="10" t="s">
        <v>100</v>
      </c>
      <c r="D87" s="10" t="s">
        <v>320</v>
      </c>
      <c r="E87" s="2">
        <v>26784</v>
      </c>
      <c r="F87" s="2">
        <v>211</v>
      </c>
      <c r="G87" s="2">
        <v>16746</v>
      </c>
      <c r="H87" s="2">
        <v>82</v>
      </c>
      <c r="I87" s="2">
        <v>830</v>
      </c>
      <c r="J87" s="2">
        <v>13</v>
      </c>
      <c r="K87" s="2">
        <v>199</v>
      </c>
      <c r="L87" s="2">
        <v>344</v>
      </c>
      <c r="M87" s="2">
        <v>8359</v>
      </c>
    </row>
    <row r="88" spans="1:13" ht="12.95" customHeight="1" x14ac:dyDescent="0.2">
      <c r="A88" s="6" t="s">
        <v>240</v>
      </c>
      <c r="B88" s="6" t="s">
        <v>247</v>
      </c>
      <c r="C88" s="10" t="s">
        <v>101</v>
      </c>
      <c r="D88" s="10" t="s">
        <v>321</v>
      </c>
      <c r="E88" s="2">
        <v>13970</v>
      </c>
      <c r="F88" s="2">
        <v>254</v>
      </c>
      <c r="G88" s="2">
        <v>2556</v>
      </c>
      <c r="H88" s="2">
        <v>139</v>
      </c>
      <c r="I88" s="2">
        <v>1488</v>
      </c>
      <c r="J88" s="2">
        <v>11</v>
      </c>
      <c r="K88" s="2">
        <v>515</v>
      </c>
      <c r="L88" s="2">
        <v>333</v>
      </c>
      <c r="M88" s="2">
        <v>8674</v>
      </c>
    </row>
    <row r="89" spans="1:13" ht="12.95" customHeight="1" x14ac:dyDescent="0.2">
      <c r="A89" s="6" t="s">
        <v>240</v>
      </c>
      <c r="B89" s="6" t="s">
        <v>247</v>
      </c>
      <c r="C89" s="10" t="s">
        <v>102</v>
      </c>
      <c r="D89" s="10" t="s">
        <v>322</v>
      </c>
      <c r="E89" s="2">
        <v>8843</v>
      </c>
      <c r="F89" s="2">
        <v>58</v>
      </c>
      <c r="G89" s="2">
        <v>6082</v>
      </c>
      <c r="H89" s="2">
        <v>23</v>
      </c>
      <c r="I89" s="2">
        <v>51</v>
      </c>
      <c r="J89" s="2">
        <v>7</v>
      </c>
      <c r="K89" s="2">
        <v>41</v>
      </c>
      <c r="L89" s="2">
        <v>94</v>
      </c>
      <c r="M89" s="2">
        <v>2487</v>
      </c>
    </row>
    <row r="90" spans="1:13" ht="12.95" customHeight="1" x14ac:dyDescent="0.2">
      <c r="A90" s="6" t="s">
        <v>240</v>
      </c>
      <c r="B90" s="6" t="s">
        <v>247</v>
      </c>
      <c r="C90" s="10" t="s">
        <v>103</v>
      </c>
      <c r="D90" s="10" t="s">
        <v>323</v>
      </c>
      <c r="E90" s="2">
        <v>42292</v>
      </c>
      <c r="F90" s="2">
        <v>35643</v>
      </c>
      <c r="G90" s="2">
        <v>166</v>
      </c>
      <c r="H90" s="2">
        <v>29</v>
      </c>
      <c r="I90" s="2">
        <v>3237</v>
      </c>
      <c r="J90" s="2">
        <v>2</v>
      </c>
      <c r="K90" s="2">
        <v>88</v>
      </c>
      <c r="L90" s="2">
        <v>304</v>
      </c>
      <c r="M90" s="2">
        <v>2823</v>
      </c>
    </row>
    <row r="91" spans="1:13" ht="12.95" customHeight="1" x14ac:dyDescent="0.2">
      <c r="A91" s="6" t="s">
        <v>240</v>
      </c>
      <c r="B91" s="6" t="s">
        <v>247</v>
      </c>
      <c r="C91" s="10" t="s">
        <v>104</v>
      </c>
      <c r="D91" s="10" t="s">
        <v>324</v>
      </c>
      <c r="E91" s="2">
        <v>4702</v>
      </c>
      <c r="F91" s="2">
        <v>1035</v>
      </c>
      <c r="G91" s="2">
        <v>584</v>
      </c>
      <c r="H91" s="2">
        <v>2</v>
      </c>
      <c r="I91" s="2">
        <v>628</v>
      </c>
      <c r="J91" s="2">
        <v>1</v>
      </c>
      <c r="K91" s="2">
        <v>21</v>
      </c>
      <c r="L91" s="2">
        <v>97</v>
      </c>
      <c r="M91" s="2">
        <v>2334</v>
      </c>
    </row>
    <row r="92" spans="1:13" ht="12.95" customHeight="1" x14ac:dyDescent="0.2">
      <c r="A92" s="6" t="s">
        <v>240</v>
      </c>
      <c r="B92" s="6" t="s">
        <v>247</v>
      </c>
      <c r="C92" s="10" t="s">
        <v>105</v>
      </c>
      <c r="D92" s="10" t="s">
        <v>325</v>
      </c>
      <c r="E92" s="2">
        <v>10993</v>
      </c>
      <c r="F92" s="2">
        <v>73</v>
      </c>
      <c r="G92" s="2">
        <v>9893</v>
      </c>
      <c r="H92" s="2">
        <v>32</v>
      </c>
      <c r="I92" s="2">
        <v>83</v>
      </c>
      <c r="J92" s="2">
        <v>3</v>
      </c>
      <c r="K92" s="2">
        <v>43</v>
      </c>
      <c r="L92" s="2">
        <v>173</v>
      </c>
      <c r="M92" s="2">
        <v>693</v>
      </c>
    </row>
    <row r="93" spans="1:13" ht="12.95" customHeight="1" x14ac:dyDescent="0.2">
      <c r="A93" s="6" t="s">
        <v>240</v>
      </c>
      <c r="B93" s="6" t="s">
        <v>247</v>
      </c>
      <c r="C93" s="10" t="s">
        <v>106</v>
      </c>
      <c r="D93" s="10" t="s">
        <v>326</v>
      </c>
      <c r="E93" s="2">
        <v>2623</v>
      </c>
      <c r="F93" s="2">
        <v>255</v>
      </c>
      <c r="G93" s="2">
        <v>1723</v>
      </c>
      <c r="H93" s="2">
        <v>10</v>
      </c>
      <c r="I93" s="2">
        <v>45</v>
      </c>
      <c r="J93" s="2">
        <v>0</v>
      </c>
      <c r="K93" s="2">
        <v>7</v>
      </c>
      <c r="L93" s="2">
        <v>41</v>
      </c>
      <c r="M93" s="2">
        <v>542</v>
      </c>
    </row>
    <row r="94" spans="1:13" ht="12.95" customHeight="1" x14ac:dyDescent="0.2">
      <c r="A94" s="6" t="s">
        <v>240</v>
      </c>
      <c r="B94" s="6" t="s">
        <v>247</v>
      </c>
      <c r="C94" s="10" t="s">
        <v>107</v>
      </c>
      <c r="D94" s="10" t="s">
        <v>108</v>
      </c>
      <c r="E94" s="2">
        <v>7216</v>
      </c>
      <c r="F94" s="2">
        <v>92</v>
      </c>
      <c r="G94" s="2">
        <v>5988</v>
      </c>
      <c r="H94" s="2">
        <v>35</v>
      </c>
      <c r="I94" s="2">
        <v>81</v>
      </c>
      <c r="J94" s="2">
        <v>1</v>
      </c>
      <c r="K94" s="2">
        <v>29</v>
      </c>
      <c r="L94" s="2">
        <v>133</v>
      </c>
      <c r="M94" s="2">
        <v>857</v>
      </c>
    </row>
    <row r="95" spans="1:13" ht="12.95" customHeight="1" x14ac:dyDescent="0.2">
      <c r="A95" s="6" t="s">
        <v>240</v>
      </c>
      <c r="B95" s="6" t="s">
        <v>247</v>
      </c>
      <c r="C95" s="10" t="s">
        <v>109</v>
      </c>
      <c r="D95" s="10" t="s">
        <v>327</v>
      </c>
      <c r="E95" s="2">
        <v>12789</v>
      </c>
      <c r="F95" s="2">
        <v>85</v>
      </c>
      <c r="G95" s="2">
        <v>11533</v>
      </c>
      <c r="H95" s="2">
        <v>32</v>
      </c>
      <c r="I95" s="2">
        <v>74</v>
      </c>
      <c r="J95" s="2">
        <v>3</v>
      </c>
      <c r="K95" s="2">
        <v>37</v>
      </c>
      <c r="L95" s="2">
        <v>168</v>
      </c>
      <c r="M95" s="2">
        <v>857</v>
      </c>
    </row>
    <row r="96" spans="1:13" ht="12.95" customHeight="1" x14ac:dyDescent="0.2">
      <c r="A96" s="6" t="s">
        <v>240</v>
      </c>
      <c r="B96" s="6" t="s">
        <v>247</v>
      </c>
      <c r="C96" s="10" t="s">
        <v>110</v>
      </c>
      <c r="D96" s="10" t="s">
        <v>328</v>
      </c>
      <c r="E96" s="2">
        <v>58</v>
      </c>
      <c r="F96" s="2">
        <v>22</v>
      </c>
      <c r="G96" s="2">
        <v>15</v>
      </c>
      <c r="H96" s="2">
        <v>0</v>
      </c>
      <c r="I96" s="2">
        <v>2</v>
      </c>
      <c r="J96" s="2">
        <v>0</v>
      </c>
      <c r="K96" s="2">
        <v>2</v>
      </c>
      <c r="L96" s="2">
        <v>10</v>
      </c>
      <c r="M96" s="2">
        <v>7</v>
      </c>
    </row>
    <row r="97" spans="1:13" ht="12.95" customHeight="1" x14ac:dyDescent="0.2">
      <c r="A97" s="6" t="s">
        <v>241</v>
      </c>
      <c r="B97" s="6" t="s">
        <v>248</v>
      </c>
      <c r="C97" s="10" t="s">
        <v>111</v>
      </c>
      <c r="D97" s="10" t="s">
        <v>329</v>
      </c>
      <c r="E97" s="2">
        <v>9983</v>
      </c>
      <c r="F97" s="2">
        <v>722</v>
      </c>
      <c r="G97" s="2">
        <v>789</v>
      </c>
      <c r="H97" s="2">
        <v>18</v>
      </c>
      <c r="I97" s="2">
        <v>128</v>
      </c>
      <c r="J97" s="2">
        <v>0</v>
      </c>
      <c r="K97" s="2">
        <v>58</v>
      </c>
      <c r="L97" s="2">
        <v>129</v>
      </c>
      <c r="M97" s="2">
        <v>8139</v>
      </c>
    </row>
    <row r="98" spans="1:13" ht="12.95" customHeight="1" x14ac:dyDescent="0.2">
      <c r="A98" s="6" t="s">
        <v>241</v>
      </c>
      <c r="B98" s="6" t="s">
        <v>248</v>
      </c>
      <c r="C98" s="10" t="s">
        <v>112</v>
      </c>
      <c r="D98" s="10" t="s">
        <v>330</v>
      </c>
      <c r="E98" s="2">
        <v>17266</v>
      </c>
      <c r="F98" s="2">
        <v>444</v>
      </c>
      <c r="G98" s="2">
        <v>10912</v>
      </c>
      <c r="H98" s="2">
        <v>44</v>
      </c>
      <c r="I98" s="2">
        <v>201</v>
      </c>
      <c r="J98" s="2">
        <v>4</v>
      </c>
      <c r="K98" s="2">
        <v>55</v>
      </c>
      <c r="L98" s="2">
        <v>376</v>
      </c>
      <c r="M98" s="2">
        <v>5230</v>
      </c>
    </row>
    <row r="99" spans="1:13" ht="12.95" customHeight="1" x14ac:dyDescent="0.2">
      <c r="A99" s="6" t="s">
        <v>241</v>
      </c>
      <c r="B99" s="6" t="s">
        <v>248</v>
      </c>
      <c r="C99" s="10" t="s">
        <v>113</v>
      </c>
      <c r="D99" s="10" t="s">
        <v>331</v>
      </c>
      <c r="E99" s="2">
        <v>9414</v>
      </c>
      <c r="F99" s="2">
        <v>404</v>
      </c>
      <c r="G99" s="2">
        <v>2479</v>
      </c>
      <c r="H99" s="2">
        <v>28</v>
      </c>
      <c r="I99" s="2">
        <v>78</v>
      </c>
      <c r="J99" s="2">
        <v>5</v>
      </c>
      <c r="K99" s="2">
        <v>45</v>
      </c>
      <c r="L99" s="2">
        <v>202</v>
      </c>
      <c r="M99" s="2">
        <v>6173</v>
      </c>
    </row>
    <row r="100" spans="1:13" ht="12.95" customHeight="1" x14ac:dyDescent="0.2">
      <c r="A100" s="6" t="s">
        <v>241</v>
      </c>
      <c r="B100" s="6" t="s">
        <v>248</v>
      </c>
      <c r="C100" s="10" t="s">
        <v>114</v>
      </c>
      <c r="D100" s="10" t="s">
        <v>332</v>
      </c>
      <c r="E100" s="2">
        <v>5321</v>
      </c>
      <c r="F100" s="2">
        <v>121</v>
      </c>
      <c r="G100" s="2">
        <v>1299</v>
      </c>
      <c r="H100" s="2">
        <v>29</v>
      </c>
      <c r="I100" s="2">
        <v>38</v>
      </c>
      <c r="J100" s="2">
        <v>0</v>
      </c>
      <c r="K100" s="2">
        <v>24</v>
      </c>
      <c r="L100" s="2">
        <v>63</v>
      </c>
      <c r="M100" s="2">
        <v>3747</v>
      </c>
    </row>
    <row r="101" spans="1:13" ht="12.95" customHeight="1" x14ac:dyDescent="0.2">
      <c r="A101" s="6" t="s">
        <v>241</v>
      </c>
      <c r="B101" s="6" t="s">
        <v>248</v>
      </c>
      <c r="C101" s="10" t="s">
        <v>115</v>
      </c>
      <c r="D101" s="10" t="s">
        <v>333</v>
      </c>
      <c r="E101" s="2">
        <v>6991</v>
      </c>
      <c r="F101" s="2">
        <v>2525</v>
      </c>
      <c r="G101" s="2">
        <v>1211</v>
      </c>
      <c r="H101" s="2">
        <v>16</v>
      </c>
      <c r="I101" s="2">
        <v>422</v>
      </c>
      <c r="J101" s="2">
        <v>0</v>
      </c>
      <c r="K101" s="2">
        <v>37</v>
      </c>
      <c r="L101" s="2">
        <v>407</v>
      </c>
      <c r="M101" s="2">
        <v>2373</v>
      </c>
    </row>
    <row r="102" spans="1:13" ht="12.95" customHeight="1" x14ac:dyDescent="0.2">
      <c r="A102" s="6" t="s">
        <v>241</v>
      </c>
      <c r="B102" s="6" t="s">
        <v>248</v>
      </c>
      <c r="C102" s="10" t="s">
        <v>116</v>
      </c>
      <c r="D102" s="10" t="s">
        <v>334</v>
      </c>
      <c r="E102" s="2">
        <v>9042</v>
      </c>
      <c r="F102" s="2">
        <v>891</v>
      </c>
      <c r="G102" s="2">
        <v>5003</v>
      </c>
      <c r="H102" s="2">
        <v>23</v>
      </c>
      <c r="I102" s="2">
        <v>180</v>
      </c>
      <c r="J102" s="2">
        <v>6</v>
      </c>
      <c r="K102" s="2">
        <v>49</v>
      </c>
      <c r="L102" s="2">
        <v>365</v>
      </c>
      <c r="M102" s="2">
        <v>2525</v>
      </c>
    </row>
    <row r="103" spans="1:13" ht="12.95" customHeight="1" x14ac:dyDescent="0.2">
      <c r="A103" s="6" t="s">
        <v>241</v>
      </c>
      <c r="B103" s="6" t="s">
        <v>248</v>
      </c>
      <c r="C103" s="10" t="s">
        <v>117</v>
      </c>
      <c r="D103" s="10" t="s">
        <v>335</v>
      </c>
      <c r="E103" s="2">
        <v>20437</v>
      </c>
      <c r="F103" s="2">
        <v>13232</v>
      </c>
      <c r="G103" s="2">
        <v>1558</v>
      </c>
      <c r="H103" s="2">
        <v>28</v>
      </c>
      <c r="I103" s="2">
        <v>900</v>
      </c>
      <c r="J103" s="2">
        <v>2</v>
      </c>
      <c r="K103" s="2">
        <v>122</v>
      </c>
      <c r="L103" s="2">
        <v>985</v>
      </c>
      <c r="M103" s="2">
        <v>3610</v>
      </c>
    </row>
    <row r="104" spans="1:13" ht="12.95" customHeight="1" x14ac:dyDescent="0.2">
      <c r="A104" s="6" t="s">
        <v>241</v>
      </c>
      <c r="B104" s="6" t="s">
        <v>248</v>
      </c>
      <c r="C104" s="10" t="s">
        <v>118</v>
      </c>
      <c r="D104" s="10" t="s">
        <v>336</v>
      </c>
      <c r="E104" s="2">
        <v>6459</v>
      </c>
      <c r="F104" s="2">
        <v>3162</v>
      </c>
      <c r="G104" s="2">
        <v>607</v>
      </c>
      <c r="H104" s="2">
        <v>12</v>
      </c>
      <c r="I104" s="2">
        <v>580</v>
      </c>
      <c r="J104" s="2">
        <v>1</v>
      </c>
      <c r="K104" s="2">
        <v>52</v>
      </c>
      <c r="L104" s="2">
        <v>420</v>
      </c>
      <c r="M104" s="2">
        <v>1625</v>
      </c>
    </row>
    <row r="105" spans="1:13" ht="12.95" customHeight="1" x14ac:dyDescent="0.2">
      <c r="A105" s="6" t="s">
        <v>241</v>
      </c>
      <c r="B105" s="6" t="s">
        <v>248</v>
      </c>
      <c r="C105" s="10" t="s">
        <v>119</v>
      </c>
      <c r="D105" s="10" t="s">
        <v>337</v>
      </c>
      <c r="E105" s="2">
        <v>8192</v>
      </c>
      <c r="F105" s="2">
        <v>5559</v>
      </c>
      <c r="G105" s="2">
        <v>408</v>
      </c>
      <c r="H105" s="2">
        <v>10</v>
      </c>
      <c r="I105" s="2">
        <v>787</v>
      </c>
      <c r="J105" s="2">
        <v>2</v>
      </c>
      <c r="K105" s="2">
        <v>51</v>
      </c>
      <c r="L105" s="2">
        <v>468</v>
      </c>
      <c r="M105" s="2">
        <v>907</v>
      </c>
    </row>
    <row r="106" spans="1:13" ht="12.95" customHeight="1" x14ac:dyDescent="0.2">
      <c r="A106" s="6" t="s">
        <v>241</v>
      </c>
      <c r="B106" s="6" t="s">
        <v>248</v>
      </c>
      <c r="C106" s="10" t="s">
        <v>120</v>
      </c>
      <c r="D106" s="10" t="s">
        <v>338</v>
      </c>
      <c r="E106" s="2">
        <v>3450</v>
      </c>
      <c r="F106" s="2">
        <v>1162</v>
      </c>
      <c r="G106" s="2">
        <v>279</v>
      </c>
      <c r="H106" s="2">
        <v>13</v>
      </c>
      <c r="I106" s="2">
        <v>409</v>
      </c>
      <c r="J106" s="2">
        <v>2</v>
      </c>
      <c r="K106" s="2">
        <v>21</v>
      </c>
      <c r="L106" s="2">
        <v>232</v>
      </c>
      <c r="M106" s="2">
        <v>1332</v>
      </c>
    </row>
    <row r="107" spans="1:13" ht="12.95" customHeight="1" x14ac:dyDescent="0.2">
      <c r="A107" s="6" t="s">
        <v>241</v>
      </c>
      <c r="B107" s="6" t="s">
        <v>248</v>
      </c>
      <c r="C107" s="10" t="s">
        <v>121</v>
      </c>
      <c r="D107" s="10" t="s">
        <v>339</v>
      </c>
      <c r="E107" s="2">
        <v>1743</v>
      </c>
      <c r="F107" s="2">
        <v>1060</v>
      </c>
      <c r="G107" s="2">
        <v>55</v>
      </c>
      <c r="H107" s="2">
        <v>0</v>
      </c>
      <c r="I107" s="2">
        <v>298</v>
      </c>
      <c r="J107" s="2">
        <v>0</v>
      </c>
      <c r="K107" s="2">
        <v>12</v>
      </c>
      <c r="L107" s="2">
        <v>108</v>
      </c>
      <c r="M107" s="2">
        <v>210</v>
      </c>
    </row>
    <row r="108" spans="1:13" ht="12.95" customHeight="1" x14ac:dyDescent="0.2">
      <c r="A108" s="6" t="s">
        <v>241</v>
      </c>
      <c r="B108" s="6" t="s">
        <v>248</v>
      </c>
      <c r="C108" s="10" t="s">
        <v>122</v>
      </c>
      <c r="D108" s="10" t="s">
        <v>340</v>
      </c>
      <c r="E108" s="2">
        <v>4097</v>
      </c>
      <c r="F108" s="2">
        <v>2879</v>
      </c>
      <c r="G108" s="2">
        <v>64</v>
      </c>
      <c r="H108" s="2">
        <v>2</v>
      </c>
      <c r="I108" s="2">
        <v>562</v>
      </c>
      <c r="J108" s="2">
        <v>2</v>
      </c>
      <c r="K108" s="2">
        <v>40</v>
      </c>
      <c r="L108" s="2">
        <v>248</v>
      </c>
      <c r="M108" s="2">
        <v>300</v>
      </c>
    </row>
    <row r="109" spans="1:13" ht="12.95" customHeight="1" x14ac:dyDescent="0.2">
      <c r="A109" s="6" t="s">
        <v>241</v>
      </c>
      <c r="B109" s="6" t="s">
        <v>248</v>
      </c>
      <c r="C109" s="10" t="s">
        <v>123</v>
      </c>
      <c r="D109" s="10" t="s">
        <v>341</v>
      </c>
      <c r="E109" s="2">
        <v>3615</v>
      </c>
      <c r="F109" s="2">
        <v>1820</v>
      </c>
      <c r="G109" s="2">
        <v>290</v>
      </c>
      <c r="H109" s="2">
        <v>4</v>
      </c>
      <c r="I109" s="2">
        <v>585</v>
      </c>
      <c r="J109" s="2">
        <v>3</v>
      </c>
      <c r="K109" s="2">
        <v>31</v>
      </c>
      <c r="L109" s="2">
        <v>248</v>
      </c>
      <c r="M109" s="2">
        <v>634</v>
      </c>
    </row>
    <row r="110" spans="1:13" ht="12.95" customHeight="1" x14ac:dyDescent="0.2">
      <c r="A110" s="6" t="s">
        <v>241</v>
      </c>
      <c r="B110" s="6" t="s">
        <v>248</v>
      </c>
      <c r="C110" s="10" t="s">
        <v>124</v>
      </c>
      <c r="D110" s="10" t="s">
        <v>125</v>
      </c>
      <c r="E110" s="2">
        <v>1788</v>
      </c>
      <c r="F110" s="2">
        <v>1206</v>
      </c>
      <c r="G110" s="2">
        <v>65</v>
      </c>
      <c r="H110" s="2">
        <v>0</v>
      </c>
      <c r="I110" s="2">
        <v>182</v>
      </c>
      <c r="J110" s="2">
        <v>1</v>
      </c>
      <c r="K110" s="2">
        <v>11</v>
      </c>
      <c r="L110" s="2">
        <v>119</v>
      </c>
      <c r="M110" s="2">
        <v>204</v>
      </c>
    </row>
    <row r="111" spans="1:13" ht="12.95" customHeight="1" x14ac:dyDescent="0.2">
      <c r="A111" s="6" t="s">
        <v>241</v>
      </c>
      <c r="B111" s="6" t="s">
        <v>248</v>
      </c>
      <c r="C111" s="10" t="s">
        <v>126</v>
      </c>
      <c r="D111" s="10" t="s">
        <v>342</v>
      </c>
      <c r="E111" s="2">
        <v>2445</v>
      </c>
      <c r="F111" s="2">
        <v>1083</v>
      </c>
      <c r="G111" s="2">
        <v>133</v>
      </c>
      <c r="H111" s="2">
        <v>6</v>
      </c>
      <c r="I111" s="2">
        <v>336</v>
      </c>
      <c r="J111" s="2">
        <v>0</v>
      </c>
      <c r="K111" s="2">
        <v>25</v>
      </c>
      <c r="L111" s="2">
        <v>191</v>
      </c>
      <c r="M111" s="2">
        <v>671</v>
      </c>
    </row>
    <row r="112" spans="1:13" ht="12.95" customHeight="1" x14ac:dyDescent="0.2">
      <c r="A112" s="6" t="s">
        <v>241</v>
      </c>
      <c r="B112" s="6" t="s">
        <v>248</v>
      </c>
      <c r="C112" s="10" t="s">
        <v>127</v>
      </c>
      <c r="D112" s="10" t="s">
        <v>343</v>
      </c>
      <c r="E112" s="2">
        <v>5491</v>
      </c>
      <c r="F112" s="2">
        <v>4168</v>
      </c>
      <c r="G112" s="2">
        <v>73</v>
      </c>
      <c r="H112" s="2">
        <v>3</v>
      </c>
      <c r="I112" s="2">
        <v>330</v>
      </c>
      <c r="J112" s="2">
        <v>1</v>
      </c>
      <c r="K112" s="2">
        <v>46</v>
      </c>
      <c r="L112" s="2">
        <v>458</v>
      </c>
      <c r="M112" s="2">
        <v>412</v>
      </c>
    </row>
    <row r="113" spans="1:13" ht="12.95" customHeight="1" x14ac:dyDescent="0.2">
      <c r="A113" s="6" t="s">
        <v>241</v>
      </c>
      <c r="B113" s="6" t="s">
        <v>248</v>
      </c>
      <c r="C113" s="10" t="s">
        <v>128</v>
      </c>
      <c r="D113" s="10" t="s">
        <v>344</v>
      </c>
      <c r="E113" s="2">
        <v>6022</v>
      </c>
      <c r="F113" s="2">
        <v>3824</v>
      </c>
      <c r="G113" s="2">
        <v>75</v>
      </c>
      <c r="H113" s="2">
        <v>0</v>
      </c>
      <c r="I113" s="2">
        <v>1207</v>
      </c>
      <c r="J113" s="2">
        <v>0</v>
      </c>
      <c r="K113" s="2">
        <v>65</v>
      </c>
      <c r="L113" s="2">
        <v>422</v>
      </c>
      <c r="M113" s="2">
        <v>429</v>
      </c>
    </row>
    <row r="114" spans="1:13" ht="12.95" customHeight="1" x14ac:dyDescent="0.2">
      <c r="A114" s="6" t="s">
        <v>241</v>
      </c>
      <c r="B114" s="6" t="s">
        <v>248</v>
      </c>
      <c r="C114" s="10" t="s">
        <v>129</v>
      </c>
      <c r="D114" s="10" t="s">
        <v>345</v>
      </c>
      <c r="E114" s="2">
        <v>4390</v>
      </c>
      <c r="F114" s="2">
        <v>2646</v>
      </c>
      <c r="G114" s="2">
        <v>102</v>
      </c>
      <c r="H114" s="2">
        <v>3</v>
      </c>
      <c r="I114" s="2">
        <v>723</v>
      </c>
      <c r="J114" s="2">
        <v>2</v>
      </c>
      <c r="K114" s="2">
        <v>42</v>
      </c>
      <c r="L114" s="2">
        <v>438</v>
      </c>
      <c r="M114" s="2">
        <v>434</v>
      </c>
    </row>
    <row r="115" spans="1:13" ht="12.95" customHeight="1" x14ac:dyDescent="0.2">
      <c r="A115" s="6" t="s">
        <v>241</v>
      </c>
      <c r="B115" s="6" t="s">
        <v>248</v>
      </c>
      <c r="C115" s="10" t="s">
        <v>130</v>
      </c>
      <c r="D115" s="10" t="s">
        <v>346</v>
      </c>
      <c r="E115" s="2">
        <v>6503</v>
      </c>
      <c r="F115" s="2">
        <v>272</v>
      </c>
      <c r="G115" s="2">
        <v>335</v>
      </c>
      <c r="H115" s="2">
        <v>6</v>
      </c>
      <c r="I115" s="2">
        <v>4645</v>
      </c>
      <c r="J115" s="2">
        <v>1</v>
      </c>
      <c r="K115" s="2">
        <v>16</v>
      </c>
      <c r="L115" s="2">
        <v>115</v>
      </c>
      <c r="M115" s="2">
        <v>1113</v>
      </c>
    </row>
    <row r="116" spans="1:13" ht="12.95" customHeight="1" x14ac:dyDescent="0.2">
      <c r="A116" s="6" t="s">
        <v>241</v>
      </c>
      <c r="B116" s="6" t="s">
        <v>248</v>
      </c>
      <c r="C116" s="10" t="s">
        <v>131</v>
      </c>
      <c r="D116" s="10" t="s">
        <v>347</v>
      </c>
      <c r="E116" s="2">
        <v>13205</v>
      </c>
      <c r="F116" s="2">
        <v>1575</v>
      </c>
      <c r="G116" s="2">
        <v>1876</v>
      </c>
      <c r="H116" s="2">
        <v>29</v>
      </c>
      <c r="I116" s="2">
        <v>2913</v>
      </c>
      <c r="J116" s="2">
        <v>1</v>
      </c>
      <c r="K116" s="2">
        <v>53</v>
      </c>
      <c r="L116" s="2">
        <v>365</v>
      </c>
      <c r="M116" s="2">
        <v>6393</v>
      </c>
    </row>
    <row r="117" spans="1:13" ht="12.95" customHeight="1" x14ac:dyDescent="0.2">
      <c r="A117" s="6" t="s">
        <v>241</v>
      </c>
      <c r="B117" s="6" t="s">
        <v>248</v>
      </c>
      <c r="C117" s="10" t="s">
        <v>132</v>
      </c>
      <c r="D117" s="10" t="s">
        <v>348</v>
      </c>
      <c r="E117" s="2">
        <v>9989</v>
      </c>
      <c r="F117" s="2">
        <v>6965</v>
      </c>
      <c r="G117" s="2">
        <v>418</v>
      </c>
      <c r="H117" s="2">
        <v>9</v>
      </c>
      <c r="I117" s="2">
        <v>1106</v>
      </c>
      <c r="J117" s="2">
        <v>19</v>
      </c>
      <c r="K117" s="2">
        <v>74</v>
      </c>
      <c r="L117" s="2">
        <v>535</v>
      </c>
      <c r="M117" s="2">
        <v>863</v>
      </c>
    </row>
    <row r="118" spans="1:13" ht="12.95" customHeight="1" x14ac:dyDescent="0.2">
      <c r="A118" s="6" t="s">
        <v>241</v>
      </c>
      <c r="B118" s="6" t="s">
        <v>248</v>
      </c>
      <c r="C118" s="10" t="s">
        <v>133</v>
      </c>
      <c r="D118" s="10" t="s">
        <v>349</v>
      </c>
      <c r="E118" s="2">
        <v>9772</v>
      </c>
      <c r="F118" s="2">
        <v>6864</v>
      </c>
      <c r="G118" s="2">
        <v>373</v>
      </c>
      <c r="H118" s="2">
        <v>5</v>
      </c>
      <c r="I118" s="2">
        <v>837</v>
      </c>
      <c r="J118" s="2">
        <v>5</v>
      </c>
      <c r="K118" s="2">
        <v>65</v>
      </c>
      <c r="L118" s="2">
        <v>508</v>
      </c>
      <c r="M118" s="2">
        <v>1115</v>
      </c>
    </row>
    <row r="119" spans="1:13" ht="12.95" customHeight="1" x14ac:dyDescent="0.2">
      <c r="A119" s="6" t="s">
        <v>241</v>
      </c>
      <c r="B119" s="6" t="s">
        <v>248</v>
      </c>
      <c r="C119" s="10" t="s">
        <v>134</v>
      </c>
      <c r="D119" s="10" t="s">
        <v>350</v>
      </c>
      <c r="E119" s="2">
        <v>12271</v>
      </c>
      <c r="F119" s="2">
        <v>1101</v>
      </c>
      <c r="G119" s="2">
        <v>3321</v>
      </c>
      <c r="H119" s="2">
        <v>28</v>
      </c>
      <c r="I119" s="2">
        <v>724</v>
      </c>
      <c r="J119" s="2">
        <v>3</v>
      </c>
      <c r="K119" s="2">
        <v>37</v>
      </c>
      <c r="L119" s="2">
        <v>261</v>
      </c>
      <c r="M119" s="2">
        <v>6796</v>
      </c>
    </row>
    <row r="120" spans="1:13" ht="12.95" customHeight="1" x14ac:dyDescent="0.2">
      <c r="A120" s="6" t="s">
        <v>241</v>
      </c>
      <c r="B120" s="6" t="s">
        <v>248</v>
      </c>
      <c r="C120" s="10" t="s">
        <v>135</v>
      </c>
      <c r="D120" s="10" t="s">
        <v>351</v>
      </c>
      <c r="E120" s="2">
        <v>14172</v>
      </c>
      <c r="F120" s="2">
        <v>345</v>
      </c>
      <c r="G120" s="2">
        <v>4688</v>
      </c>
      <c r="H120" s="2">
        <v>29</v>
      </c>
      <c r="I120" s="2">
        <v>318</v>
      </c>
      <c r="J120" s="2">
        <v>0</v>
      </c>
      <c r="K120" s="2">
        <v>58</v>
      </c>
      <c r="L120" s="2">
        <v>209</v>
      </c>
      <c r="M120" s="2">
        <v>8525</v>
      </c>
    </row>
    <row r="121" spans="1:13" ht="12.95" customHeight="1" x14ac:dyDescent="0.2">
      <c r="A121" s="6" t="s">
        <v>241</v>
      </c>
      <c r="B121" s="6" t="s">
        <v>248</v>
      </c>
      <c r="C121" s="10" t="s">
        <v>136</v>
      </c>
      <c r="D121" s="10" t="s">
        <v>352</v>
      </c>
      <c r="E121" s="2">
        <v>12957</v>
      </c>
      <c r="F121" s="2">
        <v>1979</v>
      </c>
      <c r="G121" s="2">
        <v>309</v>
      </c>
      <c r="H121" s="2">
        <v>14</v>
      </c>
      <c r="I121" s="2">
        <v>181</v>
      </c>
      <c r="J121" s="2">
        <v>1</v>
      </c>
      <c r="K121" s="2">
        <v>80</v>
      </c>
      <c r="L121" s="2">
        <v>241</v>
      </c>
      <c r="M121" s="2">
        <v>10152</v>
      </c>
    </row>
    <row r="122" spans="1:13" ht="12.95" customHeight="1" x14ac:dyDescent="0.2">
      <c r="A122" s="6" t="s">
        <v>241</v>
      </c>
      <c r="B122" s="6" t="s">
        <v>248</v>
      </c>
      <c r="C122" s="10" t="s">
        <v>137</v>
      </c>
      <c r="D122" s="10" t="s">
        <v>353</v>
      </c>
      <c r="E122" s="2">
        <v>16366</v>
      </c>
      <c r="F122" s="2">
        <v>844</v>
      </c>
      <c r="G122" s="2">
        <v>1301</v>
      </c>
      <c r="H122" s="2">
        <v>26</v>
      </c>
      <c r="I122" s="2">
        <v>206</v>
      </c>
      <c r="J122" s="2">
        <v>0</v>
      </c>
      <c r="K122" s="2">
        <v>125</v>
      </c>
      <c r="L122" s="2">
        <v>175</v>
      </c>
      <c r="M122" s="2">
        <v>13689</v>
      </c>
    </row>
    <row r="123" spans="1:13" ht="12.95" customHeight="1" x14ac:dyDescent="0.2">
      <c r="A123" s="6" t="s">
        <v>241</v>
      </c>
      <c r="B123" s="6" t="s">
        <v>248</v>
      </c>
      <c r="C123" s="10" t="s">
        <v>138</v>
      </c>
      <c r="D123" s="10" t="s">
        <v>354</v>
      </c>
      <c r="E123" s="2">
        <v>10917</v>
      </c>
      <c r="F123" s="2">
        <v>9270</v>
      </c>
      <c r="G123" s="2">
        <v>86</v>
      </c>
      <c r="H123" s="2">
        <v>1</v>
      </c>
      <c r="I123" s="2">
        <v>463</v>
      </c>
      <c r="J123" s="2">
        <v>0</v>
      </c>
      <c r="K123" s="2">
        <v>53</v>
      </c>
      <c r="L123" s="2">
        <v>425</v>
      </c>
      <c r="M123" s="2">
        <v>619</v>
      </c>
    </row>
    <row r="124" spans="1:13" ht="12.95" customHeight="1" x14ac:dyDescent="0.2">
      <c r="A124" s="6" t="s">
        <v>241</v>
      </c>
      <c r="B124" s="6" t="s">
        <v>248</v>
      </c>
      <c r="C124" s="10" t="s">
        <v>139</v>
      </c>
      <c r="D124" s="10" t="s">
        <v>355</v>
      </c>
      <c r="E124" s="2">
        <v>2105</v>
      </c>
      <c r="F124" s="2">
        <v>1423</v>
      </c>
      <c r="G124" s="2">
        <v>77</v>
      </c>
      <c r="H124" s="2">
        <v>2</v>
      </c>
      <c r="I124" s="2">
        <v>181</v>
      </c>
      <c r="J124" s="2">
        <v>1</v>
      </c>
      <c r="K124" s="2">
        <v>21</v>
      </c>
      <c r="L124" s="2">
        <v>191</v>
      </c>
      <c r="M124" s="2">
        <v>209</v>
      </c>
    </row>
    <row r="125" spans="1:13" ht="12.95" customHeight="1" x14ac:dyDescent="0.2">
      <c r="A125" s="6" t="s">
        <v>241</v>
      </c>
      <c r="B125" s="6" t="s">
        <v>248</v>
      </c>
      <c r="C125" s="10" t="s">
        <v>140</v>
      </c>
      <c r="D125" s="10" t="s">
        <v>356</v>
      </c>
      <c r="E125" s="2">
        <v>32</v>
      </c>
      <c r="F125" s="2">
        <v>10</v>
      </c>
      <c r="G125" s="2">
        <v>13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9</v>
      </c>
    </row>
    <row r="126" spans="1:13" ht="12.95" customHeight="1" x14ac:dyDescent="0.2">
      <c r="A126" s="6" t="s">
        <v>242</v>
      </c>
      <c r="B126" s="6" t="s">
        <v>244</v>
      </c>
      <c r="C126" s="10" t="s">
        <v>141</v>
      </c>
      <c r="D126" s="10" t="s">
        <v>357</v>
      </c>
      <c r="E126" s="2">
        <v>10490</v>
      </c>
      <c r="F126" s="2">
        <v>80</v>
      </c>
      <c r="G126" s="2">
        <v>7186</v>
      </c>
      <c r="H126" s="2">
        <v>127</v>
      </c>
      <c r="I126" s="2">
        <v>508</v>
      </c>
      <c r="J126" s="2">
        <v>14</v>
      </c>
      <c r="K126" s="2">
        <v>290</v>
      </c>
      <c r="L126" s="2">
        <v>295</v>
      </c>
      <c r="M126" s="2">
        <v>1990</v>
      </c>
    </row>
    <row r="127" spans="1:13" ht="12.95" customHeight="1" x14ac:dyDescent="0.2">
      <c r="A127" s="6" t="s">
        <v>242</v>
      </c>
      <c r="B127" s="6" t="s">
        <v>244</v>
      </c>
      <c r="C127" s="10" t="s">
        <v>142</v>
      </c>
      <c r="D127" s="10" t="s">
        <v>358</v>
      </c>
      <c r="E127" s="2">
        <v>5487</v>
      </c>
      <c r="F127" s="2">
        <v>21</v>
      </c>
      <c r="G127" s="2">
        <v>4748</v>
      </c>
      <c r="H127" s="2">
        <v>17</v>
      </c>
      <c r="I127" s="2">
        <v>34</v>
      </c>
      <c r="J127" s="2">
        <v>2</v>
      </c>
      <c r="K127" s="2">
        <v>24</v>
      </c>
      <c r="L127" s="2">
        <v>114</v>
      </c>
      <c r="M127" s="2">
        <v>527</v>
      </c>
    </row>
    <row r="128" spans="1:13" ht="12.95" customHeight="1" x14ac:dyDescent="0.2">
      <c r="A128" s="6" t="s">
        <v>242</v>
      </c>
      <c r="B128" s="6" t="s">
        <v>244</v>
      </c>
      <c r="C128" s="10" t="s">
        <v>143</v>
      </c>
      <c r="D128" s="10" t="s">
        <v>359</v>
      </c>
      <c r="E128" s="2">
        <v>5257</v>
      </c>
      <c r="F128" s="2">
        <v>50</v>
      </c>
      <c r="G128" s="2">
        <v>4481</v>
      </c>
      <c r="H128" s="2">
        <v>17</v>
      </c>
      <c r="I128" s="2">
        <v>85</v>
      </c>
      <c r="J128" s="2">
        <v>1</v>
      </c>
      <c r="K128" s="2">
        <v>21</v>
      </c>
      <c r="L128" s="2">
        <v>125</v>
      </c>
      <c r="M128" s="2">
        <v>477</v>
      </c>
    </row>
    <row r="129" spans="1:13" ht="12.95" customHeight="1" x14ac:dyDescent="0.2">
      <c r="A129" s="6" t="s">
        <v>242</v>
      </c>
      <c r="B129" s="6" t="s">
        <v>244</v>
      </c>
      <c r="C129" s="10" t="s">
        <v>144</v>
      </c>
      <c r="D129" s="10" t="s">
        <v>145</v>
      </c>
      <c r="E129" s="2">
        <v>6180</v>
      </c>
      <c r="F129" s="2">
        <v>102</v>
      </c>
      <c r="G129" s="2">
        <v>5164</v>
      </c>
      <c r="H129" s="2">
        <v>17</v>
      </c>
      <c r="I129" s="2">
        <v>62</v>
      </c>
      <c r="J129" s="2">
        <v>0</v>
      </c>
      <c r="K129" s="2">
        <v>68</v>
      </c>
      <c r="L129" s="2">
        <v>125</v>
      </c>
      <c r="M129" s="2">
        <v>642</v>
      </c>
    </row>
    <row r="130" spans="1:13" ht="12.95" customHeight="1" x14ac:dyDescent="0.2">
      <c r="A130" s="6" t="s">
        <v>242</v>
      </c>
      <c r="B130" s="6" t="s">
        <v>244</v>
      </c>
      <c r="C130" s="10" t="s">
        <v>146</v>
      </c>
      <c r="D130" s="10" t="s">
        <v>360</v>
      </c>
      <c r="E130" s="2">
        <v>4777</v>
      </c>
      <c r="F130" s="2">
        <v>1103</v>
      </c>
      <c r="G130" s="2">
        <v>1154</v>
      </c>
      <c r="H130" s="2">
        <v>50</v>
      </c>
      <c r="I130" s="2">
        <v>1349</v>
      </c>
      <c r="J130" s="2">
        <v>5</v>
      </c>
      <c r="K130" s="2">
        <v>142</v>
      </c>
      <c r="L130" s="2">
        <v>234</v>
      </c>
      <c r="M130" s="2">
        <v>740</v>
      </c>
    </row>
    <row r="131" spans="1:13" ht="12.95" customHeight="1" x14ac:dyDescent="0.2">
      <c r="A131" s="6" t="s">
        <v>242</v>
      </c>
      <c r="B131" s="6" t="s">
        <v>244</v>
      </c>
      <c r="C131" s="10" t="s">
        <v>147</v>
      </c>
      <c r="D131" s="10" t="s">
        <v>148</v>
      </c>
      <c r="E131" s="2">
        <v>4573</v>
      </c>
      <c r="F131" s="2">
        <v>55</v>
      </c>
      <c r="G131" s="2">
        <v>2823</v>
      </c>
      <c r="H131" s="2">
        <v>62</v>
      </c>
      <c r="I131" s="2">
        <v>451</v>
      </c>
      <c r="J131" s="2">
        <v>6</v>
      </c>
      <c r="K131" s="2">
        <v>228</v>
      </c>
      <c r="L131" s="2">
        <v>204</v>
      </c>
      <c r="M131" s="2">
        <v>744</v>
      </c>
    </row>
    <row r="132" spans="1:13" ht="12.95" customHeight="1" x14ac:dyDescent="0.2">
      <c r="A132" s="6" t="s">
        <v>242</v>
      </c>
      <c r="B132" s="6" t="s">
        <v>244</v>
      </c>
      <c r="C132" s="10" t="s">
        <v>149</v>
      </c>
      <c r="D132" s="10" t="s">
        <v>150</v>
      </c>
      <c r="E132" s="2">
        <v>11390</v>
      </c>
      <c r="F132" s="2">
        <v>32</v>
      </c>
      <c r="G132" s="2">
        <v>9954</v>
      </c>
      <c r="H132" s="2">
        <v>39</v>
      </c>
      <c r="I132" s="2">
        <v>92</v>
      </c>
      <c r="J132" s="2">
        <v>2</v>
      </c>
      <c r="K132" s="2">
        <v>69</v>
      </c>
      <c r="L132" s="2">
        <v>259</v>
      </c>
      <c r="M132" s="2">
        <v>943</v>
      </c>
    </row>
    <row r="133" spans="1:13" ht="12.95" customHeight="1" x14ac:dyDescent="0.2">
      <c r="A133" s="6" t="s">
        <v>242</v>
      </c>
      <c r="B133" s="6" t="s">
        <v>244</v>
      </c>
      <c r="C133" s="10" t="s">
        <v>151</v>
      </c>
      <c r="D133" s="10" t="s">
        <v>412</v>
      </c>
      <c r="E133" s="2">
        <v>5710</v>
      </c>
      <c r="F133" s="2">
        <v>4090</v>
      </c>
      <c r="G133" s="2">
        <v>502</v>
      </c>
      <c r="H133" s="2">
        <v>3</v>
      </c>
      <c r="I133" s="2">
        <v>108</v>
      </c>
      <c r="J133" s="2">
        <v>0</v>
      </c>
      <c r="K133" s="2">
        <v>16</v>
      </c>
      <c r="L133" s="2">
        <v>107</v>
      </c>
      <c r="M133" s="2">
        <v>884</v>
      </c>
    </row>
    <row r="134" spans="1:13" ht="12.95" customHeight="1" x14ac:dyDescent="0.2">
      <c r="A134" s="6" t="s">
        <v>242</v>
      </c>
      <c r="B134" s="6" t="s">
        <v>244</v>
      </c>
      <c r="C134" s="10" t="s">
        <v>152</v>
      </c>
      <c r="D134" s="10" t="s">
        <v>153</v>
      </c>
      <c r="E134" s="2">
        <v>10546</v>
      </c>
      <c r="F134" s="2">
        <v>678</v>
      </c>
      <c r="G134" s="2">
        <v>6263</v>
      </c>
      <c r="H134" s="2">
        <v>26</v>
      </c>
      <c r="I134" s="2">
        <v>210</v>
      </c>
      <c r="J134" s="2">
        <v>0</v>
      </c>
      <c r="K134" s="2">
        <v>84</v>
      </c>
      <c r="L134" s="2">
        <v>307</v>
      </c>
      <c r="M134" s="2">
        <v>2978</v>
      </c>
    </row>
    <row r="135" spans="1:13" ht="12.95" customHeight="1" x14ac:dyDescent="0.2">
      <c r="A135" s="6" t="s">
        <v>242</v>
      </c>
      <c r="B135" s="6" t="s">
        <v>244</v>
      </c>
      <c r="C135" s="10" t="s">
        <v>154</v>
      </c>
      <c r="D135" s="10" t="s">
        <v>155</v>
      </c>
      <c r="E135" s="2">
        <v>14440</v>
      </c>
      <c r="F135" s="2">
        <v>4096</v>
      </c>
      <c r="G135" s="2">
        <v>6131</v>
      </c>
      <c r="H135" s="2">
        <v>66</v>
      </c>
      <c r="I135" s="2">
        <v>166</v>
      </c>
      <c r="J135" s="2">
        <v>12</v>
      </c>
      <c r="K135" s="2">
        <v>157</v>
      </c>
      <c r="L135" s="2">
        <v>255</v>
      </c>
      <c r="M135" s="2">
        <v>3557</v>
      </c>
    </row>
    <row r="136" spans="1:13" ht="12.95" customHeight="1" x14ac:dyDescent="0.2">
      <c r="A136" s="6" t="s">
        <v>242</v>
      </c>
      <c r="B136" s="6" t="s">
        <v>244</v>
      </c>
      <c r="C136" s="10" t="s">
        <v>156</v>
      </c>
      <c r="D136" s="10" t="s">
        <v>361</v>
      </c>
      <c r="E136" s="2">
        <v>13130</v>
      </c>
      <c r="F136" s="2">
        <v>7011</v>
      </c>
      <c r="G136" s="2">
        <v>220</v>
      </c>
      <c r="H136" s="2">
        <v>21</v>
      </c>
      <c r="I136" s="2">
        <v>3357</v>
      </c>
      <c r="J136" s="2">
        <v>1</v>
      </c>
      <c r="K136" s="2">
        <v>121</v>
      </c>
      <c r="L136" s="2">
        <v>625</v>
      </c>
      <c r="M136" s="2">
        <v>1774</v>
      </c>
    </row>
    <row r="137" spans="1:13" ht="12.95" customHeight="1" x14ac:dyDescent="0.2">
      <c r="A137" s="6" t="s">
        <v>242</v>
      </c>
      <c r="B137" s="6" t="s">
        <v>244</v>
      </c>
      <c r="C137" s="10" t="s">
        <v>157</v>
      </c>
      <c r="D137" s="10" t="s">
        <v>362</v>
      </c>
      <c r="E137" s="2">
        <v>4543</v>
      </c>
      <c r="F137" s="2">
        <v>1879</v>
      </c>
      <c r="G137" s="2">
        <v>79</v>
      </c>
      <c r="H137" s="2">
        <v>25</v>
      </c>
      <c r="I137" s="2">
        <v>1537</v>
      </c>
      <c r="J137" s="2">
        <v>1</v>
      </c>
      <c r="K137" s="2">
        <v>24</v>
      </c>
      <c r="L137" s="2">
        <v>163</v>
      </c>
      <c r="M137" s="2">
        <v>835</v>
      </c>
    </row>
    <row r="138" spans="1:13" ht="12.95" customHeight="1" x14ac:dyDescent="0.2">
      <c r="A138" s="6" t="s">
        <v>242</v>
      </c>
      <c r="B138" s="6" t="s">
        <v>244</v>
      </c>
      <c r="C138" s="10" t="s">
        <v>158</v>
      </c>
      <c r="D138" s="10" t="s">
        <v>159</v>
      </c>
      <c r="E138" s="2">
        <v>7161</v>
      </c>
      <c r="F138" s="2">
        <v>3312</v>
      </c>
      <c r="G138" s="2">
        <v>79</v>
      </c>
      <c r="H138" s="2">
        <v>31</v>
      </c>
      <c r="I138" s="2">
        <v>213</v>
      </c>
      <c r="J138" s="2">
        <v>3</v>
      </c>
      <c r="K138" s="2">
        <v>21</v>
      </c>
      <c r="L138" s="2">
        <v>127</v>
      </c>
      <c r="M138" s="2">
        <v>3375</v>
      </c>
    </row>
    <row r="139" spans="1:13" ht="12.95" customHeight="1" x14ac:dyDescent="0.2">
      <c r="A139" s="6" t="s">
        <v>242</v>
      </c>
      <c r="B139" s="6" t="s">
        <v>244</v>
      </c>
      <c r="C139" s="10" t="s">
        <v>160</v>
      </c>
      <c r="D139" s="10" t="s">
        <v>363</v>
      </c>
      <c r="E139" s="2">
        <v>16200</v>
      </c>
      <c r="F139" s="2">
        <v>4404</v>
      </c>
      <c r="G139" s="2">
        <v>355</v>
      </c>
      <c r="H139" s="2">
        <v>39</v>
      </c>
      <c r="I139" s="2">
        <v>1021</v>
      </c>
      <c r="J139" s="2">
        <v>6</v>
      </c>
      <c r="K139" s="2">
        <v>78</v>
      </c>
      <c r="L139" s="2">
        <v>239</v>
      </c>
      <c r="M139" s="2">
        <v>10058</v>
      </c>
    </row>
    <row r="140" spans="1:13" ht="12.95" customHeight="1" x14ac:dyDescent="0.2">
      <c r="A140" s="6" t="s">
        <v>242</v>
      </c>
      <c r="B140" s="6" t="s">
        <v>244</v>
      </c>
      <c r="C140" s="10" t="s">
        <v>161</v>
      </c>
      <c r="D140" s="10" t="s">
        <v>364</v>
      </c>
      <c r="E140" s="2">
        <v>6849</v>
      </c>
      <c r="F140" s="2">
        <v>4475</v>
      </c>
      <c r="G140" s="2">
        <v>46</v>
      </c>
      <c r="H140" s="2">
        <v>10</v>
      </c>
      <c r="I140" s="2">
        <v>587</v>
      </c>
      <c r="J140" s="2">
        <v>1</v>
      </c>
      <c r="K140" s="2">
        <v>35</v>
      </c>
      <c r="L140" s="2">
        <v>122</v>
      </c>
      <c r="M140" s="2">
        <v>1573</v>
      </c>
    </row>
    <row r="141" spans="1:13" ht="12.95" customHeight="1" x14ac:dyDescent="0.2">
      <c r="A141" s="6" t="s">
        <v>242</v>
      </c>
      <c r="B141" s="6" t="s">
        <v>244</v>
      </c>
      <c r="C141" s="10" t="s">
        <v>162</v>
      </c>
      <c r="D141" s="10" t="s">
        <v>163</v>
      </c>
      <c r="E141" s="2">
        <v>11026</v>
      </c>
      <c r="F141" s="2">
        <v>533</v>
      </c>
      <c r="G141" s="2">
        <v>460</v>
      </c>
      <c r="H141" s="2">
        <v>41</v>
      </c>
      <c r="I141" s="2">
        <v>7379</v>
      </c>
      <c r="J141" s="2">
        <v>1</v>
      </c>
      <c r="K141" s="2">
        <v>52</v>
      </c>
      <c r="L141" s="2">
        <v>321</v>
      </c>
      <c r="M141" s="2">
        <v>2239</v>
      </c>
    </row>
    <row r="142" spans="1:13" ht="12.95" customHeight="1" x14ac:dyDescent="0.2">
      <c r="A142" s="6" t="s">
        <v>242</v>
      </c>
      <c r="B142" s="6" t="s">
        <v>244</v>
      </c>
      <c r="C142" s="10" t="s">
        <v>164</v>
      </c>
      <c r="D142" s="10" t="s">
        <v>365</v>
      </c>
      <c r="E142" s="2">
        <v>5309</v>
      </c>
      <c r="F142" s="2">
        <v>1267</v>
      </c>
      <c r="G142" s="2">
        <v>110</v>
      </c>
      <c r="H142" s="2">
        <v>6</v>
      </c>
      <c r="I142" s="2">
        <v>1408</v>
      </c>
      <c r="J142" s="2">
        <v>0</v>
      </c>
      <c r="K142" s="2">
        <v>29</v>
      </c>
      <c r="L142" s="2">
        <v>133</v>
      </c>
      <c r="M142" s="2">
        <v>2356</v>
      </c>
    </row>
    <row r="143" spans="1:13" ht="12.95" customHeight="1" x14ac:dyDescent="0.2">
      <c r="A143" s="6" t="s">
        <v>242</v>
      </c>
      <c r="B143" s="6" t="s">
        <v>244</v>
      </c>
      <c r="C143" s="10" t="s">
        <v>165</v>
      </c>
      <c r="D143" s="10" t="s">
        <v>166</v>
      </c>
      <c r="E143" s="2">
        <v>14007</v>
      </c>
      <c r="F143" s="2">
        <v>786</v>
      </c>
      <c r="G143" s="2">
        <v>1591</v>
      </c>
      <c r="H143" s="2">
        <v>58</v>
      </c>
      <c r="I143" s="2">
        <v>1435</v>
      </c>
      <c r="J143" s="2">
        <v>1</v>
      </c>
      <c r="K143" s="2">
        <v>82</v>
      </c>
      <c r="L143" s="2">
        <v>201</v>
      </c>
      <c r="M143" s="2">
        <v>9853</v>
      </c>
    </row>
    <row r="144" spans="1:13" ht="12.95" customHeight="1" x14ac:dyDescent="0.2">
      <c r="A144" s="6" t="s">
        <v>242</v>
      </c>
      <c r="B144" s="6" t="s">
        <v>244</v>
      </c>
      <c r="C144" s="10" t="s">
        <v>167</v>
      </c>
      <c r="D144" s="10" t="s">
        <v>366</v>
      </c>
      <c r="E144" s="2">
        <v>13319</v>
      </c>
      <c r="F144" s="2">
        <v>350</v>
      </c>
      <c r="G144" s="2">
        <v>384</v>
      </c>
      <c r="H144" s="2">
        <v>29</v>
      </c>
      <c r="I144" s="2">
        <v>768</v>
      </c>
      <c r="J144" s="2">
        <v>1</v>
      </c>
      <c r="K144" s="2">
        <v>180</v>
      </c>
      <c r="L144" s="2">
        <v>68</v>
      </c>
      <c r="M144" s="2">
        <v>11539</v>
      </c>
    </row>
    <row r="145" spans="1:13" ht="12.95" customHeight="1" x14ac:dyDescent="0.2">
      <c r="A145" s="6" t="s">
        <v>242</v>
      </c>
      <c r="B145" s="6" t="s">
        <v>244</v>
      </c>
      <c r="C145" s="10" t="s">
        <v>168</v>
      </c>
      <c r="D145" s="10" t="s">
        <v>367</v>
      </c>
      <c r="E145" s="2">
        <v>5582</v>
      </c>
      <c r="F145" s="2">
        <v>192</v>
      </c>
      <c r="G145" s="2">
        <v>951</v>
      </c>
      <c r="H145" s="2">
        <v>16</v>
      </c>
      <c r="I145" s="2">
        <v>239</v>
      </c>
      <c r="J145" s="2">
        <v>3</v>
      </c>
      <c r="K145" s="2">
        <v>46</v>
      </c>
      <c r="L145" s="2">
        <v>66</v>
      </c>
      <c r="M145" s="2">
        <v>4069</v>
      </c>
    </row>
    <row r="146" spans="1:13" ht="12.95" customHeight="1" x14ac:dyDescent="0.2">
      <c r="A146" s="6" t="s">
        <v>242</v>
      </c>
      <c r="B146" s="6" t="s">
        <v>244</v>
      </c>
      <c r="C146" s="10" t="s">
        <v>169</v>
      </c>
      <c r="D146" s="10" t="s">
        <v>368</v>
      </c>
      <c r="E146" s="2">
        <v>21905</v>
      </c>
      <c r="F146" s="2">
        <v>2452</v>
      </c>
      <c r="G146" s="2">
        <v>318</v>
      </c>
      <c r="H146" s="2">
        <v>85</v>
      </c>
      <c r="I146" s="2">
        <v>4908</v>
      </c>
      <c r="J146" s="2">
        <v>1</v>
      </c>
      <c r="K146" s="2">
        <v>183</v>
      </c>
      <c r="L146" s="2">
        <v>517</v>
      </c>
      <c r="M146" s="2">
        <v>13441</v>
      </c>
    </row>
    <row r="147" spans="1:13" ht="12.95" customHeight="1" x14ac:dyDescent="0.2">
      <c r="A147" s="6" t="s">
        <v>242</v>
      </c>
      <c r="B147" s="6" t="s">
        <v>244</v>
      </c>
      <c r="C147" s="10" t="s">
        <v>170</v>
      </c>
      <c r="D147" s="10" t="s">
        <v>171</v>
      </c>
      <c r="E147" s="2">
        <v>17909</v>
      </c>
      <c r="F147" s="2">
        <v>702</v>
      </c>
      <c r="G147" s="2">
        <v>126</v>
      </c>
      <c r="H147" s="2">
        <v>53</v>
      </c>
      <c r="I147" s="2">
        <v>7023</v>
      </c>
      <c r="J147" s="2">
        <v>4</v>
      </c>
      <c r="K147" s="2">
        <v>128</v>
      </c>
      <c r="L147" s="2">
        <v>354</v>
      </c>
      <c r="M147" s="2">
        <v>9519</v>
      </c>
    </row>
    <row r="148" spans="1:13" ht="12.95" customHeight="1" x14ac:dyDescent="0.2">
      <c r="A148" s="6" t="s">
        <v>242</v>
      </c>
      <c r="B148" s="6" t="s">
        <v>244</v>
      </c>
      <c r="C148" s="10" t="s">
        <v>172</v>
      </c>
      <c r="D148" s="10" t="s">
        <v>173</v>
      </c>
      <c r="E148" s="2">
        <v>6464</v>
      </c>
      <c r="F148" s="2">
        <v>3133</v>
      </c>
      <c r="G148" s="2">
        <v>52</v>
      </c>
      <c r="H148" s="2">
        <v>10</v>
      </c>
      <c r="I148" s="2">
        <v>853</v>
      </c>
      <c r="J148" s="2">
        <v>0</v>
      </c>
      <c r="K148" s="2">
        <v>39</v>
      </c>
      <c r="L148" s="2">
        <v>107</v>
      </c>
      <c r="M148" s="2">
        <v>2270</v>
      </c>
    </row>
    <row r="149" spans="1:13" ht="12.95" customHeight="1" x14ac:dyDescent="0.2">
      <c r="A149" s="6" t="s">
        <v>242</v>
      </c>
      <c r="B149" s="6" t="s">
        <v>244</v>
      </c>
      <c r="C149" s="10" t="s">
        <v>174</v>
      </c>
      <c r="D149" s="10" t="s">
        <v>369</v>
      </c>
      <c r="E149" s="2">
        <v>10130</v>
      </c>
      <c r="F149" s="2">
        <v>2021</v>
      </c>
      <c r="G149" s="2">
        <v>132</v>
      </c>
      <c r="H149" s="2">
        <v>43</v>
      </c>
      <c r="I149" s="2">
        <v>2762</v>
      </c>
      <c r="J149" s="2">
        <v>3</v>
      </c>
      <c r="K149" s="2">
        <v>97</v>
      </c>
      <c r="L149" s="2">
        <v>378</v>
      </c>
      <c r="M149" s="2">
        <v>4694</v>
      </c>
    </row>
    <row r="150" spans="1:13" ht="12.95" customHeight="1" x14ac:dyDescent="0.2">
      <c r="A150" s="6" t="s">
        <v>242</v>
      </c>
      <c r="B150" s="6" t="s">
        <v>244</v>
      </c>
      <c r="C150" s="10" t="s">
        <v>175</v>
      </c>
      <c r="D150" s="10" t="s">
        <v>370</v>
      </c>
      <c r="E150" s="2">
        <v>3750</v>
      </c>
      <c r="F150" s="2">
        <v>19</v>
      </c>
      <c r="G150" s="2">
        <v>3377</v>
      </c>
      <c r="H150" s="2">
        <v>9</v>
      </c>
      <c r="I150" s="2">
        <v>28</v>
      </c>
      <c r="J150" s="2">
        <v>1</v>
      </c>
      <c r="K150" s="2">
        <v>9</v>
      </c>
      <c r="L150" s="2">
        <v>74</v>
      </c>
      <c r="M150" s="2">
        <v>233</v>
      </c>
    </row>
    <row r="151" spans="1:13" ht="12.95" customHeight="1" x14ac:dyDescent="0.2">
      <c r="A151" s="6" t="s">
        <v>242</v>
      </c>
      <c r="B151" s="6" t="s">
        <v>244</v>
      </c>
      <c r="C151" s="10" t="s">
        <v>176</v>
      </c>
      <c r="D151" s="10" t="s">
        <v>371</v>
      </c>
      <c r="E151" s="2">
        <v>11601</v>
      </c>
      <c r="F151" s="2">
        <v>357</v>
      </c>
      <c r="G151" s="2">
        <v>5654</v>
      </c>
      <c r="H151" s="2">
        <v>108</v>
      </c>
      <c r="I151" s="2">
        <v>1909</v>
      </c>
      <c r="J151" s="2">
        <v>23</v>
      </c>
      <c r="K151" s="2">
        <v>537</v>
      </c>
      <c r="L151" s="2">
        <v>501</v>
      </c>
      <c r="M151" s="2">
        <v>2512</v>
      </c>
    </row>
    <row r="152" spans="1:13" ht="12.95" customHeight="1" x14ac:dyDescent="0.2">
      <c r="A152" s="6" t="s">
        <v>242</v>
      </c>
      <c r="B152" s="6" t="s">
        <v>244</v>
      </c>
      <c r="C152" s="10" t="s">
        <v>177</v>
      </c>
      <c r="D152" s="10" t="s">
        <v>372</v>
      </c>
      <c r="E152" s="2">
        <v>7857</v>
      </c>
      <c r="F152" s="2">
        <v>1136</v>
      </c>
      <c r="G152" s="2">
        <v>788</v>
      </c>
      <c r="H152" s="2">
        <v>66</v>
      </c>
      <c r="I152" s="2">
        <v>3209</v>
      </c>
      <c r="J152" s="2">
        <v>0</v>
      </c>
      <c r="K152" s="2">
        <v>208</v>
      </c>
      <c r="L152" s="2">
        <v>383</v>
      </c>
      <c r="M152" s="2">
        <v>2067</v>
      </c>
    </row>
    <row r="153" spans="1:13" ht="12.95" customHeight="1" x14ac:dyDescent="0.2">
      <c r="A153" s="6" t="s">
        <v>242</v>
      </c>
      <c r="B153" s="6" t="s">
        <v>244</v>
      </c>
      <c r="C153" s="10" t="s">
        <v>178</v>
      </c>
      <c r="D153" s="10" t="s">
        <v>373</v>
      </c>
      <c r="E153" s="2">
        <v>8571</v>
      </c>
      <c r="F153" s="2">
        <v>5191</v>
      </c>
      <c r="G153" s="2">
        <v>423</v>
      </c>
      <c r="H153" s="2">
        <v>22</v>
      </c>
      <c r="I153" s="2">
        <v>1333</v>
      </c>
      <c r="J153" s="2">
        <v>4</v>
      </c>
      <c r="K153" s="2">
        <v>54</v>
      </c>
      <c r="L153" s="2">
        <v>332</v>
      </c>
      <c r="M153" s="2">
        <v>1212</v>
      </c>
    </row>
    <row r="154" spans="1:13" ht="12.95" customHeight="1" x14ac:dyDescent="0.2">
      <c r="A154" s="6" t="s">
        <v>242</v>
      </c>
      <c r="B154" s="6" t="s">
        <v>244</v>
      </c>
      <c r="C154" s="10" t="s">
        <v>179</v>
      </c>
      <c r="D154" s="10" t="s">
        <v>374</v>
      </c>
      <c r="E154" s="2">
        <v>6744</v>
      </c>
      <c r="F154" s="2">
        <v>1837</v>
      </c>
      <c r="G154" s="2">
        <v>1070</v>
      </c>
      <c r="H154" s="2">
        <v>19</v>
      </c>
      <c r="I154" s="2">
        <v>2030</v>
      </c>
      <c r="J154" s="2">
        <v>6</v>
      </c>
      <c r="K154" s="2">
        <v>39</v>
      </c>
      <c r="L154" s="2">
        <v>220</v>
      </c>
      <c r="M154" s="2">
        <v>1523</v>
      </c>
    </row>
    <row r="155" spans="1:13" ht="12.95" customHeight="1" x14ac:dyDescent="0.2">
      <c r="A155" s="6" t="s">
        <v>242</v>
      </c>
      <c r="B155" s="6" t="s">
        <v>244</v>
      </c>
      <c r="C155" s="10" t="s">
        <v>180</v>
      </c>
      <c r="D155" s="10" t="s">
        <v>375</v>
      </c>
      <c r="E155" s="2">
        <v>3706</v>
      </c>
      <c r="F155" s="2">
        <v>857</v>
      </c>
      <c r="G155" s="2">
        <v>253</v>
      </c>
      <c r="H155" s="2">
        <v>6</v>
      </c>
      <c r="I155" s="2">
        <v>2019</v>
      </c>
      <c r="J155" s="2">
        <v>0</v>
      </c>
      <c r="K155" s="2">
        <v>24</v>
      </c>
      <c r="L155" s="2">
        <v>118</v>
      </c>
      <c r="M155" s="2">
        <v>429</v>
      </c>
    </row>
    <row r="156" spans="1:13" ht="12.95" customHeight="1" x14ac:dyDescent="0.2">
      <c r="A156" s="6" t="s">
        <v>242</v>
      </c>
      <c r="B156" s="6" t="s">
        <v>244</v>
      </c>
      <c r="C156" s="10" t="s">
        <v>181</v>
      </c>
      <c r="D156" s="10" t="s">
        <v>376</v>
      </c>
      <c r="E156" s="2">
        <v>5458</v>
      </c>
      <c r="F156" s="2">
        <v>1612</v>
      </c>
      <c r="G156" s="2">
        <v>142</v>
      </c>
      <c r="H156" s="2">
        <v>0</v>
      </c>
      <c r="I156" s="2">
        <v>2997</v>
      </c>
      <c r="J156" s="2">
        <v>3</v>
      </c>
      <c r="K156" s="2">
        <v>18</v>
      </c>
      <c r="L156" s="2">
        <v>155</v>
      </c>
      <c r="M156" s="2">
        <v>531</v>
      </c>
    </row>
    <row r="157" spans="1:13" ht="12.95" customHeight="1" x14ac:dyDescent="0.2">
      <c r="A157" s="6" t="s">
        <v>242</v>
      </c>
      <c r="B157" s="6" t="s">
        <v>244</v>
      </c>
      <c r="C157" s="10" t="s">
        <v>182</v>
      </c>
      <c r="D157" s="10" t="s">
        <v>183</v>
      </c>
      <c r="E157" s="2">
        <v>5210</v>
      </c>
      <c r="F157" s="2">
        <v>888</v>
      </c>
      <c r="G157" s="2">
        <v>411</v>
      </c>
      <c r="H157" s="2">
        <v>24</v>
      </c>
      <c r="I157" s="2">
        <v>2419</v>
      </c>
      <c r="J157" s="2">
        <v>6</v>
      </c>
      <c r="K157" s="2">
        <v>153</v>
      </c>
      <c r="L157" s="2">
        <v>296</v>
      </c>
      <c r="M157" s="2">
        <v>1013</v>
      </c>
    </row>
    <row r="158" spans="1:13" ht="12.95" customHeight="1" x14ac:dyDescent="0.2">
      <c r="A158" s="6" t="s">
        <v>242</v>
      </c>
      <c r="B158" s="6" t="s">
        <v>244</v>
      </c>
      <c r="C158" s="10" t="s">
        <v>184</v>
      </c>
      <c r="D158" s="10" t="s">
        <v>377</v>
      </c>
      <c r="E158" s="2">
        <v>3375</v>
      </c>
      <c r="F158" s="2">
        <v>853</v>
      </c>
      <c r="G158" s="2">
        <v>140</v>
      </c>
      <c r="H158" s="2">
        <v>34</v>
      </c>
      <c r="I158" s="2">
        <v>1674</v>
      </c>
      <c r="J158" s="2">
        <v>1</v>
      </c>
      <c r="K158" s="2">
        <v>55</v>
      </c>
      <c r="L158" s="2">
        <v>192</v>
      </c>
      <c r="M158" s="2">
        <v>426</v>
      </c>
    </row>
    <row r="159" spans="1:13" ht="12.95" customHeight="1" x14ac:dyDescent="0.2">
      <c r="A159" s="6" t="s">
        <v>242</v>
      </c>
      <c r="B159" s="6" t="s">
        <v>244</v>
      </c>
      <c r="C159" s="10" t="s">
        <v>185</v>
      </c>
      <c r="D159" s="10" t="s">
        <v>378</v>
      </c>
      <c r="E159" s="2">
        <v>4665</v>
      </c>
      <c r="F159" s="2">
        <v>1819</v>
      </c>
      <c r="G159" s="2">
        <v>62</v>
      </c>
      <c r="H159" s="2">
        <v>5</v>
      </c>
      <c r="I159" s="2">
        <v>2162</v>
      </c>
      <c r="J159" s="2">
        <v>0</v>
      </c>
      <c r="K159" s="2">
        <v>19</v>
      </c>
      <c r="L159" s="2">
        <v>136</v>
      </c>
      <c r="M159" s="2">
        <v>462</v>
      </c>
    </row>
    <row r="160" spans="1:13" ht="12.95" customHeight="1" x14ac:dyDescent="0.2">
      <c r="A160" s="6" t="s">
        <v>242</v>
      </c>
      <c r="B160" s="6" t="s">
        <v>244</v>
      </c>
      <c r="C160" s="10" t="s">
        <v>186</v>
      </c>
      <c r="D160" s="10" t="s">
        <v>379</v>
      </c>
      <c r="E160" s="2">
        <v>8365</v>
      </c>
      <c r="F160" s="2">
        <v>3043</v>
      </c>
      <c r="G160" s="2">
        <v>195</v>
      </c>
      <c r="H160" s="2">
        <v>5</v>
      </c>
      <c r="I160" s="2">
        <v>3640</v>
      </c>
      <c r="J160" s="2">
        <v>0</v>
      </c>
      <c r="K160" s="2">
        <v>35</v>
      </c>
      <c r="L160" s="2">
        <v>226</v>
      </c>
      <c r="M160" s="2">
        <v>1221</v>
      </c>
    </row>
    <row r="161" spans="1:13" ht="12.95" customHeight="1" x14ac:dyDescent="0.2">
      <c r="A161" s="6" t="s">
        <v>242</v>
      </c>
      <c r="B161" s="6" t="s">
        <v>244</v>
      </c>
      <c r="C161" s="10" t="s">
        <v>187</v>
      </c>
      <c r="D161" s="10" t="s">
        <v>380</v>
      </c>
      <c r="E161" s="2">
        <v>3221</v>
      </c>
      <c r="F161" s="2">
        <v>1797</v>
      </c>
      <c r="G161" s="2">
        <v>49</v>
      </c>
      <c r="H161" s="2">
        <v>1</v>
      </c>
      <c r="I161" s="2">
        <v>861</v>
      </c>
      <c r="J161" s="2">
        <v>0</v>
      </c>
      <c r="K161" s="2">
        <v>13</v>
      </c>
      <c r="L161" s="2">
        <v>87</v>
      </c>
      <c r="M161" s="2">
        <v>413</v>
      </c>
    </row>
    <row r="162" spans="1:13" ht="12.95" customHeight="1" x14ac:dyDescent="0.2">
      <c r="A162" s="6" t="s">
        <v>242</v>
      </c>
      <c r="B162" s="6" t="s">
        <v>244</v>
      </c>
      <c r="C162" s="10" t="s">
        <v>188</v>
      </c>
      <c r="D162" s="10" t="s">
        <v>381</v>
      </c>
      <c r="E162" s="2">
        <v>3682</v>
      </c>
      <c r="F162" s="2">
        <v>1238</v>
      </c>
      <c r="G162" s="2">
        <v>49</v>
      </c>
      <c r="H162" s="2">
        <v>5</v>
      </c>
      <c r="I162" s="2">
        <v>1700</v>
      </c>
      <c r="J162" s="2">
        <v>0</v>
      </c>
      <c r="K162" s="2">
        <v>6</v>
      </c>
      <c r="L162" s="2">
        <v>100</v>
      </c>
      <c r="M162" s="2">
        <v>584</v>
      </c>
    </row>
    <row r="163" spans="1:13" ht="12.95" customHeight="1" x14ac:dyDescent="0.2">
      <c r="A163" s="6" t="s">
        <v>242</v>
      </c>
      <c r="B163" s="6" t="s">
        <v>244</v>
      </c>
      <c r="C163" s="10" t="s">
        <v>189</v>
      </c>
      <c r="D163" s="10" t="s">
        <v>190</v>
      </c>
      <c r="E163" s="2">
        <v>5842</v>
      </c>
      <c r="F163" s="2">
        <v>3567</v>
      </c>
      <c r="G163" s="2">
        <v>37</v>
      </c>
      <c r="H163" s="2">
        <v>0</v>
      </c>
      <c r="I163" s="2">
        <v>1115</v>
      </c>
      <c r="J163" s="2">
        <v>0</v>
      </c>
      <c r="K163" s="2">
        <v>34</v>
      </c>
      <c r="L163" s="2">
        <v>143</v>
      </c>
      <c r="M163" s="2">
        <v>946</v>
      </c>
    </row>
    <row r="164" spans="1:13" ht="12.95" customHeight="1" x14ac:dyDescent="0.2">
      <c r="A164" s="6" t="s">
        <v>242</v>
      </c>
      <c r="B164" s="6" t="s">
        <v>244</v>
      </c>
      <c r="C164" s="10" t="s">
        <v>191</v>
      </c>
      <c r="D164" s="10" t="s">
        <v>192</v>
      </c>
      <c r="E164" s="2">
        <v>5041</v>
      </c>
      <c r="F164" s="2">
        <v>469</v>
      </c>
      <c r="G164" s="2">
        <v>34</v>
      </c>
      <c r="H164" s="2">
        <v>12</v>
      </c>
      <c r="I164" s="2">
        <v>2794</v>
      </c>
      <c r="J164" s="2">
        <v>0</v>
      </c>
      <c r="K164" s="2">
        <v>10</v>
      </c>
      <c r="L164" s="2">
        <v>150</v>
      </c>
      <c r="M164" s="2">
        <v>1572</v>
      </c>
    </row>
    <row r="165" spans="1:13" ht="12.95" customHeight="1" x14ac:dyDescent="0.2">
      <c r="A165" s="6" t="s">
        <v>242</v>
      </c>
      <c r="B165" s="6" t="s">
        <v>244</v>
      </c>
      <c r="C165" s="10" t="s">
        <v>193</v>
      </c>
      <c r="D165" s="10" t="s">
        <v>382</v>
      </c>
      <c r="E165" s="2">
        <v>8694</v>
      </c>
      <c r="F165" s="2">
        <v>2064</v>
      </c>
      <c r="G165" s="2">
        <v>121</v>
      </c>
      <c r="H165" s="2">
        <v>15</v>
      </c>
      <c r="I165" s="2">
        <v>4304</v>
      </c>
      <c r="J165" s="2">
        <v>0</v>
      </c>
      <c r="K165" s="2">
        <v>43</v>
      </c>
      <c r="L165" s="2">
        <v>247</v>
      </c>
      <c r="M165" s="2">
        <v>1900</v>
      </c>
    </row>
    <row r="166" spans="1:13" ht="12.95" customHeight="1" x14ac:dyDescent="0.2">
      <c r="A166" s="6" t="s">
        <v>242</v>
      </c>
      <c r="B166" s="6" t="s">
        <v>244</v>
      </c>
      <c r="C166" s="10" t="s">
        <v>194</v>
      </c>
      <c r="D166" s="10" t="s">
        <v>383</v>
      </c>
      <c r="E166" s="2">
        <v>4862</v>
      </c>
      <c r="F166" s="2">
        <v>621</v>
      </c>
      <c r="G166" s="2">
        <v>38</v>
      </c>
      <c r="H166" s="2">
        <v>11</v>
      </c>
      <c r="I166" s="2">
        <v>2807</v>
      </c>
      <c r="J166" s="2">
        <v>6</v>
      </c>
      <c r="K166" s="2">
        <v>28</v>
      </c>
      <c r="L166" s="2">
        <v>151</v>
      </c>
      <c r="M166" s="2">
        <v>1200</v>
      </c>
    </row>
    <row r="167" spans="1:13" ht="12.95" customHeight="1" x14ac:dyDescent="0.2">
      <c r="A167" s="6" t="s">
        <v>242</v>
      </c>
      <c r="B167" s="6" t="s">
        <v>244</v>
      </c>
      <c r="C167" s="10" t="s">
        <v>195</v>
      </c>
      <c r="D167" s="10" t="s">
        <v>384</v>
      </c>
      <c r="E167" s="2">
        <v>13873</v>
      </c>
      <c r="F167" s="2">
        <v>1290</v>
      </c>
      <c r="G167" s="2">
        <v>895</v>
      </c>
      <c r="H167" s="2">
        <v>99</v>
      </c>
      <c r="I167" s="2">
        <v>2256</v>
      </c>
      <c r="J167" s="2">
        <v>7</v>
      </c>
      <c r="K167" s="2">
        <v>416</v>
      </c>
      <c r="L167" s="2">
        <v>458</v>
      </c>
      <c r="M167" s="2">
        <v>8452</v>
      </c>
    </row>
    <row r="168" spans="1:13" ht="12.95" customHeight="1" x14ac:dyDescent="0.2">
      <c r="A168" s="6" t="s">
        <v>242</v>
      </c>
      <c r="B168" s="6" t="s">
        <v>244</v>
      </c>
      <c r="C168" s="10" t="s">
        <v>196</v>
      </c>
      <c r="D168" s="10" t="s">
        <v>385</v>
      </c>
      <c r="E168" s="2">
        <v>15737</v>
      </c>
      <c r="F168" s="2">
        <v>1191</v>
      </c>
      <c r="G168" s="2">
        <v>1732</v>
      </c>
      <c r="H168" s="2">
        <v>268</v>
      </c>
      <c r="I168" s="2">
        <v>4254</v>
      </c>
      <c r="J168" s="2">
        <v>34</v>
      </c>
      <c r="K168" s="2">
        <v>1084</v>
      </c>
      <c r="L168" s="2">
        <v>984</v>
      </c>
      <c r="M168" s="2">
        <v>6190</v>
      </c>
    </row>
    <row r="169" spans="1:13" ht="12.95" customHeight="1" x14ac:dyDescent="0.2">
      <c r="A169" s="6" t="s">
        <v>242</v>
      </c>
      <c r="B169" s="6" t="s">
        <v>244</v>
      </c>
      <c r="C169" s="10" t="s">
        <v>197</v>
      </c>
      <c r="D169" s="10" t="s">
        <v>386</v>
      </c>
      <c r="E169" s="2">
        <v>17947</v>
      </c>
      <c r="F169" s="2">
        <v>663</v>
      </c>
      <c r="G169" s="2">
        <v>4539</v>
      </c>
      <c r="H169" s="2">
        <v>461</v>
      </c>
      <c r="I169" s="2">
        <v>4111</v>
      </c>
      <c r="J169" s="2">
        <v>42</v>
      </c>
      <c r="K169" s="2">
        <v>2042</v>
      </c>
      <c r="L169" s="2">
        <v>1870</v>
      </c>
      <c r="M169" s="2">
        <v>4219</v>
      </c>
    </row>
    <row r="170" spans="1:13" ht="12.95" customHeight="1" x14ac:dyDescent="0.2">
      <c r="A170" s="6" t="s">
        <v>242</v>
      </c>
      <c r="B170" s="6" t="s">
        <v>244</v>
      </c>
      <c r="C170" s="10" t="s">
        <v>198</v>
      </c>
      <c r="D170" s="10" t="s">
        <v>387</v>
      </c>
      <c r="E170" s="2">
        <v>5079</v>
      </c>
      <c r="F170" s="2">
        <v>932</v>
      </c>
      <c r="G170" s="2">
        <v>291</v>
      </c>
      <c r="H170" s="2">
        <v>39</v>
      </c>
      <c r="I170" s="2">
        <v>1109</v>
      </c>
      <c r="J170" s="2">
        <v>0</v>
      </c>
      <c r="K170" s="2">
        <v>166</v>
      </c>
      <c r="L170" s="2">
        <v>227</v>
      </c>
      <c r="M170" s="2">
        <v>2315</v>
      </c>
    </row>
    <row r="171" spans="1:13" ht="12.95" customHeight="1" x14ac:dyDescent="0.2">
      <c r="A171" s="6" t="s">
        <v>242</v>
      </c>
      <c r="B171" s="6" t="s">
        <v>244</v>
      </c>
      <c r="C171" s="10" t="s">
        <v>199</v>
      </c>
      <c r="D171" s="10" t="s">
        <v>388</v>
      </c>
      <c r="E171" s="2">
        <v>4662</v>
      </c>
      <c r="F171" s="2">
        <v>3029</v>
      </c>
      <c r="G171" s="2">
        <v>75</v>
      </c>
      <c r="H171" s="2">
        <v>5</v>
      </c>
      <c r="I171" s="2">
        <v>191</v>
      </c>
      <c r="J171" s="2">
        <v>0</v>
      </c>
      <c r="K171" s="2">
        <v>12</v>
      </c>
      <c r="L171" s="2">
        <v>98</v>
      </c>
      <c r="M171" s="2">
        <v>1252</v>
      </c>
    </row>
    <row r="172" spans="1:13" ht="12.95" customHeight="1" x14ac:dyDescent="0.2">
      <c r="A172" s="6" t="s">
        <v>242</v>
      </c>
      <c r="B172" s="6" t="s">
        <v>244</v>
      </c>
      <c r="C172" s="10" t="s">
        <v>200</v>
      </c>
      <c r="D172" s="10" t="s">
        <v>389</v>
      </c>
      <c r="E172" s="2">
        <v>4191</v>
      </c>
      <c r="F172" s="2">
        <v>1902</v>
      </c>
      <c r="G172" s="2">
        <v>225</v>
      </c>
      <c r="H172" s="2">
        <v>16</v>
      </c>
      <c r="I172" s="2">
        <v>680</v>
      </c>
      <c r="J172" s="2">
        <v>3</v>
      </c>
      <c r="K172" s="2">
        <v>61</v>
      </c>
      <c r="L172" s="2">
        <v>184</v>
      </c>
      <c r="M172" s="2">
        <v>1120</v>
      </c>
    </row>
    <row r="173" spans="1:13" ht="12.95" customHeight="1" x14ac:dyDescent="0.2">
      <c r="A173" s="6" t="s">
        <v>242</v>
      </c>
      <c r="B173" s="6" t="s">
        <v>244</v>
      </c>
      <c r="C173" s="10" t="s">
        <v>201</v>
      </c>
      <c r="D173" s="10" t="s">
        <v>202</v>
      </c>
      <c r="E173" s="2">
        <v>12713</v>
      </c>
      <c r="F173" s="2">
        <v>308</v>
      </c>
      <c r="G173" s="2">
        <v>2494</v>
      </c>
      <c r="H173" s="2">
        <v>177</v>
      </c>
      <c r="I173" s="2">
        <v>3259</v>
      </c>
      <c r="J173" s="2">
        <v>17</v>
      </c>
      <c r="K173" s="2">
        <v>652</v>
      </c>
      <c r="L173" s="2">
        <v>592</v>
      </c>
      <c r="M173" s="2">
        <v>5214</v>
      </c>
    </row>
    <row r="174" spans="1:13" ht="12.95" customHeight="1" x14ac:dyDescent="0.2">
      <c r="A174" s="6" t="s">
        <v>242</v>
      </c>
      <c r="B174" s="6" t="s">
        <v>244</v>
      </c>
      <c r="C174" s="10" t="s">
        <v>203</v>
      </c>
      <c r="D174" s="10" t="s">
        <v>390</v>
      </c>
      <c r="E174" s="2">
        <v>3881</v>
      </c>
      <c r="F174" s="2">
        <v>332</v>
      </c>
      <c r="G174" s="2">
        <v>47</v>
      </c>
      <c r="H174" s="2">
        <v>5</v>
      </c>
      <c r="I174" s="2">
        <v>2578</v>
      </c>
      <c r="J174" s="2">
        <v>0</v>
      </c>
      <c r="K174" s="2">
        <v>17</v>
      </c>
      <c r="L174" s="2">
        <v>142</v>
      </c>
      <c r="M174" s="2">
        <v>760</v>
      </c>
    </row>
    <row r="175" spans="1:13" ht="12.95" customHeight="1" x14ac:dyDescent="0.2">
      <c r="A175" s="6" t="s">
        <v>242</v>
      </c>
      <c r="B175" s="6" t="s">
        <v>244</v>
      </c>
      <c r="C175" s="10" t="s">
        <v>204</v>
      </c>
      <c r="D175" s="10" t="s">
        <v>205</v>
      </c>
      <c r="E175" s="2">
        <v>8143</v>
      </c>
      <c r="F175" s="2">
        <v>1049</v>
      </c>
      <c r="G175" s="2">
        <v>77</v>
      </c>
      <c r="H175" s="2">
        <v>40</v>
      </c>
      <c r="I175" s="2">
        <v>3354</v>
      </c>
      <c r="J175" s="2">
        <v>4</v>
      </c>
      <c r="K175" s="2">
        <v>63</v>
      </c>
      <c r="L175" s="2">
        <v>256</v>
      </c>
      <c r="M175" s="2">
        <v>3300</v>
      </c>
    </row>
    <row r="176" spans="1:13" ht="12.95" customHeight="1" x14ac:dyDescent="0.2">
      <c r="A176" s="6" t="s">
        <v>242</v>
      </c>
      <c r="B176" s="6" t="s">
        <v>244</v>
      </c>
      <c r="C176" s="10" t="s">
        <v>206</v>
      </c>
      <c r="D176" s="10" t="s">
        <v>391</v>
      </c>
      <c r="E176" s="2">
        <v>5266</v>
      </c>
      <c r="F176" s="2">
        <v>38</v>
      </c>
      <c r="G176" s="2">
        <v>4736</v>
      </c>
      <c r="H176" s="2">
        <v>10</v>
      </c>
      <c r="I176" s="2">
        <v>28</v>
      </c>
      <c r="J176" s="2">
        <v>1</v>
      </c>
      <c r="K176" s="2">
        <v>18</v>
      </c>
      <c r="L176" s="2">
        <v>90</v>
      </c>
      <c r="M176" s="2">
        <v>345</v>
      </c>
    </row>
    <row r="177" spans="1:13" ht="12.95" customHeight="1" x14ac:dyDescent="0.2">
      <c r="A177" s="6" t="s">
        <v>242</v>
      </c>
      <c r="B177" s="6" t="s">
        <v>244</v>
      </c>
      <c r="C177" s="10" t="s">
        <v>207</v>
      </c>
      <c r="D177" s="10" t="s">
        <v>392</v>
      </c>
      <c r="E177" s="2">
        <v>4782</v>
      </c>
      <c r="F177" s="2">
        <v>370</v>
      </c>
      <c r="G177" s="2">
        <v>1375</v>
      </c>
      <c r="H177" s="2">
        <v>28</v>
      </c>
      <c r="I177" s="2">
        <v>635</v>
      </c>
      <c r="J177" s="2">
        <v>0</v>
      </c>
      <c r="K177" s="2">
        <v>62</v>
      </c>
      <c r="L177" s="2">
        <v>117</v>
      </c>
      <c r="M177" s="2">
        <v>2195</v>
      </c>
    </row>
    <row r="178" spans="1:13" ht="12.95" customHeight="1" x14ac:dyDescent="0.2">
      <c r="A178" s="6" t="s">
        <v>242</v>
      </c>
      <c r="B178" s="6" t="s">
        <v>244</v>
      </c>
      <c r="C178" s="10" t="s">
        <v>208</v>
      </c>
      <c r="D178" s="10" t="s">
        <v>209</v>
      </c>
      <c r="E178" s="2">
        <v>11575</v>
      </c>
      <c r="F178" s="2">
        <v>3632</v>
      </c>
      <c r="G178" s="2">
        <v>752</v>
      </c>
      <c r="H178" s="2">
        <v>51</v>
      </c>
      <c r="I178" s="2">
        <v>2146</v>
      </c>
      <c r="J178" s="2">
        <v>2</v>
      </c>
      <c r="K178" s="2">
        <v>173</v>
      </c>
      <c r="L178" s="2">
        <v>366</v>
      </c>
      <c r="M178" s="2">
        <v>4453</v>
      </c>
    </row>
    <row r="179" spans="1:13" ht="12.95" customHeight="1" x14ac:dyDescent="0.2">
      <c r="A179" s="6" t="s">
        <v>242</v>
      </c>
      <c r="B179" s="6" t="s">
        <v>244</v>
      </c>
      <c r="C179" s="10" t="s">
        <v>210</v>
      </c>
      <c r="D179" s="10" t="s">
        <v>211</v>
      </c>
      <c r="E179" s="2">
        <v>5150</v>
      </c>
      <c r="F179" s="2">
        <v>1009</v>
      </c>
      <c r="G179" s="2">
        <v>715</v>
      </c>
      <c r="H179" s="2">
        <v>30</v>
      </c>
      <c r="I179" s="2">
        <v>853</v>
      </c>
      <c r="J179" s="2">
        <v>4</v>
      </c>
      <c r="K179" s="2">
        <v>64</v>
      </c>
      <c r="L179" s="2">
        <v>151</v>
      </c>
      <c r="M179" s="2">
        <v>2324</v>
      </c>
    </row>
    <row r="180" spans="1:13" ht="12.95" customHeight="1" x14ac:dyDescent="0.2">
      <c r="A180" s="6" t="s">
        <v>242</v>
      </c>
      <c r="B180" s="6" t="s">
        <v>244</v>
      </c>
      <c r="C180" s="10" t="s">
        <v>212</v>
      </c>
      <c r="D180" s="10" t="s">
        <v>213</v>
      </c>
      <c r="E180" s="2">
        <v>6936</v>
      </c>
      <c r="F180" s="2">
        <v>3607</v>
      </c>
      <c r="G180" s="2">
        <v>136</v>
      </c>
      <c r="H180" s="2">
        <v>12</v>
      </c>
      <c r="I180" s="2">
        <v>969</v>
      </c>
      <c r="J180" s="2">
        <v>6</v>
      </c>
      <c r="K180" s="2">
        <v>54</v>
      </c>
      <c r="L180" s="2">
        <v>314</v>
      </c>
      <c r="M180" s="2">
        <v>1838</v>
      </c>
    </row>
    <row r="181" spans="1:13" ht="12.95" customHeight="1" x14ac:dyDescent="0.2">
      <c r="A181" s="6" t="s">
        <v>242</v>
      </c>
      <c r="B181" s="6" t="s">
        <v>244</v>
      </c>
      <c r="C181" s="10" t="s">
        <v>214</v>
      </c>
      <c r="D181" s="10" t="s">
        <v>393</v>
      </c>
      <c r="E181" s="2">
        <v>8899</v>
      </c>
      <c r="F181" s="2">
        <v>78</v>
      </c>
      <c r="G181" s="2">
        <v>6565</v>
      </c>
      <c r="H181" s="2">
        <v>83</v>
      </c>
      <c r="I181" s="2">
        <v>423</v>
      </c>
      <c r="J181" s="2">
        <v>2</v>
      </c>
      <c r="K181" s="2">
        <v>222</v>
      </c>
      <c r="L181" s="2">
        <v>272</v>
      </c>
      <c r="M181" s="2">
        <v>1254</v>
      </c>
    </row>
    <row r="182" spans="1:13" ht="12.95" customHeight="1" x14ac:dyDescent="0.2">
      <c r="A182" s="6" t="s">
        <v>242</v>
      </c>
      <c r="B182" s="6" t="s">
        <v>244</v>
      </c>
      <c r="C182" s="10" t="s">
        <v>215</v>
      </c>
      <c r="D182" s="10" t="s">
        <v>216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</row>
    <row r="183" spans="1:13" ht="12.95" customHeight="1" x14ac:dyDescent="0.2">
      <c r="A183" s="6" t="s">
        <v>242</v>
      </c>
      <c r="B183" s="6" t="s">
        <v>244</v>
      </c>
      <c r="C183" s="10" t="s">
        <v>217</v>
      </c>
      <c r="D183" s="10" t="s">
        <v>394</v>
      </c>
      <c r="E183" s="2">
        <v>39</v>
      </c>
      <c r="F183" s="2">
        <v>14</v>
      </c>
      <c r="G183" s="2">
        <v>0</v>
      </c>
      <c r="H183" s="2">
        <v>0</v>
      </c>
      <c r="I183" s="2">
        <v>6</v>
      </c>
      <c r="J183" s="2">
        <v>0</v>
      </c>
      <c r="K183" s="2">
        <v>0</v>
      </c>
      <c r="L183" s="2">
        <v>0</v>
      </c>
      <c r="M183" s="2">
        <v>19</v>
      </c>
    </row>
    <row r="184" spans="1:13" ht="12.95" customHeight="1" x14ac:dyDescent="0.2">
      <c r="A184" s="6" t="s">
        <v>243</v>
      </c>
      <c r="B184" s="6" t="s">
        <v>246</v>
      </c>
      <c r="C184" s="10" t="s">
        <v>218</v>
      </c>
      <c r="D184" s="10" t="s">
        <v>395</v>
      </c>
      <c r="E184" s="2">
        <v>6068</v>
      </c>
      <c r="F184" s="2">
        <v>5137</v>
      </c>
      <c r="G184" s="2">
        <v>28</v>
      </c>
      <c r="H184" s="2">
        <v>5</v>
      </c>
      <c r="I184" s="2">
        <v>250</v>
      </c>
      <c r="J184" s="2">
        <v>1</v>
      </c>
      <c r="K184" s="2">
        <v>3</v>
      </c>
      <c r="L184" s="2">
        <v>93</v>
      </c>
      <c r="M184" s="2">
        <v>551</v>
      </c>
    </row>
    <row r="185" spans="1:13" ht="12.95" customHeight="1" x14ac:dyDescent="0.2">
      <c r="A185" s="6" t="s">
        <v>243</v>
      </c>
      <c r="B185" s="6" t="s">
        <v>246</v>
      </c>
      <c r="C185" s="10" t="s">
        <v>219</v>
      </c>
      <c r="D185" s="10" t="s">
        <v>396</v>
      </c>
      <c r="E185" s="2">
        <v>8788</v>
      </c>
      <c r="F185" s="2">
        <v>4870</v>
      </c>
      <c r="G185" s="2">
        <v>394</v>
      </c>
      <c r="H185" s="2">
        <v>23</v>
      </c>
      <c r="I185" s="2">
        <v>1505</v>
      </c>
      <c r="J185" s="2">
        <v>6</v>
      </c>
      <c r="K185" s="2">
        <v>37</v>
      </c>
      <c r="L185" s="2">
        <v>258</v>
      </c>
      <c r="M185" s="2">
        <v>1695</v>
      </c>
    </row>
    <row r="186" spans="1:13" ht="12.95" customHeight="1" x14ac:dyDescent="0.2">
      <c r="A186" s="6" t="s">
        <v>243</v>
      </c>
      <c r="B186" s="6" t="s">
        <v>246</v>
      </c>
      <c r="C186" s="10" t="s">
        <v>220</v>
      </c>
      <c r="D186" s="10" t="s">
        <v>221</v>
      </c>
      <c r="E186" s="2">
        <v>5246</v>
      </c>
      <c r="F186" s="2">
        <v>3452</v>
      </c>
      <c r="G186" s="2">
        <v>134</v>
      </c>
      <c r="H186" s="2">
        <v>6</v>
      </c>
      <c r="I186" s="2">
        <v>421</v>
      </c>
      <c r="J186" s="2">
        <v>1</v>
      </c>
      <c r="K186" s="2">
        <v>12</v>
      </c>
      <c r="L186" s="2">
        <v>160</v>
      </c>
      <c r="M186" s="2">
        <v>1060</v>
      </c>
    </row>
    <row r="187" spans="1:13" ht="12.95" customHeight="1" x14ac:dyDescent="0.2">
      <c r="A187" s="6" t="s">
        <v>243</v>
      </c>
      <c r="B187" s="6" t="s">
        <v>246</v>
      </c>
      <c r="C187" s="10" t="s">
        <v>222</v>
      </c>
      <c r="D187" s="10" t="s">
        <v>397</v>
      </c>
      <c r="E187" s="2">
        <v>5360</v>
      </c>
      <c r="F187" s="2">
        <v>819</v>
      </c>
      <c r="G187" s="2">
        <v>2283</v>
      </c>
      <c r="H187" s="2">
        <v>12</v>
      </c>
      <c r="I187" s="2">
        <v>525</v>
      </c>
      <c r="J187" s="2">
        <v>0</v>
      </c>
      <c r="K187" s="2">
        <v>24</v>
      </c>
      <c r="L187" s="2">
        <v>150</v>
      </c>
      <c r="M187" s="2">
        <v>1547</v>
      </c>
    </row>
    <row r="188" spans="1:13" ht="12.95" customHeight="1" x14ac:dyDescent="0.2">
      <c r="A188" s="6" t="s">
        <v>243</v>
      </c>
      <c r="B188" s="6" t="s">
        <v>246</v>
      </c>
      <c r="C188" s="10" t="s">
        <v>223</v>
      </c>
      <c r="D188" s="10" t="s">
        <v>398</v>
      </c>
      <c r="E188" s="2">
        <v>5818</v>
      </c>
      <c r="F188" s="2">
        <v>4950</v>
      </c>
      <c r="G188" s="2">
        <v>28</v>
      </c>
      <c r="H188" s="2">
        <v>2</v>
      </c>
      <c r="I188" s="2">
        <v>154</v>
      </c>
      <c r="J188" s="2">
        <v>2</v>
      </c>
      <c r="K188" s="2">
        <v>5</v>
      </c>
      <c r="L188" s="2">
        <v>89</v>
      </c>
      <c r="M188" s="2">
        <v>588</v>
      </c>
    </row>
    <row r="189" spans="1:13" ht="12.95" customHeight="1" x14ac:dyDescent="0.2">
      <c r="A189" s="6" t="s">
        <v>243</v>
      </c>
      <c r="B189" s="6" t="s">
        <v>246</v>
      </c>
      <c r="C189" s="10" t="s">
        <v>224</v>
      </c>
      <c r="D189" s="10" t="s">
        <v>399</v>
      </c>
      <c r="E189" s="2">
        <v>9047</v>
      </c>
      <c r="F189" s="2">
        <v>1277</v>
      </c>
      <c r="G189" s="2">
        <v>2916</v>
      </c>
      <c r="H189" s="2">
        <v>23</v>
      </c>
      <c r="I189" s="2">
        <v>627</v>
      </c>
      <c r="J189" s="2">
        <v>2</v>
      </c>
      <c r="K189" s="2">
        <v>37</v>
      </c>
      <c r="L189" s="2">
        <v>291</v>
      </c>
      <c r="M189" s="2">
        <v>3874</v>
      </c>
    </row>
    <row r="190" spans="1:13" ht="12.95" customHeight="1" x14ac:dyDescent="0.2">
      <c r="A190" s="6" t="s">
        <v>243</v>
      </c>
      <c r="B190" s="6" t="s">
        <v>246</v>
      </c>
      <c r="C190" s="10" t="s">
        <v>225</v>
      </c>
      <c r="D190" s="10" t="s">
        <v>400</v>
      </c>
      <c r="E190" s="2">
        <v>3562</v>
      </c>
      <c r="F190" s="2">
        <v>1941</v>
      </c>
      <c r="G190" s="2">
        <v>217</v>
      </c>
      <c r="H190" s="2">
        <v>11</v>
      </c>
      <c r="I190" s="2">
        <v>366</v>
      </c>
      <c r="J190" s="2">
        <v>3</v>
      </c>
      <c r="K190" s="2">
        <v>7</v>
      </c>
      <c r="L190" s="2">
        <v>141</v>
      </c>
      <c r="M190" s="2">
        <v>876</v>
      </c>
    </row>
    <row r="191" spans="1:13" ht="12.95" customHeight="1" x14ac:dyDescent="0.2">
      <c r="A191" s="6" t="s">
        <v>243</v>
      </c>
      <c r="B191" s="6" t="s">
        <v>246</v>
      </c>
      <c r="C191" s="10" t="s">
        <v>226</v>
      </c>
      <c r="D191" s="10" t="s">
        <v>401</v>
      </c>
      <c r="E191" s="2">
        <v>9098</v>
      </c>
      <c r="F191" s="2">
        <v>1262</v>
      </c>
      <c r="G191" s="2">
        <v>3210</v>
      </c>
      <c r="H191" s="2">
        <v>22</v>
      </c>
      <c r="I191" s="2">
        <v>359</v>
      </c>
      <c r="J191" s="2">
        <v>3</v>
      </c>
      <c r="K191" s="2">
        <v>41</v>
      </c>
      <c r="L191" s="2">
        <v>329</v>
      </c>
      <c r="M191" s="2">
        <v>3872</v>
      </c>
    </row>
    <row r="192" spans="1:13" ht="12.95" customHeight="1" x14ac:dyDescent="0.2">
      <c r="A192" s="6" t="s">
        <v>243</v>
      </c>
      <c r="B192" s="6" t="s">
        <v>246</v>
      </c>
      <c r="C192" s="10" t="s">
        <v>227</v>
      </c>
      <c r="D192" s="10" t="s">
        <v>417</v>
      </c>
      <c r="E192" s="2">
        <v>6140</v>
      </c>
      <c r="F192" s="2">
        <v>4141</v>
      </c>
      <c r="G192" s="2">
        <v>125</v>
      </c>
      <c r="H192" s="2">
        <v>8</v>
      </c>
      <c r="I192" s="2">
        <v>824</v>
      </c>
      <c r="J192" s="2">
        <v>0</v>
      </c>
      <c r="K192" s="2">
        <v>20</v>
      </c>
      <c r="L192" s="2">
        <v>118</v>
      </c>
      <c r="M192" s="2">
        <v>904</v>
      </c>
    </row>
    <row r="193" spans="1:13" ht="12.95" customHeight="1" x14ac:dyDescent="0.2">
      <c r="A193" s="6" t="s">
        <v>243</v>
      </c>
      <c r="B193" s="6" t="s">
        <v>246</v>
      </c>
      <c r="C193" s="10" t="s">
        <v>228</v>
      </c>
      <c r="D193" s="10" t="s">
        <v>402</v>
      </c>
      <c r="E193" s="2">
        <v>4677</v>
      </c>
      <c r="F193" s="2">
        <v>3642</v>
      </c>
      <c r="G193" s="2">
        <v>70</v>
      </c>
      <c r="H193" s="2">
        <v>4</v>
      </c>
      <c r="I193" s="2">
        <v>203</v>
      </c>
      <c r="J193" s="2">
        <v>0</v>
      </c>
      <c r="K193" s="2">
        <v>3</v>
      </c>
      <c r="L193" s="2">
        <v>87</v>
      </c>
      <c r="M193" s="2">
        <v>668</v>
      </c>
    </row>
    <row r="194" spans="1:13" ht="12.95" customHeight="1" x14ac:dyDescent="0.2">
      <c r="A194" s="6" t="s">
        <v>243</v>
      </c>
      <c r="B194" s="6" t="s">
        <v>246</v>
      </c>
      <c r="C194" s="10" t="s">
        <v>229</v>
      </c>
      <c r="D194" s="10" t="s">
        <v>403</v>
      </c>
      <c r="E194" s="2">
        <v>5343</v>
      </c>
      <c r="F194" s="2">
        <v>1449</v>
      </c>
      <c r="G194" s="2">
        <v>964</v>
      </c>
      <c r="H194" s="2">
        <v>18</v>
      </c>
      <c r="I194" s="2">
        <v>146</v>
      </c>
      <c r="J194" s="2">
        <v>0</v>
      </c>
      <c r="K194" s="2">
        <v>37</v>
      </c>
      <c r="L194" s="2">
        <v>158</v>
      </c>
      <c r="M194" s="2">
        <v>2571</v>
      </c>
    </row>
    <row r="195" spans="1:13" ht="12.95" customHeight="1" x14ac:dyDescent="0.2">
      <c r="A195" s="6" t="s">
        <v>243</v>
      </c>
      <c r="B195" s="6" t="s">
        <v>246</v>
      </c>
      <c r="C195" s="10" t="s">
        <v>230</v>
      </c>
      <c r="D195" s="10" t="s">
        <v>404</v>
      </c>
      <c r="E195" s="2">
        <v>4891</v>
      </c>
      <c r="F195" s="2">
        <v>4161</v>
      </c>
      <c r="G195" s="2">
        <v>26</v>
      </c>
      <c r="H195" s="2">
        <v>0</v>
      </c>
      <c r="I195" s="2">
        <v>142</v>
      </c>
      <c r="J195" s="2">
        <v>0</v>
      </c>
      <c r="K195" s="2">
        <v>18</v>
      </c>
      <c r="L195" s="2">
        <v>57</v>
      </c>
      <c r="M195" s="2">
        <v>487</v>
      </c>
    </row>
    <row r="196" spans="1:13" ht="12.95" customHeight="1" x14ac:dyDescent="0.2">
      <c r="A196" s="6" t="s">
        <v>243</v>
      </c>
      <c r="B196" s="6" t="s">
        <v>246</v>
      </c>
      <c r="C196" s="10" t="s">
        <v>231</v>
      </c>
      <c r="D196" s="10" t="s">
        <v>405</v>
      </c>
      <c r="E196" s="2">
        <v>4166</v>
      </c>
      <c r="F196" s="2">
        <v>1963</v>
      </c>
      <c r="G196" s="2">
        <v>553</v>
      </c>
      <c r="H196" s="2">
        <v>4</v>
      </c>
      <c r="I196" s="2">
        <v>244</v>
      </c>
      <c r="J196" s="2">
        <v>3</v>
      </c>
      <c r="K196" s="2">
        <v>15</v>
      </c>
      <c r="L196" s="2">
        <v>138</v>
      </c>
      <c r="M196" s="2">
        <v>1246</v>
      </c>
    </row>
    <row r="197" spans="1:13" ht="12.95" customHeight="1" x14ac:dyDescent="0.2">
      <c r="A197" s="6" t="s">
        <v>243</v>
      </c>
      <c r="B197" s="6" t="s">
        <v>246</v>
      </c>
      <c r="C197" s="10" t="s">
        <v>232</v>
      </c>
      <c r="D197" s="10" t="s">
        <v>406</v>
      </c>
      <c r="E197" s="2">
        <v>5073</v>
      </c>
      <c r="F197" s="2">
        <v>3331</v>
      </c>
      <c r="G197" s="2">
        <v>176</v>
      </c>
      <c r="H197" s="2">
        <v>11</v>
      </c>
      <c r="I197" s="2">
        <v>403</v>
      </c>
      <c r="J197" s="2">
        <v>3</v>
      </c>
      <c r="K197" s="2">
        <v>16</v>
      </c>
      <c r="L197" s="2">
        <v>132</v>
      </c>
      <c r="M197" s="2">
        <v>1001</v>
      </c>
    </row>
    <row r="198" spans="1:13" ht="12.95" customHeight="1" x14ac:dyDescent="0.2">
      <c r="A198" s="6" t="s">
        <v>243</v>
      </c>
      <c r="B198" s="6" t="s">
        <v>246</v>
      </c>
      <c r="C198" s="10" t="s">
        <v>233</v>
      </c>
      <c r="D198" s="10" t="s">
        <v>407</v>
      </c>
      <c r="E198" s="2">
        <v>6691</v>
      </c>
      <c r="F198" s="2">
        <v>1558</v>
      </c>
      <c r="G198" s="2">
        <v>1522</v>
      </c>
      <c r="H198" s="2">
        <v>29</v>
      </c>
      <c r="I198" s="2">
        <v>586</v>
      </c>
      <c r="J198" s="2">
        <v>1</v>
      </c>
      <c r="K198" s="2">
        <v>41</v>
      </c>
      <c r="L198" s="2">
        <v>178</v>
      </c>
      <c r="M198" s="2">
        <v>2776</v>
      </c>
    </row>
    <row r="199" spans="1:13" ht="12.95" customHeight="1" x14ac:dyDescent="0.2">
      <c r="A199" s="6" t="s">
        <v>243</v>
      </c>
      <c r="B199" s="6" t="s">
        <v>246</v>
      </c>
      <c r="C199" s="10" t="s">
        <v>234</v>
      </c>
      <c r="D199" s="10" t="s">
        <v>408</v>
      </c>
      <c r="E199" s="2">
        <v>4630</v>
      </c>
      <c r="F199" s="2">
        <v>3312</v>
      </c>
      <c r="G199" s="2">
        <v>49</v>
      </c>
      <c r="H199" s="2">
        <v>9</v>
      </c>
      <c r="I199" s="2">
        <v>233</v>
      </c>
      <c r="J199" s="2">
        <v>0</v>
      </c>
      <c r="K199" s="2">
        <v>10</v>
      </c>
      <c r="L199" s="2">
        <v>90</v>
      </c>
      <c r="M199" s="2">
        <v>927</v>
      </c>
    </row>
    <row r="200" spans="1:13" ht="12.95" customHeight="1" x14ac:dyDescent="0.2">
      <c r="A200" s="6" t="s">
        <v>243</v>
      </c>
      <c r="B200" s="6" t="s">
        <v>246</v>
      </c>
      <c r="C200" s="10" t="s">
        <v>235</v>
      </c>
      <c r="D200" s="10" t="s">
        <v>409</v>
      </c>
      <c r="E200" s="2">
        <v>5763</v>
      </c>
      <c r="F200" s="2">
        <v>4347</v>
      </c>
      <c r="G200" s="2">
        <v>94</v>
      </c>
      <c r="H200" s="2">
        <v>2</v>
      </c>
      <c r="I200" s="2">
        <v>406</v>
      </c>
      <c r="J200" s="2">
        <v>0</v>
      </c>
      <c r="K200" s="2">
        <v>9</v>
      </c>
      <c r="L200" s="2">
        <v>110</v>
      </c>
      <c r="M200" s="2">
        <v>795</v>
      </c>
    </row>
    <row r="201" spans="1:13" ht="12.95" customHeight="1" x14ac:dyDescent="0.2">
      <c r="A201" s="6" t="s">
        <v>243</v>
      </c>
      <c r="B201" s="6" t="s">
        <v>246</v>
      </c>
      <c r="C201" s="10" t="s">
        <v>236</v>
      </c>
      <c r="D201" s="10" t="s">
        <v>237</v>
      </c>
      <c r="E201" s="2">
        <v>8840</v>
      </c>
      <c r="F201" s="2">
        <v>7404</v>
      </c>
      <c r="G201" s="2">
        <v>34</v>
      </c>
      <c r="H201" s="2">
        <v>4</v>
      </c>
      <c r="I201" s="2">
        <v>254</v>
      </c>
      <c r="J201" s="2">
        <v>2</v>
      </c>
      <c r="K201" s="2">
        <v>17</v>
      </c>
      <c r="L201" s="2">
        <v>130</v>
      </c>
      <c r="M201" s="2">
        <v>995</v>
      </c>
    </row>
    <row r="202" spans="1:13" ht="12.95" customHeight="1" x14ac:dyDescent="0.2">
      <c r="A202" s="6" t="s">
        <v>243</v>
      </c>
      <c r="B202" s="6" t="s">
        <v>246</v>
      </c>
      <c r="C202" s="10" t="s">
        <v>238</v>
      </c>
      <c r="D202" s="10" t="s">
        <v>410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</row>
    <row r="203" spans="1:13" ht="12.75" customHeight="1" x14ac:dyDescent="0.2">
      <c r="A203" s="6"/>
      <c r="B203" s="6"/>
      <c r="C203" s="6"/>
      <c r="D203" s="6"/>
    </row>
    <row r="204" spans="1:13" ht="12.75" customHeight="1" x14ac:dyDescent="0.2">
      <c r="A204" s="6"/>
      <c r="B204" s="6"/>
      <c r="C204" s="6"/>
      <c r="D204" s="6"/>
    </row>
    <row r="205" spans="1:13" x14ac:dyDescent="0.2">
      <c r="A205" s="4" t="s">
        <v>415</v>
      </c>
    </row>
    <row r="206" spans="1:13" x14ac:dyDescent="0.2">
      <c r="A206" s="2" t="s">
        <v>251</v>
      </c>
    </row>
    <row r="207" spans="1:13" x14ac:dyDescent="0.2">
      <c r="A207" s="5"/>
      <c r="B207" s="5"/>
      <c r="C207" s="5"/>
    </row>
    <row r="208" spans="1:13" x14ac:dyDescent="0.2">
      <c r="A208" s="4"/>
      <c r="B208" s="4"/>
      <c r="C208" s="4"/>
    </row>
    <row r="209" spans="1:3" x14ac:dyDescent="0.2">
      <c r="A209" s="4"/>
      <c r="B209" s="4"/>
      <c r="C209" s="4"/>
    </row>
    <row r="210" spans="1:3" x14ac:dyDescent="0.2">
      <c r="A210" s="3"/>
      <c r="B210" s="3"/>
      <c r="C210" s="3"/>
    </row>
    <row r="2100" spans="1:4" x14ac:dyDescent="0.2">
      <c r="A2100">
        <v>768</v>
      </c>
      <c r="B2100"/>
      <c r="C2100"/>
      <c r="D2100"/>
    </row>
    <row r="2101" spans="1:4" x14ac:dyDescent="0.2">
      <c r="A2101">
        <v>0</v>
      </c>
      <c r="B2101"/>
      <c r="C2101"/>
      <c r="D2101"/>
    </row>
    <row r="2103" spans="1:4" x14ac:dyDescent="0.2">
      <c r="A2103" s="1">
        <v>0</v>
      </c>
      <c r="B2103" s="1"/>
      <c r="C2103" s="1"/>
      <c r="D2103" s="1"/>
    </row>
  </sheetData>
  <mergeCells count="9">
    <mergeCell ref="M4:M6"/>
    <mergeCell ref="E4:E6"/>
    <mergeCell ref="F5:K5"/>
    <mergeCell ref="F4:L4"/>
    <mergeCell ref="A4:D4"/>
    <mergeCell ref="A5:A6"/>
    <mergeCell ref="B5:B6"/>
    <mergeCell ref="C5:D5"/>
    <mergeCell ref="L5:L6"/>
  </mergeCells>
  <pageMargins left="0.6" right="0.35" top="0.4" bottom="0.6" header="0.4" footer="0.35"/>
  <pageSetup scale="75" fitToHeight="17" orientation="landscape" r:id="rId1"/>
  <headerFooter>
    <oddFooter>&amp;L&amp;9Source:  U.S. Census Bureau 2010 Census Public Law 97-171 File
Population Division - New York City Department of City Planning (March 29, 2011)&amp;R&amp;P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3"/>
  <sheetViews>
    <sheetView zoomScaleNormal="100" workbookViewId="0"/>
  </sheetViews>
  <sheetFormatPr defaultRowHeight="12.75" x14ac:dyDescent="0.2"/>
  <cols>
    <col min="1" max="1" width="12.42578125" style="2" customWidth="1"/>
    <col min="2" max="2" width="7.7109375" style="2" customWidth="1"/>
    <col min="3" max="3" width="7.28515625" style="2" customWidth="1"/>
    <col min="4" max="4" width="41.28515625" style="2" customWidth="1"/>
    <col min="5" max="5" width="11.28515625" style="2" customWidth="1"/>
    <col min="6" max="6" width="9.28515625" style="2" customWidth="1"/>
    <col min="7" max="7" width="10.140625" style="2" customWidth="1"/>
    <col min="8" max="8" width="11.42578125" style="2" customWidth="1"/>
    <col min="9" max="9" width="9.42578125" style="2" customWidth="1"/>
    <col min="10" max="10" width="10.85546875" style="2" customWidth="1"/>
    <col min="11" max="11" width="9.140625" style="2"/>
    <col min="12" max="12" width="12.42578125" style="2" customWidth="1"/>
    <col min="13" max="13" width="10.7109375" style="2" customWidth="1"/>
    <col min="14" max="16384" width="9.140625" style="2"/>
  </cols>
  <sheetData>
    <row r="1" spans="1:13" s="9" customFormat="1" ht="15" customHeight="1" x14ac:dyDescent="0.25">
      <c r="A1" s="7" t="s">
        <v>423</v>
      </c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</row>
    <row r="2" spans="1:13" s="9" customFormat="1" ht="15" customHeight="1" x14ac:dyDescent="0.25">
      <c r="A2" s="7" t="s">
        <v>419</v>
      </c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</row>
    <row r="3" spans="1:13" ht="12" customHeight="1" x14ac:dyDescent="0.2"/>
    <row r="4" spans="1:13" ht="15" customHeight="1" x14ac:dyDescent="0.2">
      <c r="A4" s="21" t="s">
        <v>0</v>
      </c>
      <c r="B4" s="21"/>
      <c r="C4" s="21"/>
      <c r="D4" s="21"/>
      <c r="E4" s="15" t="s">
        <v>422</v>
      </c>
      <c r="F4" s="18" t="s">
        <v>1</v>
      </c>
      <c r="G4" s="19"/>
      <c r="H4" s="19"/>
      <c r="I4" s="19"/>
      <c r="J4" s="19"/>
      <c r="K4" s="19"/>
      <c r="L4" s="19"/>
      <c r="M4" s="38" t="s">
        <v>10</v>
      </c>
    </row>
    <row r="5" spans="1:13" ht="15" customHeight="1" x14ac:dyDescent="0.2">
      <c r="A5" s="22" t="s">
        <v>239</v>
      </c>
      <c r="B5" s="24" t="s">
        <v>249</v>
      </c>
      <c r="C5" s="26" t="s">
        <v>414</v>
      </c>
      <c r="D5" s="27"/>
      <c r="E5" s="16"/>
      <c r="F5" s="18" t="s">
        <v>2</v>
      </c>
      <c r="G5" s="19"/>
      <c r="H5" s="19"/>
      <c r="I5" s="19"/>
      <c r="J5" s="19"/>
      <c r="K5" s="20"/>
      <c r="L5" s="35" t="s">
        <v>424</v>
      </c>
      <c r="M5" s="38"/>
    </row>
    <row r="6" spans="1:13" ht="66.95" customHeight="1" x14ac:dyDescent="0.2">
      <c r="A6" s="34"/>
      <c r="B6" s="33"/>
      <c r="C6" s="32" t="s">
        <v>413</v>
      </c>
      <c r="D6" s="32" t="s">
        <v>250</v>
      </c>
      <c r="E6" s="31"/>
      <c r="F6" s="28" t="s">
        <v>4</v>
      </c>
      <c r="G6" s="30" t="s">
        <v>5</v>
      </c>
      <c r="H6" s="30" t="s">
        <v>6</v>
      </c>
      <c r="I6" s="28" t="s">
        <v>7</v>
      </c>
      <c r="J6" s="30" t="s">
        <v>8</v>
      </c>
      <c r="K6" s="29" t="s">
        <v>9</v>
      </c>
      <c r="L6" s="37"/>
      <c r="M6" s="38"/>
    </row>
    <row r="7" spans="1:13" ht="9" customHeight="1" x14ac:dyDescent="0.2"/>
    <row r="8" spans="1:13" ht="12.95" customHeight="1" x14ac:dyDescent="0.2">
      <c r="A8" s="6" t="s">
        <v>11</v>
      </c>
      <c r="B8" s="6" t="s">
        <v>245</v>
      </c>
      <c r="C8" s="10" t="s">
        <v>12</v>
      </c>
      <c r="D8" s="10" t="s">
        <v>252</v>
      </c>
      <c r="E8" s="2">
        <f>VLOOKUP($C8,[1]Sheet1!$A$1:$S$197,11,FALSE)</f>
        <v>20749</v>
      </c>
      <c r="F8" s="2">
        <f>VLOOKUP($C8,[1]Sheet1!$A$1:$S$197,12,FALSE)</f>
        <v>281</v>
      </c>
      <c r="G8" s="2">
        <f>VLOOKUP($C8,[1]Sheet1!$A$1:$S$197,13,FALSE)</f>
        <v>8685</v>
      </c>
      <c r="H8" s="2">
        <f>VLOOKUP($C8,[1]Sheet1!$A$1:$S$197,14,FALSE)</f>
        <v>52</v>
      </c>
      <c r="I8" s="2">
        <f>VLOOKUP($C8,[1]Sheet1!$A$1:$S$197,15,FALSE)</f>
        <v>84</v>
      </c>
      <c r="J8" s="2">
        <f>VLOOKUP($C8,[1]Sheet1!$A$1:$S$197,16,FALSE)</f>
        <v>3</v>
      </c>
      <c r="K8" s="2">
        <f>VLOOKUP($C8,[1]Sheet1!$A$1:$S$197,17,FALSE)</f>
        <v>33</v>
      </c>
      <c r="L8" s="2">
        <f>VLOOKUP($C8,[1]Sheet1!$A$1:$S$197,18,FALSE)</f>
        <v>158</v>
      </c>
      <c r="M8" s="2">
        <f>VLOOKUP($C8,[1]Sheet1!$A$1:$S$197,19,FALSE)</f>
        <v>11453</v>
      </c>
    </row>
    <row r="9" spans="1:13" ht="12.95" customHeight="1" x14ac:dyDescent="0.2">
      <c r="A9" s="6" t="s">
        <v>11</v>
      </c>
      <c r="B9" s="6" t="s">
        <v>245</v>
      </c>
      <c r="C9" s="10" t="s">
        <v>13</v>
      </c>
      <c r="D9" s="10" t="s">
        <v>253</v>
      </c>
      <c r="E9" s="2">
        <f>VLOOKUP($C9,[1]Sheet1!$A$1:$S$197,11,FALSE)</f>
        <v>25285</v>
      </c>
      <c r="F9" s="2">
        <f>VLOOKUP($C9,[1]Sheet1!$A$1:$S$197,12,FALSE)</f>
        <v>932</v>
      </c>
      <c r="G9" s="2">
        <f>VLOOKUP($C9,[1]Sheet1!$A$1:$S$197,13,FALSE)</f>
        <v>18250</v>
      </c>
      <c r="H9" s="2">
        <f>VLOOKUP($C9,[1]Sheet1!$A$1:$S$197,14,FALSE)</f>
        <v>107</v>
      </c>
      <c r="I9" s="2">
        <f>VLOOKUP($C9,[1]Sheet1!$A$1:$S$197,15,FALSE)</f>
        <v>192</v>
      </c>
      <c r="J9" s="2">
        <f>VLOOKUP($C9,[1]Sheet1!$A$1:$S$197,16,FALSE)</f>
        <v>9</v>
      </c>
      <c r="K9" s="2">
        <f>VLOOKUP($C9,[1]Sheet1!$A$1:$S$197,17,FALSE)</f>
        <v>108</v>
      </c>
      <c r="L9" s="2">
        <f>VLOOKUP($C9,[1]Sheet1!$A$1:$S$197,18,FALSE)</f>
        <v>379</v>
      </c>
      <c r="M9" s="2">
        <f>VLOOKUP($C9,[1]Sheet1!$A$1:$S$197,19,FALSE)</f>
        <v>5308</v>
      </c>
    </row>
    <row r="10" spans="1:13" ht="12.95" customHeight="1" x14ac:dyDescent="0.2">
      <c r="A10" s="6" t="s">
        <v>11</v>
      </c>
      <c r="B10" s="6" t="s">
        <v>245</v>
      </c>
      <c r="C10" s="10" t="s">
        <v>14</v>
      </c>
      <c r="D10" s="10" t="s">
        <v>254</v>
      </c>
      <c r="E10" s="2">
        <f>VLOOKUP($C10,[1]Sheet1!$A$1:$S$197,11,FALSE)</f>
        <v>38940</v>
      </c>
      <c r="F10" s="2">
        <f>VLOOKUP($C10,[1]Sheet1!$A$1:$S$197,12,FALSE)</f>
        <v>3007</v>
      </c>
      <c r="G10" s="2">
        <f>VLOOKUP($C10,[1]Sheet1!$A$1:$S$197,13,FALSE)</f>
        <v>7201</v>
      </c>
      <c r="H10" s="2">
        <f>VLOOKUP($C10,[1]Sheet1!$A$1:$S$197,14,FALSE)</f>
        <v>91</v>
      </c>
      <c r="I10" s="2">
        <f>VLOOKUP($C10,[1]Sheet1!$A$1:$S$197,15,FALSE)</f>
        <v>2177</v>
      </c>
      <c r="J10" s="2">
        <f>VLOOKUP($C10,[1]Sheet1!$A$1:$S$197,16,FALSE)</f>
        <v>20</v>
      </c>
      <c r="K10" s="2">
        <f>VLOOKUP($C10,[1]Sheet1!$A$1:$S$197,17,FALSE)</f>
        <v>322</v>
      </c>
      <c r="L10" s="2">
        <f>VLOOKUP($C10,[1]Sheet1!$A$1:$S$197,18,FALSE)</f>
        <v>471</v>
      </c>
      <c r="M10" s="2">
        <f>VLOOKUP($C10,[1]Sheet1!$A$1:$S$197,19,FALSE)</f>
        <v>25651</v>
      </c>
    </row>
    <row r="11" spans="1:13" ht="12.95" customHeight="1" x14ac:dyDescent="0.2">
      <c r="A11" s="6" t="s">
        <v>11</v>
      </c>
      <c r="B11" s="6" t="s">
        <v>245</v>
      </c>
      <c r="C11" s="10" t="s">
        <v>15</v>
      </c>
      <c r="D11" s="10" t="s">
        <v>255</v>
      </c>
      <c r="E11" s="2">
        <f>VLOOKUP($C11,[1]Sheet1!$A$1:$S$197,11,FALSE)</f>
        <v>19992</v>
      </c>
      <c r="F11" s="2">
        <f>VLOOKUP($C11,[1]Sheet1!$A$1:$S$197,12,FALSE)</f>
        <v>4954</v>
      </c>
      <c r="G11" s="2">
        <f>VLOOKUP($C11,[1]Sheet1!$A$1:$S$197,13,FALSE)</f>
        <v>3529</v>
      </c>
      <c r="H11" s="2">
        <f>VLOOKUP($C11,[1]Sheet1!$A$1:$S$197,14,FALSE)</f>
        <v>29</v>
      </c>
      <c r="I11" s="2">
        <f>VLOOKUP($C11,[1]Sheet1!$A$1:$S$197,15,FALSE)</f>
        <v>558</v>
      </c>
      <c r="J11" s="2">
        <f>VLOOKUP($C11,[1]Sheet1!$A$1:$S$197,16,FALSE)</f>
        <v>15</v>
      </c>
      <c r="K11" s="2">
        <f>VLOOKUP($C11,[1]Sheet1!$A$1:$S$197,17,FALSE)</f>
        <v>62</v>
      </c>
      <c r="L11" s="2">
        <f>VLOOKUP($C11,[1]Sheet1!$A$1:$S$197,18,FALSE)</f>
        <v>196</v>
      </c>
      <c r="M11" s="2">
        <f>VLOOKUP($C11,[1]Sheet1!$A$1:$S$197,19,FALSE)</f>
        <v>10649</v>
      </c>
    </row>
    <row r="12" spans="1:13" ht="12.95" customHeight="1" x14ac:dyDescent="0.2">
      <c r="A12" s="6" t="s">
        <v>11</v>
      </c>
      <c r="B12" s="6" t="s">
        <v>245</v>
      </c>
      <c r="C12" s="10" t="s">
        <v>16</v>
      </c>
      <c r="D12" s="10" t="s">
        <v>256</v>
      </c>
      <c r="E12" s="2">
        <f>VLOOKUP($C12,[1]Sheet1!$A$1:$S$197,11,FALSE)</f>
        <v>26772</v>
      </c>
      <c r="F12" s="2">
        <f>VLOOKUP($C12,[1]Sheet1!$A$1:$S$197,12,FALSE)</f>
        <v>4648</v>
      </c>
      <c r="G12" s="2">
        <f>VLOOKUP($C12,[1]Sheet1!$A$1:$S$197,13,FALSE)</f>
        <v>8054</v>
      </c>
      <c r="H12" s="2">
        <f>VLOOKUP($C12,[1]Sheet1!$A$1:$S$197,14,FALSE)</f>
        <v>71</v>
      </c>
      <c r="I12" s="2">
        <f>VLOOKUP($C12,[1]Sheet1!$A$1:$S$197,15,FALSE)</f>
        <v>1093</v>
      </c>
      <c r="J12" s="2">
        <f>VLOOKUP($C12,[1]Sheet1!$A$1:$S$197,16,FALSE)</f>
        <v>6</v>
      </c>
      <c r="K12" s="2">
        <f>VLOOKUP($C12,[1]Sheet1!$A$1:$S$197,17,FALSE)</f>
        <v>125</v>
      </c>
      <c r="L12" s="2">
        <f>VLOOKUP($C12,[1]Sheet1!$A$1:$S$197,18,FALSE)</f>
        <v>289</v>
      </c>
      <c r="M12" s="2">
        <f>VLOOKUP($C12,[1]Sheet1!$A$1:$S$197,19,FALSE)</f>
        <v>12486</v>
      </c>
    </row>
    <row r="13" spans="1:13" ht="12.95" customHeight="1" x14ac:dyDescent="0.2">
      <c r="A13" s="6" t="s">
        <v>11</v>
      </c>
      <c r="B13" s="6" t="s">
        <v>245</v>
      </c>
      <c r="C13" s="10" t="s">
        <v>17</v>
      </c>
      <c r="D13" s="10" t="s">
        <v>257</v>
      </c>
      <c r="E13" s="2">
        <f>VLOOKUP($C13,[1]Sheet1!$A$1:$S$197,11,FALSE)</f>
        <v>25314</v>
      </c>
      <c r="F13" s="2">
        <f>VLOOKUP($C13,[1]Sheet1!$A$1:$S$197,12,FALSE)</f>
        <v>729</v>
      </c>
      <c r="G13" s="2">
        <f>VLOOKUP($C13,[1]Sheet1!$A$1:$S$197,13,FALSE)</f>
        <v>6873</v>
      </c>
      <c r="H13" s="2">
        <f>VLOOKUP($C13,[1]Sheet1!$A$1:$S$197,14,FALSE)</f>
        <v>71</v>
      </c>
      <c r="I13" s="2">
        <f>VLOOKUP($C13,[1]Sheet1!$A$1:$S$197,15,FALSE)</f>
        <v>884</v>
      </c>
      <c r="J13" s="2">
        <f>VLOOKUP($C13,[1]Sheet1!$A$1:$S$197,16,FALSE)</f>
        <v>8</v>
      </c>
      <c r="K13" s="2">
        <f>VLOOKUP($C13,[1]Sheet1!$A$1:$S$197,17,FALSE)</f>
        <v>532</v>
      </c>
      <c r="L13" s="2">
        <f>VLOOKUP($C13,[1]Sheet1!$A$1:$S$197,18,FALSE)</f>
        <v>379</v>
      </c>
      <c r="M13" s="2">
        <f>VLOOKUP($C13,[1]Sheet1!$A$1:$S$197,19,FALSE)</f>
        <v>15838</v>
      </c>
    </row>
    <row r="14" spans="1:13" ht="12.95" customHeight="1" x14ac:dyDescent="0.2">
      <c r="A14" s="6" t="s">
        <v>11</v>
      </c>
      <c r="B14" s="6" t="s">
        <v>245</v>
      </c>
      <c r="C14" s="10" t="s">
        <v>18</v>
      </c>
      <c r="D14" s="10" t="s">
        <v>258</v>
      </c>
      <c r="E14" s="2">
        <f>VLOOKUP($C14,[1]Sheet1!$A$1:$S$197,11,FALSE)</f>
        <v>39053</v>
      </c>
      <c r="F14" s="2">
        <f>VLOOKUP($C14,[1]Sheet1!$A$1:$S$197,12,FALSE)</f>
        <v>900</v>
      </c>
      <c r="G14" s="2">
        <f>VLOOKUP($C14,[1]Sheet1!$A$1:$S$197,13,FALSE)</f>
        <v>14780</v>
      </c>
      <c r="H14" s="2">
        <f>VLOOKUP($C14,[1]Sheet1!$A$1:$S$197,14,FALSE)</f>
        <v>109</v>
      </c>
      <c r="I14" s="2">
        <f>VLOOKUP($C14,[1]Sheet1!$A$1:$S$197,15,FALSE)</f>
        <v>561</v>
      </c>
      <c r="J14" s="2">
        <f>VLOOKUP($C14,[1]Sheet1!$A$1:$S$197,16,FALSE)</f>
        <v>19</v>
      </c>
      <c r="K14" s="2">
        <f>VLOOKUP($C14,[1]Sheet1!$A$1:$S$197,17,FALSE)</f>
        <v>170</v>
      </c>
      <c r="L14" s="2">
        <f>VLOOKUP($C14,[1]Sheet1!$A$1:$S$197,18,FALSE)</f>
        <v>413</v>
      </c>
      <c r="M14" s="2">
        <f>VLOOKUP($C14,[1]Sheet1!$A$1:$S$197,19,FALSE)</f>
        <v>22101</v>
      </c>
    </row>
    <row r="15" spans="1:13" ht="12.95" customHeight="1" x14ac:dyDescent="0.2">
      <c r="A15" s="6" t="s">
        <v>11</v>
      </c>
      <c r="B15" s="6" t="s">
        <v>245</v>
      </c>
      <c r="C15" s="10" t="s">
        <v>19</v>
      </c>
      <c r="D15" s="10" t="s">
        <v>259</v>
      </c>
      <c r="E15" s="2">
        <f>VLOOKUP($C15,[1]Sheet1!$A$1:$S$197,11,FALSE)</f>
        <v>21796</v>
      </c>
      <c r="F15" s="2">
        <f>VLOOKUP($C15,[1]Sheet1!$A$1:$S$197,12,FALSE)</f>
        <v>14244</v>
      </c>
      <c r="G15" s="2">
        <f>VLOOKUP($C15,[1]Sheet1!$A$1:$S$197,13,FALSE)</f>
        <v>639</v>
      </c>
      <c r="H15" s="2">
        <f>VLOOKUP($C15,[1]Sheet1!$A$1:$S$197,14,FALSE)</f>
        <v>26</v>
      </c>
      <c r="I15" s="2">
        <f>VLOOKUP($C15,[1]Sheet1!$A$1:$S$197,15,FALSE)</f>
        <v>779</v>
      </c>
      <c r="J15" s="2">
        <f>VLOOKUP($C15,[1]Sheet1!$A$1:$S$197,16,FALSE)</f>
        <v>5</v>
      </c>
      <c r="K15" s="2">
        <f>VLOOKUP($C15,[1]Sheet1!$A$1:$S$197,17,FALSE)</f>
        <v>84</v>
      </c>
      <c r="L15" s="2">
        <f>VLOOKUP($C15,[1]Sheet1!$A$1:$S$197,18,FALSE)</f>
        <v>157</v>
      </c>
      <c r="M15" s="2">
        <f>VLOOKUP($C15,[1]Sheet1!$A$1:$S$197,19,FALSE)</f>
        <v>5862</v>
      </c>
    </row>
    <row r="16" spans="1:13" ht="12.95" customHeight="1" x14ac:dyDescent="0.2">
      <c r="A16" s="6" t="s">
        <v>11</v>
      </c>
      <c r="B16" s="6" t="s">
        <v>245</v>
      </c>
      <c r="C16" s="10" t="s">
        <v>20</v>
      </c>
      <c r="D16" s="10" t="s">
        <v>260</v>
      </c>
      <c r="E16" s="2">
        <f>VLOOKUP($C16,[1]Sheet1!$A$1:$S$197,11,FALSE)</f>
        <v>35557</v>
      </c>
      <c r="F16" s="2">
        <f>VLOOKUP($C16,[1]Sheet1!$A$1:$S$197,12,FALSE)</f>
        <v>3577</v>
      </c>
      <c r="G16" s="2">
        <f>VLOOKUP($C16,[1]Sheet1!$A$1:$S$197,13,FALSE)</f>
        <v>21472</v>
      </c>
      <c r="H16" s="2">
        <f>VLOOKUP($C16,[1]Sheet1!$A$1:$S$197,14,FALSE)</f>
        <v>86</v>
      </c>
      <c r="I16" s="2">
        <f>VLOOKUP($C16,[1]Sheet1!$A$1:$S$197,15,FALSE)</f>
        <v>455</v>
      </c>
      <c r="J16" s="2">
        <f>VLOOKUP($C16,[1]Sheet1!$A$1:$S$197,16,FALSE)</f>
        <v>5</v>
      </c>
      <c r="K16" s="2">
        <f>VLOOKUP($C16,[1]Sheet1!$A$1:$S$197,17,FALSE)</f>
        <v>98</v>
      </c>
      <c r="L16" s="2">
        <f>VLOOKUP($C16,[1]Sheet1!$A$1:$S$197,18,FALSE)</f>
        <v>531</v>
      </c>
      <c r="M16" s="2">
        <f>VLOOKUP($C16,[1]Sheet1!$A$1:$S$197,19,FALSE)</f>
        <v>9333</v>
      </c>
    </row>
    <row r="17" spans="1:13" ht="12.95" customHeight="1" x14ac:dyDescent="0.2">
      <c r="A17" s="6" t="s">
        <v>11</v>
      </c>
      <c r="B17" s="6" t="s">
        <v>245</v>
      </c>
      <c r="C17" s="10" t="s">
        <v>21</v>
      </c>
      <c r="D17" s="10" t="s">
        <v>261</v>
      </c>
      <c r="E17" s="2">
        <f>VLOOKUP($C17,[1]Sheet1!$A$1:$S$197,11,FALSE)</f>
        <v>44607</v>
      </c>
      <c r="F17" s="2">
        <f>VLOOKUP($C17,[1]Sheet1!$A$1:$S$197,12,FALSE)</f>
        <v>806</v>
      </c>
      <c r="G17" s="2">
        <f>VLOOKUP($C17,[1]Sheet1!$A$1:$S$197,13,FALSE)</f>
        <v>18057</v>
      </c>
      <c r="H17" s="2">
        <f>VLOOKUP($C17,[1]Sheet1!$A$1:$S$197,14,FALSE)</f>
        <v>101</v>
      </c>
      <c r="I17" s="2">
        <f>VLOOKUP($C17,[1]Sheet1!$A$1:$S$197,15,FALSE)</f>
        <v>691</v>
      </c>
      <c r="J17" s="2">
        <f>VLOOKUP($C17,[1]Sheet1!$A$1:$S$197,16,FALSE)</f>
        <v>11</v>
      </c>
      <c r="K17" s="2">
        <f>VLOOKUP($C17,[1]Sheet1!$A$1:$S$197,17,FALSE)</f>
        <v>161</v>
      </c>
      <c r="L17" s="2">
        <f>VLOOKUP($C17,[1]Sheet1!$A$1:$S$197,18,FALSE)</f>
        <v>438</v>
      </c>
      <c r="M17" s="2">
        <f>VLOOKUP($C17,[1]Sheet1!$A$1:$S$197,19,FALSE)</f>
        <v>24342</v>
      </c>
    </row>
    <row r="18" spans="1:13" ht="12.95" customHeight="1" x14ac:dyDescent="0.2">
      <c r="A18" s="6" t="s">
        <v>11</v>
      </c>
      <c r="B18" s="6" t="s">
        <v>245</v>
      </c>
      <c r="C18" s="10" t="s">
        <v>22</v>
      </c>
      <c r="D18" s="10" t="s">
        <v>262</v>
      </c>
      <c r="E18" s="2">
        <f>VLOOKUP($C18,[1]Sheet1!$A$1:$S$197,11,FALSE)</f>
        <v>29522</v>
      </c>
      <c r="F18" s="2">
        <f>VLOOKUP($C18,[1]Sheet1!$A$1:$S$197,12,FALSE)</f>
        <v>447</v>
      </c>
      <c r="G18" s="2">
        <f>VLOOKUP($C18,[1]Sheet1!$A$1:$S$197,13,FALSE)</f>
        <v>8894</v>
      </c>
      <c r="H18" s="2">
        <f>VLOOKUP($C18,[1]Sheet1!$A$1:$S$197,14,FALSE)</f>
        <v>64</v>
      </c>
      <c r="I18" s="2">
        <f>VLOOKUP($C18,[1]Sheet1!$A$1:$S$197,15,FALSE)</f>
        <v>188</v>
      </c>
      <c r="J18" s="2">
        <f>VLOOKUP($C18,[1]Sheet1!$A$1:$S$197,16,FALSE)</f>
        <v>3</v>
      </c>
      <c r="K18" s="2">
        <f>VLOOKUP($C18,[1]Sheet1!$A$1:$S$197,17,FALSE)</f>
        <v>84</v>
      </c>
      <c r="L18" s="2">
        <f>VLOOKUP($C18,[1]Sheet1!$A$1:$S$197,18,FALSE)</f>
        <v>225</v>
      </c>
      <c r="M18" s="2">
        <f>VLOOKUP($C18,[1]Sheet1!$A$1:$S$197,19,FALSE)</f>
        <v>19617</v>
      </c>
    </row>
    <row r="19" spans="1:13" ht="12.95" customHeight="1" x14ac:dyDescent="0.2">
      <c r="A19" s="6" t="s">
        <v>11</v>
      </c>
      <c r="B19" s="6" t="s">
        <v>245</v>
      </c>
      <c r="C19" s="10" t="s">
        <v>23</v>
      </c>
      <c r="D19" s="10" t="s">
        <v>263</v>
      </c>
      <c r="E19" s="2">
        <f>VLOOKUP($C19,[1]Sheet1!$A$1:$S$197,11,FALSE)</f>
        <v>23323</v>
      </c>
      <c r="F19" s="2">
        <f>VLOOKUP($C19,[1]Sheet1!$A$1:$S$197,12,FALSE)</f>
        <v>16059</v>
      </c>
      <c r="G19" s="2">
        <f>VLOOKUP($C19,[1]Sheet1!$A$1:$S$197,13,FALSE)</f>
        <v>1890</v>
      </c>
      <c r="H19" s="2">
        <f>VLOOKUP($C19,[1]Sheet1!$A$1:$S$197,14,FALSE)</f>
        <v>20</v>
      </c>
      <c r="I19" s="2">
        <f>VLOOKUP($C19,[1]Sheet1!$A$1:$S$197,15,FALSE)</f>
        <v>1214</v>
      </c>
      <c r="J19" s="2">
        <f>VLOOKUP($C19,[1]Sheet1!$A$1:$S$197,16,FALSE)</f>
        <v>4</v>
      </c>
      <c r="K19" s="2">
        <f>VLOOKUP($C19,[1]Sheet1!$A$1:$S$197,17,FALSE)</f>
        <v>59</v>
      </c>
      <c r="L19" s="2">
        <f>VLOOKUP($C19,[1]Sheet1!$A$1:$S$197,18,FALSE)</f>
        <v>246</v>
      </c>
      <c r="M19" s="2">
        <f>VLOOKUP($C19,[1]Sheet1!$A$1:$S$197,19,FALSE)</f>
        <v>3831</v>
      </c>
    </row>
    <row r="20" spans="1:13" ht="12.95" customHeight="1" x14ac:dyDescent="0.2">
      <c r="A20" s="6" t="s">
        <v>11</v>
      </c>
      <c r="B20" s="6" t="s">
        <v>245</v>
      </c>
      <c r="C20" s="10" t="s">
        <v>24</v>
      </c>
      <c r="D20" s="10" t="s">
        <v>264</v>
      </c>
      <c r="E20" s="2">
        <f>VLOOKUP($C20,[1]Sheet1!$A$1:$S$197,11,FALSE)</f>
        <v>26402</v>
      </c>
      <c r="F20" s="2">
        <f>VLOOKUP($C20,[1]Sheet1!$A$1:$S$197,12,FALSE)</f>
        <v>318</v>
      </c>
      <c r="G20" s="2">
        <f>VLOOKUP($C20,[1]Sheet1!$A$1:$S$197,13,FALSE)</f>
        <v>8843</v>
      </c>
      <c r="H20" s="2">
        <f>VLOOKUP($C20,[1]Sheet1!$A$1:$S$197,14,FALSE)</f>
        <v>46</v>
      </c>
      <c r="I20" s="2">
        <f>VLOOKUP($C20,[1]Sheet1!$A$1:$S$197,15,FALSE)</f>
        <v>152</v>
      </c>
      <c r="J20" s="2">
        <f>VLOOKUP($C20,[1]Sheet1!$A$1:$S$197,16,FALSE)</f>
        <v>2</v>
      </c>
      <c r="K20" s="2">
        <f>VLOOKUP($C20,[1]Sheet1!$A$1:$S$197,17,FALSE)</f>
        <v>60</v>
      </c>
      <c r="L20" s="2">
        <f>VLOOKUP($C20,[1]Sheet1!$A$1:$S$197,18,FALSE)</f>
        <v>170</v>
      </c>
      <c r="M20" s="2">
        <f>VLOOKUP($C20,[1]Sheet1!$A$1:$S$197,19,FALSE)</f>
        <v>16811</v>
      </c>
    </row>
    <row r="21" spans="1:13" ht="12.95" customHeight="1" x14ac:dyDescent="0.2">
      <c r="A21" s="6" t="s">
        <v>11</v>
      </c>
      <c r="B21" s="6" t="s">
        <v>245</v>
      </c>
      <c r="C21" s="10" t="s">
        <v>25</v>
      </c>
      <c r="D21" s="10" t="s">
        <v>265</v>
      </c>
      <c r="E21" s="2">
        <f>VLOOKUP($C21,[1]Sheet1!$A$1:$S$197,11,FALSE)</f>
        <v>19024</v>
      </c>
      <c r="F21" s="2">
        <f>VLOOKUP($C21,[1]Sheet1!$A$1:$S$197,12,FALSE)</f>
        <v>248</v>
      </c>
      <c r="G21" s="2">
        <f>VLOOKUP($C21,[1]Sheet1!$A$1:$S$197,13,FALSE)</f>
        <v>4113</v>
      </c>
      <c r="H21" s="2">
        <f>VLOOKUP($C21,[1]Sheet1!$A$1:$S$197,14,FALSE)</f>
        <v>43</v>
      </c>
      <c r="I21" s="2">
        <f>VLOOKUP($C21,[1]Sheet1!$A$1:$S$197,15,FALSE)</f>
        <v>161</v>
      </c>
      <c r="J21" s="2">
        <f>VLOOKUP($C21,[1]Sheet1!$A$1:$S$197,16,FALSE)</f>
        <v>1</v>
      </c>
      <c r="K21" s="2">
        <f>VLOOKUP($C21,[1]Sheet1!$A$1:$S$197,17,FALSE)</f>
        <v>36</v>
      </c>
      <c r="L21" s="2">
        <f>VLOOKUP($C21,[1]Sheet1!$A$1:$S$197,18,FALSE)</f>
        <v>120</v>
      </c>
      <c r="M21" s="2">
        <f>VLOOKUP($C21,[1]Sheet1!$A$1:$S$197,19,FALSE)</f>
        <v>14302</v>
      </c>
    </row>
    <row r="22" spans="1:13" ht="12.95" customHeight="1" x14ac:dyDescent="0.2">
      <c r="A22" s="6" t="s">
        <v>11</v>
      </c>
      <c r="B22" s="6" t="s">
        <v>245</v>
      </c>
      <c r="C22" s="10" t="s">
        <v>26</v>
      </c>
      <c r="D22" s="10" t="s">
        <v>266</v>
      </c>
      <c r="E22" s="2">
        <f>VLOOKUP($C22,[1]Sheet1!$A$1:$S$197,11,FALSE)</f>
        <v>37649</v>
      </c>
      <c r="F22" s="2">
        <f>VLOOKUP($C22,[1]Sheet1!$A$1:$S$197,12,FALSE)</f>
        <v>5385</v>
      </c>
      <c r="G22" s="2">
        <f>VLOOKUP($C22,[1]Sheet1!$A$1:$S$197,13,FALSE)</f>
        <v>6628</v>
      </c>
      <c r="H22" s="2">
        <f>VLOOKUP($C22,[1]Sheet1!$A$1:$S$197,14,FALSE)</f>
        <v>65</v>
      </c>
      <c r="I22" s="2">
        <f>VLOOKUP($C22,[1]Sheet1!$A$1:$S$197,15,FALSE)</f>
        <v>1940</v>
      </c>
      <c r="J22" s="2">
        <f>VLOOKUP($C22,[1]Sheet1!$A$1:$S$197,16,FALSE)</f>
        <v>5</v>
      </c>
      <c r="K22" s="2">
        <f>VLOOKUP($C22,[1]Sheet1!$A$1:$S$197,17,FALSE)</f>
        <v>172</v>
      </c>
      <c r="L22" s="2">
        <f>VLOOKUP($C22,[1]Sheet1!$A$1:$S$197,18,FALSE)</f>
        <v>367</v>
      </c>
      <c r="M22" s="2">
        <f>VLOOKUP($C22,[1]Sheet1!$A$1:$S$197,19,FALSE)</f>
        <v>23087</v>
      </c>
    </row>
    <row r="23" spans="1:13" ht="12.95" customHeight="1" x14ac:dyDescent="0.2">
      <c r="A23" s="6" t="s">
        <v>11</v>
      </c>
      <c r="B23" s="6" t="s">
        <v>245</v>
      </c>
      <c r="C23" s="10" t="s">
        <v>27</v>
      </c>
      <c r="D23" s="10" t="s">
        <v>267</v>
      </c>
      <c r="E23" s="2">
        <f>VLOOKUP($C23,[1]Sheet1!$A$1:$S$197,11,FALSE)</f>
        <v>24677</v>
      </c>
      <c r="F23" s="2">
        <f>VLOOKUP($C23,[1]Sheet1!$A$1:$S$197,12,FALSE)</f>
        <v>12916</v>
      </c>
      <c r="G23" s="2">
        <f>VLOOKUP($C23,[1]Sheet1!$A$1:$S$197,13,FALSE)</f>
        <v>2243</v>
      </c>
      <c r="H23" s="2">
        <f>VLOOKUP($C23,[1]Sheet1!$A$1:$S$197,14,FALSE)</f>
        <v>32</v>
      </c>
      <c r="I23" s="2">
        <f>VLOOKUP($C23,[1]Sheet1!$A$1:$S$197,15,FALSE)</f>
        <v>1444</v>
      </c>
      <c r="J23" s="2">
        <f>VLOOKUP($C23,[1]Sheet1!$A$1:$S$197,16,FALSE)</f>
        <v>8</v>
      </c>
      <c r="K23" s="2">
        <f>VLOOKUP($C23,[1]Sheet1!$A$1:$S$197,17,FALSE)</f>
        <v>73</v>
      </c>
      <c r="L23" s="2">
        <f>VLOOKUP($C23,[1]Sheet1!$A$1:$S$197,18,FALSE)</f>
        <v>284</v>
      </c>
      <c r="M23" s="2">
        <f>VLOOKUP($C23,[1]Sheet1!$A$1:$S$197,19,FALSE)</f>
        <v>7677</v>
      </c>
    </row>
    <row r="24" spans="1:13" ht="12.95" customHeight="1" x14ac:dyDescent="0.2">
      <c r="A24" s="6" t="s">
        <v>11</v>
      </c>
      <c r="B24" s="6" t="s">
        <v>245</v>
      </c>
      <c r="C24" s="10" t="s">
        <v>28</v>
      </c>
      <c r="D24" s="10" t="s">
        <v>268</v>
      </c>
      <c r="E24" s="2">
        <f>VLOOKUP($C24,[1]Sheet1!$A$1:$S$197,11,FALSE)</f>
        <v>23784</v>
      </c>
      <c r="F24" s="2">
        <f>VLOOKUP($C24,[1]Sheet1!$A$1:$S$197,12,FALSE)</f>
        <v>1179</v>
      </c>
      <c r="G24" s="2">
        <f>VLOOKUP($C24,[1]Sheet1!$A$1:$S$197,13,FALSE)</f>
        <v>4705</v>
      </c>
      <c r="H24" s="2">
        <f>VLOOKUP($C24,[1]Sheet1!$A$1:$S$197,14,FALSE)</f>
        <v>30</v>
      </c>
      <c r="I24" s="2">
        <f>VLOOKUP($C24,[1]Sheet1!$A$1:$S$197,15,FALSE)</f>
        <v>1189</v>
      </c>
      <c r="J24" s="2">
        <f>VLOOKUP($C24,[1]Sheet1!$A$1:$S$197,16,FALSE)</f>
        <v>1</v>
      </c>
      <c r="K24" s="2">
        <f>VLOOKUP($C24,[1]Sheet1!$A$1:$S$197,17,FALSE)</f>
        <v>89</v>
      </c>
      <c r="L24" s="2">
        <f>VLOOKUP($C24,[1]Sheet1!$A$1:$S$197,18,FALSE)</f>
        <v>240</v>
      </c>
      <c r="M24" s="2">
        <f>VLOOKUP($C24,[1]Sheet1!$A$1:$S$197,19,FALSE)</f>
        <v>16351</v>
      </c>
    </row>
    <row r="25" spans="1:13" ht="12.95" customHeight="1" x14ac:dyDescent="0.2">
      <c r="A25" s="6" t="s">
        <v>11</v>
      </c>
      <c r="B25" s="6" t="s">
        <v>245</v>
      </c>
      <c r="C25" s="10" t="s">
        <v>29</v>
      </c>
      <c r="D25" s="10" t="s">
        <v>269</v>
      </c>
      <c r="E25" s="2">
        <f>VLOOKUP($C25,[1]Sheet1!$A$1:$S$197,11,FALSE)</f>
        <v>22556</v>
      </c>
      <c r="F25" s="2">
        <f>VLOOKUP($C25,[1]Sheet1!$A$1:$S$197,12,FALSE)</f>
        <v>6369</v>
      </c>
      <c r="G25" s="2">
        <f>VLOOKUP($C25,[1]Sheet1!$A$1:$S$197,13,FALSE)</f>
        <v>7272</v>
      </c>
      <c r="H25" s="2">
        <f>VLOOKUP($C25,[1]Sheet1!$A$1:$S$197,14,FALSE)</f>
        <v>40</v>
      </c>
      <c r="I25" s="2">
        <f>VLOOKUP($C25,[1]Sheet1!$A$1:$S$197,15,FALSE)</f>
        <v>1696</v>
      </c>
      <c r="J25" s="2">
        <f>VLOOKUP($C25,[1]Sheet1!$A$1:$S$197,16,FALSE)</f>
        <v>10</v>
      </c>
      <c r="K25" s="2">
        <f>VLOOKUP($C25,[1]Sheet1!$A$1:$S$197,17,FALSE)</f>
        <v>182</v>
      </c>
      <c r="L25" s="2">
        <f>VLOOKUP($C25,[1]Sheet1!$A$1:$S$197,18,FALSE)</f>
        <v>302</v>
      </c>
      <c r="M25" s="2">
        <f>VLOOKUP($C25,[1]Sheet1!$A$1:$S$197,19,FALSE)</f>
        <v>6685</v>
      </c>
    </row>
    <row r="26" spans="1:13" ht="12.95" customHeight="1" x14ac:dyDescent="0.2">
      <c r="A26" s="6" t="s">
        <v>11</v>
      </c>
      <c r="B26" s="6" t="s">
        <v>245</v>
      </c>
      <c r="C26" s="10" t="s">
        <v>30</v>
      </c>
      <c r="D26" s="10" t="s">
        <v>270</v>
      </c>
      <c r="E26" s="2">
        <f>VLOOKUP($C26,[1]Sheet1!$A$1:$S$197,11,FALSE)</f>
        <v>18250</v>
      </c>
      <c r="F26" s="2">
        <f>VLOOKUP($C26,[1]Sheet1!$A$1:$S$197,12,FALSE)</f>
        <v>265</v>
      </c>
      <c r="G26" s="2">
        <f>VLOOKUP($C26,[1]Sheet1!$A$1:$S$197,13,FALSE)</f>
        <v>4073</v>
      </c>
      <c r="H26" s="2">
        <f>VLOOKUP($C26,[1]Sheet1!$A$1:$S$197,14,FALSE)</f>
        <v>18</v>
      </c>
      <c r="I26" s="2">
        <f>VLOOKUP($C26,[1]Sheet1!$A$1:$S$197,15,FALSE)</f>
        <v>95</v>
      </c>
      <c r="J26" s="2">
        <f>VLOOKUP($C26,[1]Sheet1!$A$1:$S$197,16,FALSE)</f>
        <v>6</v>
      </c>
      <c r="K26" s="2">
        <f>VLOOKUP($C26,[1]Sheet1!$A$1:$S$197,17,FALSE)</f>
        <v>45</v>
      </c>
      <c r="L26" s="2">
        <f>VLOOKUP($C26,[1]Sheet1!$A$1:$S$197,18,FALSE)</f>
        <v>111</v>
      </c>
      <c r="M26" s="2">
        <f>VLOOKUP($C26,[1]Sheet1!$A$1:$S$197,19,FALSE)</f>
        <v>13637</v>
      </c>
    </row>
    <row r="27" spans="1:13" ht="12.95" customHeight="1" x14ac:dyDescent="0.2">
      <c r="A27" s="6" t="s">
        <v>11</v>
      </c>
      <c r="B27" s="6" t="s">
        <v>245</v>
      </c>
      <c r="C27" s="10" t="s">
        <v>31</v>
      </c>
      <c r="D27" s="10" t="s">
        <v>271</v>
      </c>
      <c r="E27" s="2">
        <f>VLOOKUP($C27,[1]Sheet1!$A$1:$S$197,11,FALSE)</f>
        <v>27118</v>
      </c>
      <c r="F27" s="2">
        <f>VLOOKUP($C27,[1]Sheet1!$A$1:$S$197,12,FALSE)</f>
        <v>445</v>
      </c>
      <c r="G27" s="2">
        <f>VLOOKUP($C27,[1]Sheet1!$A$1:$S$197,13,FALSE)</f>
        <v>7360</v>
      </c>
      <c r="H27" s="2">
        <f>VLOOKUP($C27,[1]Sheet1!$A$1:$S$197,14,FALSE)</f>
        <v>45</v>
      </c>
      <c r="I27" s="2">
        <f>VLOOKUP($C27,[1]Sheet1!$A$1:$S$197,15,FALSE)</f>
        <v>235</v>
      </c>
      <c r="J27" s="2">
        <f>VLOOKUP($C27,[1]Sheet1!$A$1:$S$197,16,FALSE)</f>
        <v>8</v>
      </c>
      <c r="K27" s="2">
        <f>VLOOKUP($C27,[1]Sheet1!$A$1:$S$197,17,FALSE)</f>
        <v>61</v>
      </c>
      <c r="L27" s="2">
        <f>VLOOKUP($C27,[1]Sheet1!$A$1:$S$197,18,FALSE)</f>
        <v>175</v>
      </c>
      <c r="M27" s="2">
        <f>VLOOKUP($C27,[1]Sheet1!$A$1:$S$197,19,FALSE)</f>
        <v>18789</v>
      </c>
    </row>
    <row r="28" spans="1:13" ht="12.95" customHeight="1" x14ac:dyDescent="0.2">
      <c r="A28" s="6" t="s">
        <v>11</v>
      </c>
      <c r="B28" s="6" t="s">
        <v>245</v>
      </c>
      <c r="C28" s="10" t="s">
        <v>32</v>
      </c>
      <c r="D28" s="10" t="s">
        <v>272</v>
      </c>
      <c r="E28" s="2">
        <f>VLOOKUP($C28,[1]Sheet1!$A$1:$S$197,11,FALSE)</f>
        <v>26081</v>
      </c>
      <c r="F28" s="2">
        <f>VLOOKUP($C28,[1]Sheet1!$A$1:$S$197,12,FALSE)</f>
        <v>420</v>
      </c>
      <c r="G28" s="2">
        <f>VLOOKUP($C28,[1]Sheet1!$A$1:$S$197,13,FALSE)</f>
        <v>10252</v>
      </c>
      <c r="H28" s="2">
        <f>VLOOKUP($C28,[1]Sheet1!$A$1:$S$197,14,FALSE)</f>
        <v>57</v>
      </c>
      <c r="I28" s="2">
        <f>VLOOKUP($C28,[1]Sheet1!$A$1:$S$197,15,FALSE)</f>
        <v>171</v>
      </c>
      <c r="J28" s="2">
        <f>VLOOKUP($C28,[1]Sheet1!$A$1:$S$197,16,FALSE)</f>
        <v>11</v>
      </c>
      <c r="K28" s="2">
        <f>VLOOKUP($C28,[1]Sheet1!$A$1:$S$197,17,FALSE)</f>
        <v>70</v>
      </c>
      <c r="L28" s="2">
        <f>VLOOKUP($C28,[1]Sheet1!$A$1:$S$197,18,FALSE)</f>
        <v>212</v>
      </c>
      <c r="M28" s="2">
        <f>VLOOKUP($C28,[1]Sheet1!$A$1:$S$197,19,FALSE)</f>
        <v>14888</v>
      </c>
    </row>
    <row r="29" spans="1:13" ht="12.95" customHeight="1" x14ac:dyDescent="0.2">
      <c r="A29" s="6" t="s">
        <v>11</v>
      </c>
      <c r="B29" s="6" t="s">
        <v>245</v>
      </c>
      <c r="C29" s="10" t="s">
        <v>33</v>
      </c>
      <c r="D29" s="10" t="s">
        <v>273</v>
      </c>
      <c r="E29" s="2">
        <f>VLOOKUP($C29,[1]Sheet1!$A$1:$S$197,11,FALSE)</f>
        <v>38198</v>
      </c>
      <c r="F29" s="2">
        <f>VLOOKUP($C29,[1]Sheet1!$A$1:$S$197,12,FALSE)</f>
        <v>574</v>
      </c>
      <c r="G29" s="2">
        <f>VLOOKUP($C29,[1]Sheet1!$A$1:$S$197,13,FALSE)</f>
        <v>12587</v>
      </c>
      <c r="H29" s="2">
        <f>VLOOKUP($C29,[1]Sheet1!$A$1:$S$197,14,FALSE)</f>
        <v>72</v>
      </c>
      <c r="I29" s="2">
        <f>VLOOKUP($C29,[1]Sheet1!$A$1:$S$197,15,FALSE)</f>
        <v>500</v>
      </c>
      <c r="J29" s="2">
        <f>VLOOKUP($C29,[1]Sheet1!$A$1:$S$197,16,FALSE)</f>
        <v>10</v>
      </c>
      <c r="K29" s="2">
        <f>VLOOKUP($C29,[1]Sheet1!$A$1:$S$197,17,FALSE)</f>
        <v>97</v>
      </c>
      <c r="L29" s="2">
        <f>VLOOKUP($C29,[1]Sheet1!$A$1:$S$197,18,FALSE)</f>
        <v>299</v>
      </c>
      <c r="M29" s="2">
        <f>VLOOKUP($C29,[1]Sheet1!$A$1:$S$197,19,FALSE)</f>
        <v>24059</v>
      </c>
    </row>
    <row r="30" spans="1:13" ht="12.95" customHeight="1" x14ac:dyDescent="0.2">
      <c r="A30" s="6" t="s">
        <v>11</v>
      </c>
      <c r="B30" s="6" t="s">
        <v>245</v>
      </c>
      <c r="C30" s="10" t="s">
        <v>34</v>
      </c>
      <c r="D30" s="10" t="s">
        <v>274</v>
      </c>
      <c r="E30" s="2">
        <f>VLOOKUP($C30,[1]Sheet1!$A$1:$S$197,11,FALSE)</f>
        <v>21713</v>
      </c>
      <c r="F30" s="2">
        <f>VLOOKUP($C30,[1]Sheet1!$A$1:$S$197,12,FALSE)</f>
        <v>6815</v>
      </c>
      <c r="G30" s="2">
        <f>VLOOKUP($C30,[1]Sheet1!$A$1:$S$197,13,FALSE)</f>
        <v>2390</v>
      </c>
      <c r="H30" s="2">
        <f>VLOOKUP($C30,[1]Sheet1!$A$1:$S$197,14,FALSE)</f>
        <v>41</v>
      </c>
      <c r="I30" s="2">
        <f>VLOOKUP($C30,[1]Sheet1!$A$1:$S$197,15,FALSE)</f>
        <v>2336</v>
      </c>
      <c r="J30" s="2">
        <f>VLOOKUP($C30,[1]Sheet1!$A$1:$S$197,16,FALSE)</f>
        <v>10</v>
      </c>
      <c r="K30" s="2">
        <f>VLOOKUP($C30,[1]Sheet1!$A$1:$S$197,17,FALSE)</f>
        <v>203</v>
      </c>
      <c r="L30" s="2">
        <f>VLOOKUP($C30,[1]Sheet1!$A$1:$S$197,18,FALSE)</f>
        <v>300</v>
      </c>
      <c r="M30" s="2">
        <f>VLOOKUP($C30,[1]Sheet1!$A$1:$S$197,19,FALSE)</f>
        <v>9618</v>
      </c>
    </row>
    <row r="31" spans="1:13" ht="12.95" customHeight="1" x14ac:dyDescent="0.2">
      <c r="A31" s="6" t="s">
        <v>11</v>
      </c>
      <c r="B31" s="6" t="s">
        <v>245</v>
      </c>
      <c r="C31" s="10" t="s">
        <v>35</v>
      </c>
      <c r="D31" s="10" t="s">
        <v>275</v>
      </c>
      <c r="E31" s="2">
        <f>VLOOKUP($C31,[1]Sheet1!$A$1:$S$197,11,FALSE)</f>
        <v>36567</v>
      </c>
      <c r="F31" s="2">
        <f>VLOOKUP($C31,[1]Sheet1!$A$1:$S$197,12,FALSE)</f>
        <v>665</v>
      </c>
      <c r="G31" s="2">
        <f>VLOOKUP($C31,[1]Sheet1!$A$1:$S$197,13,FALSE)</f>
        <v>8771</v>
      </c>
      <c r="H31" s="2">
        <f>VLOOKUP($C31,[1]Sheet1!$A$1:$S$197,14,FALSE)</f>
        <v>66</v>
      </c>
      <c r="I31" s="2">
        <f>VLOOKUP($C31,[1]Sheet1!$A$1:$S$197,15,FALSE)</f>
        <v>177</v>
      </c>
      <c r="J31" s="2">
        <f>VLOOKUP($C31,[1]Sheet1!$A$1:$S$197,16,FALSE)</f>
        <v>7</v>
      </c>
      <c r="K31" s="2">
        <f>VLOOKUP($C31,[1]Sheet1!$A$1:$S$197,17,FALSE)</f>
        <v>83</v>
      </c>
      <c r="L31" s="2">
        <f>VLOOKUP($C31,[1]Sheet1!$A$1:$S$197,18,FALSE)</f>
        <v>198</v>
      </c>
      <c r="M31" s="2">
        <f>VLOOKUP($C31,[1]Sheet1!$A$1:$S$197,19,FALSE)</f>
        <v>26600</v>
      </c>
    </row>
    <row r="32" spans="1:13" ht="12.95" customHeight="1" x14ac:dyDescent="0.2">
      <c r="A32" s="6" t="s">
        <v>11</v>
      </c>
      <c r="B32" s="6" t="s">
        <v>245</v>
      </c>
      <c r="C32" s="10" t="s">
        <v>36</v>
      </c>
      <c r="D32" s="10" t="s">
        <v>276</v>
      </c>
      <c r="E32" s="2">
        <f>VLOOKUP($C32,[1]Sheet1!$A$1:$S$197,11,FALSE)</f>
        <v>19370</v>
      </c>
      <c r="F32" s="2">
        <f>VLOOKUP($C32,[1]Sheet1!$A$1:$S$197,12,FALSE)</f>
        <v>329</v>
      </c>
      <c r="G32" s="2">
        <f>VLOOKUP($C32,[1]Sheet1!$A$1:$S$197,13,FALSE)</f>
        <v>5141</v>
      </c>
      <c r="H32" s="2">
        <f>VLOOKUP($C32,[1]Sheet1!$A$1:$S$197,14,FALSE)</f>
        <v>52</v>
      </c>
      <c r="I32" s="2">
        <f>VLOOKUP($C32,[1]Sheet1!$A$1:$S$197,15,FALSE)</f>
        <v>150</v>
      </c>
      <c r="J32" s="2">
        <f>VLOOKUP($C32,[1]Sheet1!$A$1:$S$197,16,FALSE)</f>
        <v>1</v>
      </c>
      <c r="K32" s="2">
        <f>VLOOKUP($C32,[1]Sheet1!$A$1:$S$197,17,FALSE)</f>
        <v>90</v>
      </c>
      <c r="L32" s="2">
        <f>VLOOKUP($C32,[1]Sheet1!$A$1:$S$197,18,FALSE)</f>
        <v>145</v>
      </c>
      <c r="M32" s="2">
        <f>VLOOKUP($C32,[1]Sheet1!$A$1:$S$197,19,FALSE)</f>
        <v>13462</v>
      </c>
    </row>
    <row r="33" spans="1:13" ht="12.95" customHeight="1" x14ac:dyDescent="0.2">
      <c r="A33" s="6" t="s">
        <v>11</v>
      </c>
      <c r="B33" s="6" t="s">
        <v>245</v>
      </c>
      <c r="C33" s="10" t="s">
        <v>37</v>
      </c>
      <c r="D33" s="10" t="s">
        <v>277</v>
      </c>
      <c r="E33" s="2">
        <f>VLOOKUP($C33,[1]Sheet1!$A$1:$S$197,11,FALSE)</f>
        <v>36483</v>
      </c>
      <c r="F33" s="2">
        <f>VLOOKUP($C33,[1]Sheet1!$A$1:$S$197,12,FALSE)</f>
        <v>506</v>
      </c>
      <c r="G33" s="2">
        <f>VLOOKUP($C33,[1]Sheet1!$A$1:$S$197,13,FALSE)</f>
        <v>10122</v>
      </c>
      <c r="H33" s="2">
        <f>VLOOKUP($C33,[1]Sheet1!$A$1:$S$197,14,FALSE)</f>
        <v>86</v>
      </c>
      <c r="I33" s="2">
        <f>VLOOKUP($C33,[1]Sheet1!$A$1:$S$197,15,FALSE)</f>
        <v>848</v>
      </c>
      <c r="J33" s="2">
        <f>VLOOKUP($C33,[1]Sheet1!$A$1:$S$197,16,FALSE)</f>
        <v>21</v>
      </c>
      <c r="K33" s="2">
        <f>VLOOKUP($C33,[1]Sheet1!$A$1:$S$197,17,FALSE)</f>
        <v>252</v>
      </c>
      <c r="L33" s="2">
        <f>VLOOKUP($C33,[1]Sheet1!$A$1:$S$197,18,FALSE)</f>
        <v>422</v>
      </c>
      <c r="M33" s="2">
        <f>VLOOKUP($C33,[1]Sheet1!$A$1:$S$197,19,FALSE)</f>
        <v>24226</v>
      </c>
    </row>
    <row r="34" spans="1:13" ht="12.95" customHeight="1" x14ac:dyDescent="0.2">
      <c r="A34" s="6" t="s">
        <v>11</v>
      </c>
      <c r="B34" s="6" t="s">
        <v>245</v>
      </c>
      <c r="C34" s="10" t="s">
        <v>38</v>
      </c>
      <c r="D34" s="10" t="s">
        <v>278</v>
      </c>
      <c r="E34" s="2">
        <f>VLOOKUP($C34,[1]Sheet1!$A$1:$S$197,11,FALSE)</f>
        <v>29530</v>
      </c>
      <c r="F34" s="2">
        <f>VLOOKUP($C34,[1]Sheet1!$A$1:$S$197,12,FALSE)</f>
        <v>3405</v>
      </c>
      <c r="G34" s="2">
        <f>VLOOKUP($C34,[1]Sheet1!$A$1:$S$197,13,FALSE)</f>
        <v>5590</v>
      </c>
      <c r="H34" s="2">
        <f>VLOOKUP($C34,[1]Sheet1!$A$1:$S$197,14,FALSE)</f>
        <v>50</v>
      </c>
      <c r="I34" s="2">
        <f>VLOOKUP($C34,[1]Sheet1!$A$1:$S$197,15,FALSE)</f>
        <v>3266</v>
      </c>
      <c r="J34" s="2">
        <f>VLOOKUP($C34,[1]Sheet1!$A$1:$S$197,16,FALSE)</f>
        <v>8</v>
      </c>
      <c r="K34" s="2">
        <f>VLOOKUP($C34,[1]Sheet1!$A$1:$S$197,17,FALSE)</f>
        <v>175</v>
      </c>
      <c r="L34" s="2">
        <f>VLOOKUP($C34,[1]Sheet1!$A$1:$S$197,18,FALSE)</f>
        <v>437</v>
      </c>
      <c r="M34" s="2">
        <f>VLOOKUP($C34,[1]Sheet1!$A$1:$S$197,19,FALSE)</f>
        <v>16599</v>
      </c>
    </row>
    <row r="35" spans="1:13" ht="12.95" customHeight="1" x14ac:dyDescent="0.2">
      <c r="A35" s="6" t="s">
        <v>11</v>
      </c>
      <c r="B35" s="6" t="s">
        <v>245</v>
      </c>
      <c r="C35" s="10" t="s">
        <v>39</v>
      </c>
      <c r="D35" s="10" t="s">
        <v>279</v>
      </c>
      <c r="E35" s="2">
        <f>VLOOKUP($C35,[1]Sheet1!$A$1:$S$197,11,FALSE)</f>
        <v>44538</v>
      </c>
      <c r="F35" s="2">
        <f>VLOOKUP($C35,[1]Sheet1!$A$1:$S$197,12,FALSE)</f>
        <v>1470</v>
      </c>
      <c r="G35" s="2">
        <f>VLOOKUP($C35,[1]Sheet1!$A$1:$S$197,13,FALSE)</f>
        <v>30553</v>
      </c>
      <c r="H35" s="2">
        <f>VLOOKUP($C35,[1]Sheet1!$A$1:$S$197,14,FALSE)</f>
        <v>161</v>
      </c>
      <c r="I35" s="2">
        <f>VLOOKUP($C35,[1]Sheet1!$A$1:$S$197,15,FALSE)</f>
        <v>741</v>
      </c>
      <c r="J35" s="2">
        <f>VLOOKUP($C35,[1]Sheet1!$A$1:$S$197,16,FALSE)</f>
        <v>7</v>
      </c>
      <c r="K35" s="2">
        <f>VLOOKUP($C35,[1]Sheet1!$A$1:$S$197,17,FALSE)</f>
        <v>264</v>
      </c>
      <c r="L35" s="2">
        <f>VLOOKUP($C35,[1]Sheet1!$A$1:$S$197,18,FALSE)</f>
        <v>727</v>
      </c>
      <c r="M35" s="2">
        <f>VLOOKUP($C35,[1]Sheet1!$A$1:$S$197,19,FALSE)</f>
        <v>10615</v>
      </c>
    </row>
    <row r="36" spans="1:13" ht="12.95" customHeight="1" x14ac:dyDescent="0.2">
      <c r="A36" s="6" t="s">
        <v>11</v>
      </c>
      <c r="B36" s="6" t="s">
        <v>245</v>
      </c>
      <c r="C36" s="10" t="s">
        <v>40</v>
      </c>
      <c r="D36" s="10" t="s">
        <v>280</v>
      </c>
      <c r="E36" s="2">
        <f>VLOOKUP($C36,[1]Sheet1!$A$1:$S$197,11,FALSE)</f>
        <v>23246</v>
      </c>
      <c r="F36" s="2">
        <f>VLOOKUP($C36,[1]Sheet1!$A$1:$S$197,12,FALSE)</f>
        <v>1006</v>
      </c>
      <c r="G36" s="2">
        <f>VLOOKUP($C36,[1]Sheet1!$A$1:$S$197,13,FALSE)</f>
        <v>10340</v>
      </c>
      <c r="H36" s="2">
        <f>VLOOKUP($C36,[1]Sheet1!$A$1:$S$197,14,FALSE)</f>
        <v>49</v>
      </c>
      <c r="I36" s="2">
        <f>VLOOKUP($C36,[1]Sheet1!$A$1:$S$197,15,FALSE)</f>
        <v>2681</v>
      </c>
      <c r="J36" s="2">
        <f>VLOOKUP($C36,[1]Sheet1!$A$1:$S$197,16,FALSE)</f>
        <v>7</v>
      </c>
      <c r="K36" s="2">
        <f>VLOOKUP($C36,[1]Sheet1!$A$1:$S$197,17,FALSE)</f>
        <v>131</v>
      </c>
      <c r="L36" s="2">
        <f>VLOOKUP($C36,[1]Sheet1!$A$1:$S$197,18,FALSE)</f>
        <v>450</v>
      </c>
      <c r="M36" s="2">
        <f>VLOOKUP($C36,[1]Sheet1!$A$1:$S$197,19,FALSE)</f>
        <v>8582</v>
      </c>
    </row>
    <row r="37" spans="1:13" ht="12.95" customHeight="1" x14ac:dyDescent="0.2">
      <c r="A37" s="6" t="s">
        <v>11</v>
      </c>
      <c r="B37" s="6" t="s">
        <v>245</v>
      </c>
      <c r="C37" s="10" t="s">
        <v>41</v>
      </c>
      <c r="D37" s="10" t="s">
        <v>281</v>
      </c>
      <c r="E37" s="2">
        <f>VLOOKUP($C37,[1]Sheet1!$A$1:$S$197,11,FALSE)</f>
        <v>23736</v>
      </c>
      <c r="F37" s="2">
        <f>VLOOKUP($C37,[1]Sheet1!$A$1:$S$197,12,FALSE)</f>
        <v>9271</v>
      </c>
      <c r="G37" s="2">
        <f>VLOOKUP($C37,[1]Sheet1!$A$1:$S$197,13,FALSE)</f>
        <v>2642</v>
      </c>
      <c r="H37" s="2">
        <f>VLOOKUP($C37,[1]Sheet1!$A$1:$S$197,14,FALSE)</f>
        <v>36</v>
      </c>
      <c r="I37" s="2">
        <f>VLOOKUP($C37,[1]Sheet1!$A$1:$S$197,15,FALSE)</f>
        <v>2615</v>
      </c>
      <c r="J37" s="2">
        <f>VLOOKUP($C37,[1]Sheet1!$A$1:$S$197,16,FALSE)</f>
        <v>4</v>
      </c>
      <c r="K37" s="2">
        <f>VLOOKUP($C37,[1]Sheet1!$A$1:$S$197,17,FALSE)</f>
        <v>135</v>
      </c>
      <c r="L37" s="2">
        <f>VLOOKUP($C37,[1]Sheet1!$A$1:$S$197,18,FALSE)</f>
        <v>341</v>
      </c>
      <c r="M37" s="2">
        <f>VLOOKUP($C37,[1]Sheet1!$A$1:$S$197,19,FALSE)</f>
        <v>8692</v>
      </c>
    </row>
    <row r="38" spans="1:13" ht="12.95" customHeight="1" x14ac:dyDescent="0.2">
      <c r="A38" s="6" t="s">
        <v>11</v>
      </c>
      <c r="B38" s="6" t="s">
        <v>245</v>
      </c>
      <c r="C38" s="10" t="s">
        <v>42</v>
      </c>
      <c r="D38" s="10" t="s">
        <v>282</v>
      </c>
      <c r="E38" s="2">
        <f>VLOOKUP($C38,[1]Sheet1!$A$1:$S$197,11,FALSE)</f>
        <v>34644</v>
      </c>
      <c r="F38" s="2">
        <f>VLOOKUP($C38,[1]Sheet1!$A$1:$S$197,12,FALSE)</f>
        <v>17665</v>
      </c>
      <c r="G38" s="2">
        <f>VLOOKUP($C38,[1]Sheet1!$A$1:$S$197,13,FALSE)</f>
        <v>2516</v>
      </c>
      <c r="H38" s="2">
        <f>VLOOKUP($C38,[1]Sheet1!$A$1:$S$197,14,FALSE)</f>
        <v>65</v>
      </c>
      <c r="I38" s="2">
        <f>VLOOKUP($C38,[1]Sheet1!$A$1:$S$197,15,FALSE)</f>
        <v>1115</v>
      </c>
      <c r="J38" s="2">
        <f>VLOOKUP($C38,[1]Sheet1!$A$1:$S$197,16,FALSE)</f>
        <v>13</v>
      </c>
      <c r="K38" s="2">
        <f>VLOOKUP($C38,[1]Sheet1!$A$1:$S$197,17,FALSE)</f>
        <v>174</v>
      </c>
      <c r="L38" s="2">
        <f>VLOOKUP($C38,[1]Sheet1!$A$1:$S$197,18,FALSE)</f>
        <v>322</v>
      </c>
      <c r="M38" s="2">
        <f>VLOOKUP($C38,[1]Sheet1!$A$1:$S$197,19,FALSE)</f>
        <v>12774</v>
      </c>
    </row>
    <row r="39" spans="1:13" ht="12.95" customHeight="1" x14ac:dyDescent="0.2">
      <c r="A39" s="6" t="s">
        <v>11</v>
      </c>
      <c r="B39" s="6" t="s">
        <v>245</v>
      </c>
      <c r="C39" s="10" t="s">
        <v>43</v>
      </c>
      <c r="D39" s="10" t="s">
        <v>283</v>
      </c>
      <c r="E39" s="2">
        <f>VLOOKUP($C39,[1]Sheet1!$A$1:$S$197,11,FALSE)</f>
        <v>25539</v>
      </c>
      <c r="F39" s="2">
        <f>VLOOKUP($C39,[1]Sheet1!$A$1:$S$197,12,FALSE)</f>
        <v>638</v>
      </c>
      <c r="G39" s="2">
        <f>VLOOKUP($C39,[1]Sheet1!$A$1:$S$197,13,FALSE)</f>
        <v>5813</v>
      </c>
      <c r="H39" s="2">
        <f>VLOOKUP($C39,[1]Sheet1!$A$1:$S$197,14,FALSE)</f>
        <v>73</v>
      </c>
      <c r="I39" s="2">
        <f>VLOOKUP($C39,[1]Sheet1!$A$1:$S$197,15,FALSE)</f>
        <v>1899</v>
      </c>
      <c r="J39" s="2">
        <f>VLOOKUP($C39,[1]Sheet1!$A$1:$S$197,16,FALSE)</f>
        <v>22</v>
      </c>
      <c r="K39" s="2">
        <f>VLOOKUP($C39,[1]Sheet1!$A$1:$S$197,17,FALSE)</f>
        <v>300</v>
      </c>
      <c r="L39" s="2">
        <f>VLOOKUP($C39,[1]Sheet1!$A$1:$S$197,18,FALSE)</f>
        <v>383</v>
      </c>
      <c r="M39" s="2">
        <f>VLOOKUP($C39,[1]Sheet1!$A$1:$S$197,19,FALSE)</f>
        <v>16411</v>
      </c>
    </row>
    <row r="40" spans="1:13" ht="12.95" customHeight="1" x14ac:dyDescent="0.2">
      <c r="A40" s="6" t="s">
        <v>11</v>
      </c>
      <c r="B40" s="6" t="s">
        <v>245</v>
      </c>
      <c r="C40" s="10" t="s">
        <v>44</v>
      </c>
      <c r="D40" s="10" t="s">
        <v>284</v>
      </c>
      <c r="E40" s="2">
        <f>VLOOKUP($C40,[1]Sheet1!$A$1:$S$197,11,FALSE)</f>
        <v>20070</v>
      </c>
      <c r="F40" s="2">
        <f>VLOOKUP($C40,[1]Sheet1!$A$1:$S$197,12,FALSE)</f>
        <v>1542</v>
      </c>
      <c r="G40" s="2">
        <f>VLOOKUP($C40,[1]Sheet1!$A$1:$S$197,13,FALSE)</f>
        <v>3185</v>
      </c>
      <c r="H40" s="2">
        <f>VLOOKUP($C40,[1]Sheet1!$A$1:$S$197,14,FALSE)</f>
        <v>79</v>
      </c>
      <c r="I40" s="2">
        <f>VLOOKUP($C40,[1]Sheet1!$A$1:$S$197,15,FALSE)</f>
        <v>2168</v>
      </c>
      <c r="J40" s="2">
        <f>VLOOKUP($C40,[1]Sheet1!$A$1:$S$197,16,FALSE)</f>
        <v>8</v>
      </c>
      <c r="K40" s="2">
        <f>VLOOKUP($C40,[1]Sheet1!$A$1:$S$197,17,FALSE)</f>
        <v>507</v>
      </c>
      <c r="L40" s="2">
        <f>VLOOKUP($C40,[1]Sheet1!$A$1:$S$197,18,FALSE)</f>
        <v>445</v>
      </c>
      <c r="M40" s="2">
        <f>VLOOKUP($C40,[1]Sheet1!$A$1:$S$197,19,FALSE)</f>
        <v>12136</v>
      </c>
    </row>
    <row r="41" spans="1:13" ht="12.95" customHeight="1" x14ac:dyDescent="0.2">
      <c r="A41" s="6" t="s">
        <v>11</v>
      </c>
      <c r="B41" s="6" t="s">
        <v>245</v>
      </c>
      <c r="C41" s="10" t="s">
        <v>45</v>
      </c>
      <c r="D41" s="10" t="s">
        <v>285</v>
      </c>
      <c r="E41" s="2">
        <f>VLOOKUP($C41,[1]Sheet1!$A$1:$S$197,11,FALSE)</f>
        <v>32698</v>
      </c>
      <c r="F41" s="2">
        <f>VLOOKUP($C41,[1]Sheet1!$A$1:$S$197,12,FALSE)</f>
        <v>6539</v>
      </c>
      <c r="G41" s="2">
        <f>VLOOKUP($C41,[1]Sheet1!$A$1:$S$197,13,FALSE)</f>
        <v>18741</v>
      </c>
      <c r="H41" s="2">
        <f>VLOOKUP($C41,[1]Sheet1!$A$1:$S$197,14,FALSE)</f>
        <v>112</v>
      </c>
      <c r="I41" s="2">
        <f>VLOOKUP($C41,[1]Sheet1!$A$1:$S$197,15,FALSE)</f>
        <v>1192</v>
      </c>
      <c r="J41" s="2">
        <f>VLOOKUP($C41,[1]Sheet1!$A$1:$S$197,16,FALSE)</f>
        <v>16</v>
      </c>
      <c r="K41" s="2">
        <f>VLOOKUP($C41,[1]Sheet1!$A$1:$S$197,17,FALSE)</f>
        <v>618</v>
      </c>
      <c r="L41" s="2">
        <f>VLOOKUP($C41,[1]Sheet1!$A$1:$S$197,18,FALSE)</f>
        <v>644</v>
      </c>
      <c r="M41" s="2">
        <f>VLOOKUP($C41,[1]Sheet1!$A$1:$S$197,19,FALSE)</f>
        <v>4836</v>
      </c>
    </row>
    <row r="42" spans="1:13" ht="12.95" customHeight="1" x14ac:dyDescent="0.2">
      <c r="A42" s="6" t="s">
        <v>11</v>
      </c>
      <c r="B42" s="6" t="s">
        <v>245</v>
      </c>
      <c r="C42" s="10" t="s">
        <v>46</v>
      </c>
      <c r="D42" s="10" t="s">
        <v>286</v>
      </c>
      <c r="E42" s="2">
        <f>VLOOKUP($C42,[1]Sheet1!$A$1:$S$197,11,FALSE)</f>
        <v>27802</v>
      </c>
      <c r="F42" s="2">
        <f>VLOOKUP($C42,[1]Sheet1!$A$1:$S$197,12,FALSE)</f>
        <v>516</v>
      </c>
      <c r="G42" s="2">
        <f>VLOOKUP($C42,[1]Sheet1!$A$1:$S$197,13,FALSE)</f>
        <v>6549</v>
      </c>
      <c r="H42" s="2">
        <f>VLOOKUP($C42,[1]Sheet1!$A$1:$S$197,14,FALSE)</f>
        <v>52</v>
      </c>
      <c r="I42" s="2">
        <f>VLOOKUP($C42,[1]Sheet1!$A$1:$S$197,15,FALSE)</f>
        <v>694</v>
      </c>
      <c r="J42" s="2">
        <f>VLOOKUP($C42,[1]Sheet1!$A$1:$S$197,16,FALSE)</f>
        <v>12</v>
      </c>
      <c r="K42" s="2">
        <f>VLOOKUP($C42,[1]Sheet1!$A$1:$S$197,17,FALSE)</f>
        <v>162</v>
      </c>
      <c r="L42" s="2">
        <f>VLOOKUP($C42,[1]Sheet1!$A$1:$S$197,18,FALSE)</f>
        <v>329</v>
      </c>
      <c r="M42" s="2">
        <f>VLOOKUP($C42,[1]Sheet1!$A$1:$S$197,19,FALSE)</f>
        <v>19488</v>
      </c>
    </row>
    <row r="43" spans="1:13" ht="12.95" customHeight="1" x14ac:dyDescent="0.2">
      <c r="A43" s="6" t="s">
        <v>11</v>
      </c>
      <c r="B43" s="6" t="s">
        <v>245</v>
      </c>
      <c r="C43" s="10" t="s">
        <v>47</v>
      </c>
      <c r="D43" s="10" t="s">
        <v>287</v>
      </c>
      <c r="E43" s="2">
        <f>VLOOKUP($C43,[1]Sheet1!$A$1:$S$197,11,FALSE)</f>
        <v>14149</v>
      </c>
      <c r="F43" s="2">
        <f>VLOOKUP($C43,[1]Sheet1!$A$1:$S$197,12,FALSE)</f>
        <v>144</v>
      </c>
      <c r="G43" s="2">
        <f>VLOOKUP($C43,[1]Sheet1!$A$1:$S$197,13,FALSE)</f>
        <v>4516</v>
      </c>
      <c r="H43" s="2">
        <f>VLOOKUP($C43,[1]Sheet1!$A$1:$S$197,14,FALSE)</f>
        <v>32</v>
      </c>
      <c r="I43" s="2">
        <f>VLOOKUP($C43,[1]Sheet1!$A$1:$S$197,15,FALSE)</f>
        <v>107</v>
      </c>
      <c r="J43" s="2">
        <f>VLOOKUP($C43,[1]Sheet1!$A$1:$S$197,16,FALSE)</f>
        <v>3</v>
      </c>
      <c r="K43" s="2">
        <f>VLOOKUP($C43,[1]Sheet1!$A$1:$S$197,17,FALSE)</f>
        <v>18</v>
      </c>
      <c r="L43" s="2">
        <f>VLOOKUP($C43,[1]Sheet1!$A$1:$S$197,18,FALSE)</f>
        <v>102</v>
      </c>
      <c r="M43" s="2">
        <f>VLOOKUP($C43,[1]Sheet1!$A$1:$S$197,19,FALSE)</f>
        <v>9227</v>
      </c>
    </row>
    <row r="44" spans="1:13" ht="12.95" customHeight="1" x14ac:dyDescent="0.2">
      <c r="A44" s="6" t="s">
        <v>11</v>
      </c>
      <c r="B44" s="6" t="s">
        <v>245</v>
      </c>
      <c r="C44" s="10" t="s">
        <v>48</v>
      </c>
      <c r="D44" s="10" t="s">
        <v>288</v>
      </c>
      <c r="E44" s="2">
        <f>VLOOKUP($C44,[1]Sheet1!$A$1:$S$197,11,FALSE)</f>
        <v>10724</v>
      </c>
      <c r="F44" s="2">
        <f>VLOOKUP($C44,[1]Sheet1!$A$1:$S$197,12,FALSE)</f>
        <v>774</v>
      </c>
      <c r="G44" s="2">
        <f>VLOOKUP($C44,[1]Sheet1!$A$1:$S$197,13,FALSE)</f>
        <v>5959</v>
      </c>
      <c r="H44" s="2">
        <f>VLOOKUP($C44,[1]Sheet1!$A$1:$S$197,14,FALSE)</f>
        <v>23</v>
      </c>
      <c r="I44" s="2">
        <f>VLOOKUP($C44,[1]Sheet1!$A$1:$S$197,15,FALSE)</f>
        <v>32</v>
      </c>
      <c r="J44" s="2">
        <f>VLOOKUP($C44,[1]Sheet1!$A$1:$S$197,16,FALSE)</f>
        <v>5</v>
      </c>
      <c r="K44" s="2">
        <f>VLOOKUP($C44,[1]Sheet1!$A$1:$S$197,17,FALSE)</f>
        <v>250</v>
      </c>
      <c r="L44" s="2">
        <f>VLOOKUP($C44,[1]Sheet1!$A$1:$S$197,18,FALSE)</f>
        <v>2</v>
      </c>
      <c r="M44" s="2">
        <f>VLOOKUP($C44,[1]Sheet1!$A$1:$S$197,19,FALSE)</f>
        <v>3679</v>
      </c>
    </row>
    <row r="45" spans="1:13" ht="12.95" customHeight="1" x14ac:dyDescent="0.2">
      <c r="A45" s="6" t="s">
        <v>11</v>
      </c>
      <c r="B45" s="6" t="s">
        <v>245</v>
      </c>
      <c r="C45" s="10" t="s">
        <v>49</v>
      </c>
      <c r="D45" s="10" t="s">
        <v>289</v>
      </c>
      <c r="E45" s="2">
        <f>VLOOKUP($C45,[1]Sheet1!$A$1:$S$197,11,FALSE)</f>
        <v>1454</v>
      </c>
      <c r="F45" s="2">
        <f>VLOOKUP($C45,[1]Sheet1!$A$1:$S$197,12,FALSE)</f>
        <v>217</v>
      </c>
      <c r="G45" s="2">
        <f>VLOOKUP($C45,[1]Sheet1!$A$1:$S$197,13,FALSE)</f>
        <v>481</v>
      </c>
      <c r="H45" s="2">
        <f>VLOOKUP($C45,[1]Sheet1!$A$1:$S$197,14,FALSE)</f>
        <v>4</v>
      </c>
      <c r="I45" s="2">
        <f>VLOOKUP($C45,[1]Sheet1!$A$1:$S$197,15,FALSE)</f>
        <v>45</v>
      </c>
      <c r="J45" s="2">
        <f>VLOOKUP($C45,[1]Sheet1!$A$1:$S$197,16,FALSE)</f>
        <v>1</v>
      </c>
      <c r="K45" s="2">
        <f>VLOOKUP($C45,[1]Sheet1!$A$1:$S$197,17,FALSE)</f>
        <v>1</v>
      </c>
      <c r="L45" s="2">
        <f>VLOOKUP($C45,[1]Sheet1!$A$1:$S$197,18,FALSE)</f>
        <v>10</v>
      </c>
      <c r="M45" s="2">
        <f>VLOOKUP($C45,[1]Sheet1!$A$1:$S$197,19,FALSE)</f>
        <v>695</v>
      </c>
    </row>
    <row r="46" spans="1:13" ht="12.95" customHeight="1" x14ac:dyDescent="0.2">
      <c r="A46" s="6" t="s">
        <v>240</v>
      </c>
      <c r="B46" s="6" t="s">
        <v>247</v>
      </c>
      <c r="C46" s="10" t="s">
        <v>50</v>
      </c>
      <c r="D46" s="10" t="s">
        <v>290</v>
      </c>
      <c r="E46" s="2">
        <f>VLOOKUP($C46,[1]Sheet1!$A$1:$S$197,11,FALSE)</f>
        <v>20095</v>
      </c>
      <c r="F46" s="2">
        <f>VLOOKUP($C46,[1]Sheet1!$A$1:$S$197,12,FALSE)</f>
        <v>15184</v>
      </c>
      <c r="G46" s="2">
        <f>VLOOKUP($C46,[1]Sheet1!$A$1:$S$197,13,FALSE)</f>
        <v>1172</v>
      </c>
      <c r="H46" s="2">
        <f>VLOOKUP($C46,[1]Sheet1!$A$1:$S$197,14,FALSE)</f>
        <v>35</v>
      </c>
      <c r="I46" s="2">
        <f>VLOOKUP($C46,[1]Sheet1!$A$1:$S$197,15,FALSE)</f>
        <v>1842</v>
      </c>
      <c r="J46" s="2">
        <f>VLOOKUP($C46,[1]Sheet1!$A$1:$S$197,16,FALSE)</f>
        <v>3</v>
      </c>
      <c r="K46" s="2">
        <f>VLOOKUP($C46,[1]Sheet1!$A$1:$S$197,17,FALSE)</f>
        <v>47</v>
      </c>
      <c r="L46" s="2">
        <f>VLOOKUP($C46,[1]Sheet1!$A$1:$S$197,18,FALSE)</f>
        <v>374</v>
      </c>
      <c r="M46" s="2">
        <f>VLOOKUP($C46,[1]Sheet1!$A$1:$S$197,19,FALSE)</f>
        <v>1438</v>
      </c>
    </row>
    <row r="47" spans="1:13" ht="12.95" customHeight="1" x14ac:dyDescent="0.2">
      <c r="A47" s="6" t="s">
        <v>240</v>
      </c>
      <c r="B47" s="6" t="s">
        <v>247</v>
      </c>
      <c r="C47" s="10" t="s">
        <v>51</v>
      </c>
      <c r="D47" s="10" t="s">
        <v>416</v>
      </c>
      <c r="E47" s="2">
        <f>VLOOKUP($C47,[1]Sheet1!$A$1:$S$197,11,FALSE)</f>
        <v>52790</v>
      </c>
      <c r="F47" s="2">
        <f>VLOOKUP($C47,[1]Sheet1!$A$1:$S$197,12,FALSE)</f>
        <v>37379</v>
      </c>
      <c r="G47" s="2">
        <f>VLOOKUP($C47,[1]Sheet1!$A$1:$S$197,13,FALSE)</f>
        <v>2972</v>
      </c>
      <c r="H47" s="2">
        <f>VLOOKUP($C47,[1]Sheet1!$A$1:$S$197,14,FALSE)</f>
        <v>32</v>
      </c>
      <c r="I47" s="2">
        <f>VLOOKUP($C47,[1]Sheet1!$A$1:$S$197,15,FALSE)</f>
        <v>7973</v>
      </c>
      <c r="J47" s="2">
        <f>VLOOKUP($C47,[1]Sheet1!$A$1:$S$197,16,FALSE)</f>
        <v>1</v>
      </c>
      <c r="K47" s="2">
        <f>VLOOKUP($C47,[1]Sheet1!$A$1:$S$197,17,FALSE)</f>
        <v>107</v>
      </c>
      <c r="L47" s="2">
        <f>VLOOKUP($C47,[1]Sheet1!$A$1:$S$197,18,FALSE)</f>
        <v>598</v>
      </c>
      <c r="M47" s="2">
        <f>VLOOKUP($C47,[1]Sheet1!$A$1:$S$197,19,FALSE)</f>
        <v>3728</v>
      </c>
    </row>
    <row r="48" spans="1:13" ht="12.95" customHeight="1" x14ac:dyDescent="0.2">
      <c r="A48" s="6" t="s">
        <v>240</v>
      </c>
      <c r="B48" s="6" t="s">
        <v>247</v>
      </c>
      <c r="C48" s="10" t="s">
        <v>52</v>
      </c>
      <c r="D48" s="10" t="s">
        <v>291</v>
      </c>
      <c r="E48" s="2">
        <f>VLOOKUP($C48,[1]Sheet1!$A$1:$S$197,11,FALSE)</f>
        <v>29712</v>
      </c>
      <c r="F48" s="2">
        <f>VLOOKUP($C48,[1]Sheet1!$A$1:$S$197,12,FALSE)</f>
        <v>21864</v>
      </c>
      <c r="G48" s="2">
        <f>VLOOKUP($C48,[1]Sheet1!$A$1:$S$197,13,FALSE)</f>
        <v>302</v>
      </c>
      <c r="H48" s="2">
        <f>VLOOKUP($C48,[1]Sheet1!$A$1:$S$197,14,FALSE)</f>
        <v>35</v>
      </c>
      <c r="I48" s="2">
        <f>VLOOKUP($C48,[1]Sheet1!$A$1:$S$197,15,FALSE)</f>
        <v>3386</v>
      </c>
      <c r="J48" s="2">
        <f>VLOOKUP($C48,[1]Sheet1!$A$1:$S$197,16,FALSE)</f>
        <v>10</v>
      </c>
      <c r="K48" s="2">
        <f>VLOOKUP($C48,[1]Sheet1!$A$1:$S$197,17,FALSE)</f>
        <v>92</v>
      </c>
      <c r="L48" s="2">
        <f>VLOOKUP($C48,[1]Sheet1!$A$1:$S$197,18,FALSE)</f>
        <v>330</v>
      </c>
      <c r="M48" s="2">
        <f>VLOOKUP($C48,[1]Sheet1!$A$1:$S$197,19,FALSE)</f>
        <v>3693</v>
      </c>
    </row>
    <row r="49" spans="1:13" ht="12.95" customHeight="1" x14ac:dyDescent="0.2">
      <c r="A49" s="6" t="s">
        <v>240</v>
      </c>
      <c r="B49" s="6" t="s">
        <v>247</v>
      </c>
      <c r="C49" s="10" t="s">
        <v>53</v>
      </c>
      <c r="D49" s="10" t="s">
        <v>292</v>
      </c>
      <c r="E49" s="2">
        <f>VLOOKUP($C49,[1]Sheet1!$A$1:$S$197,11,FALSE)</f>
        <v>24127</v>
      </c>
      <c r="F49" s="2">
        <f>VLOOKUP($C49,[1]Sheet1!$A$1:$S$197,12,FALSE)</f>
        <v>8614</v>
      </c>
      <c r="G49" s="2">
        <f>VLOOKUP($C49,[1]Sheet1!$A$1:$S$197,13,FALSE)</f>
        <v>7230</v>
      </c>
      <c r="H49" s="2">
        <f>VLOOKUP($C49,[1]Sheet1!$A$1:$S$197,14,FALSE)</f>
        <v>61</v>
      </c>
      <c r="I49" s="2">
        <f>VLOOKUP($C49,[1]Sheet1!$A$1:$S$197,15,FALSE)</f>
        <v>2218</v>
      </c>
      <c r="J49" s="2">
        <f>VLOOKUP($C49,[1]Sheet1!$A$1:$S$197,16,FALSE)</f>
        <v>4</v>
      </c>
      <c r="K49" s="2">
        <f>VLOOKUP($C49,[1]Sheet1!$A$1:$S$197,17,FALSE)</f>
        <v>49</v>
      </c>
      <c r="L49" s="2">
        <f>VLOOKUP($C49,[1]Sheet1!$A$1:$S$197,18,FALSE)</f>
        <v>334</v>
      </c>
      <c r="M49" s="2">
        <f>VLOOKUP($C49,[1]Sheet1!$A$1:$S$197,19,FALSE)</f>
        <v>5617</v>
      </c>
    </row>
    <row r="50" spans="1:13" ht="12.95" customHeight="1" x14ac:dyDescent="0.2">
      <c r="A50" s="6" t="s">
        <v>240</v>
      </c>
      <c r="B50" s="6" t="s">
        <v>247</v>
      </c>
      <c r="C50" s="10" t="s">
        <v>54</v>
      </c>
      <c r="D50" s="10" t="s">
        <v>293</v>
      </c>
      <c r="E50" s="2">
        <f>VLOOKUP($C50,[1]Sheet1!$A$1:$S$197,11,FALSE)</f>
        <v>15912</v>
      </c>
      <c r="F50" s="2">
        <f>VLOOKUP($C50,[1]Sheet1!$A$1:$S$197,12,FALSE)</f>
        <v>15104</v>
      </c>
      <c r="G50" s="2">
        <f>VLOOKUP($C50,[1]Sheet1!$A$1:$S$197,13,FALSE)</f>
        <v>291</v>
      </c>
      <c r="H50" s="2">
        <f>VLOOKUP($C50,[1]Sheet1!$A$1:$S$197,14,FALSE)</f>
        <v>6</v>
      </c>
      <c r="I50" s="2">
        <f>VLOOKUP($C50,[1]Sheet1!$A$1:$S$197,15,FALSE)</f>
        <v>78</v>
      </c>
      <c r="J50" s="2">
        <f>VLOOKUP($C50,[1]Sheet1!$A$1:$S$197,16,FALSE)</f>
        <v>1</v>
      </c>
      <c r="K50" s="2">
        <f>VLOOKUP($C50,[1]Sheet1!$A$1:$S$197,17,FALSE)</f>
        <v>12</v>
      </c>
      <c r="L50" s="2">
        <f>VLOOKUP($C50,[1]Sheet1!$A$1:$S$197,18,FALSE)</f>
        <v>92</v>
      </c>
      <c r="M50" s="2">
        <f>VLOOKUP($C50,[1]Sheet1!$A$1:$S$197,19,FALSE)</f>
        <v>328</v>
      </c>
    </row>
    <row r="51" spans="1:13" ht="12.95" customHeight="1" x14ac:dyDescent="0.2">
      <c r="A51" s="6" t="s">
        <v>240</v>
      </c>
      <c r="B51" s="6" t="s">
        <v>247</v>
      </c>
      <c r="C51" s="10" t="s">
        <v>55</v>
      </c>
      <c r="D51" s="10" t="s">
        <v>56</v>
      </c>
      <c r="E51" s="2">
        <f>VLOOKUP($C51,[1]Sheet1!$A$1:$S$197,11,FALSE)</f>
        <v>33059</v>
      </c>
      <c r="F51" s="2">
        <f>VLOOKUP($C51,[1]Sheet1!$A$1:$S$197,12,FALSE)</f>
        <v>26284</v>
      </c>
      <c r="G51" s="2">
        <f>VLOOKUP($C51,[1]Sheet1!$A$1:$S$197,13,FALSE)</f>
        <v>342</v>
      </c>
      <c r="H51" s="2">
        <f>VLOOKUP($C51,[1]Sheet1!$A$1:$S$197,14,FALSE)</f>
        <v>20</v>
      </c>
      <c r="I51" s="2">
        <f>VLOOKUP($C51,[1]Sheet1!$A$1:$S$197,15,FALSE)</f>
        <v>3293</v>
      </c>
      <c r="J51" s="2">
        <f>VLOOKUP($C51,[1]Sheet1!$A$1:$S$197,16,FALSE)</f>
        <v>5</v>
      </c>
      <c r="K51" s="2">
        <f>VLOOKUP($C51,[1]Sheet1!$A$1:$S$197,17,FALSE)</f>
        <v>58</v>
      </c>
      <c r="L51" s="2">
        <f>VLOOKUP($C51,[1]Sheet1!$A$1:$S$197,18,FALSE)</f>
        <v>410</v>
      </c>
      <c r="M51" s="2">
        <f>VLOOKUP($C51,[1]Sheet1!$A$1:$S$197,19,FALSE)</f>
        <v>2647</v>
      </c>
    </row>
    <row r="52" spans="1:13" ht="12.95" customHeight="1" x14ac:dyDescent="0.2">
      <c r="A52" s="6" t="s">
        <v>240</v>
      </c>
      <c r="B52" s="6" t="s">
        <v>247</v>
      </c>
      <c r="C52" s="10" t="s">
        <v>57</v>
      </c>
      <c r="D52" s="10" t="s">
        <v>58</v>
      </c>
      <c r="E52" s="2">
        <f>VLOOKUP($C52,[1]Sheet1!$A$1:$S$197,11,FALSE)</f>
        <v>23511</v>
      </c>
      <c r="F52" s="2">
        <f>VLOOKUP($C52,[1]Sheet1!$A$1:$S$197,12,FALSE)</f>
        <v>13394</v>
      </c>
      <c r="G52" s="2">
        <f>VLOOKUP($C52,[1]Sheet1!$A$1:$S$197,13,FALSE)</f>
        <v>1718</v>
      </c>
      <c r="H52" s="2">
        <f>VLOOKUP($C52,[1]Sheet1!$A$1:$S$197,14,FALSE)</f>
        <v>34</v>
      </c>
      <c r="I52" s="2">
        <f>VLOOKUP($C52,[1]Sheet1!$A$1:$S$197,15,FALSE)</f>
        <v>4809</v>
      </c>
      <c r="J52" s="2">
        <f>VLOOKUP($C52,[1]Sheet1!$A$1:$S$197,16,FALSE)</f>
        <v>1</v>
      </c>
      <c r="K52" s="2">
        <f>VLOOKUP($C52,[1]Sheet1!$A$1:$S$197,17,FALSE)</f>
        <v>28</v>
      </c>
      <c r="L52" s="2">
        <f>VLOOKUP($C52,[1]Sheet1!$A$1:$S$197,18,FALSE)</f>
        <v>248</v>
      </c>
      <c r="M52" s="2">
        <f>VLOOKUP($C52,[1]Sheet1!$A$1:$S$197,19,FALSE)</f>
        <v>3279</v>
      </c>
    </row>
    <row r="53" spans="1:13" ht="12.95" customHeight="1" x14ac:dyDescent="0.2">
      <c r="A53" s="6" t="s">
        <v>240</v>
      </c>
      <c r="B53" s="6" t="s">
        <v>247</v>
      </c>
      <c r="C53" s="10" t="s">
        <v>59</v>
      </c>
      <c r="D53" s="10" t="s">
        <v>294</v>
      </c>
      <c r="E53" s="2">
        <f>VLOOKUP($C53,[1]Sheet1!$A$1:$S$197,11,FALSE)</f>
        <v>23873</v>
      </c>
      <c r="F53" s="2">
        <f>VLOOKUP($C53,[1]Sheet1!$A$1:$S$197,12,FALSE)</f>
        <v>13843</v>
      </c>
      <c r="G53" s="2">
        <f>VLOOKUP($C53,[1]Sheet1!$A$1:$S$197,13,FALSE)</f>
        <v>227</v>
      </c>
      <c r="H53" s="2">
        <f>VLOOKUP($C53,[1]Sheet1!$A$1:$S$197,14,FALSE)</f>
        <v>16</v>
      </c>
      <c r="I53" s="2">
        <f>VLOOKUP($C53,[1]Sheet1!$A$1:$S$197,15,FALSE)</f>
        <v>6736</v>
      </c>
      <c r="J53" s="2">
        <f>VLOOKUP($C53,[1]Sheet1!$A$1:$S$197,16,FALSE)</f>
        <v>9</v>
      </c>
      <c r="K53" s="2">
        <f>VLOOKUP($C53,[1]Sheet1!$A$1:$S$197,17,FALSE)</f>
        <v>48</v>
      </c>
      <c r="L53" s="2">
        <f>VLOOKUP($C53,[1]Sheet1!$A$1:$S$197,18,FALSE)</f>
        <v>209</v>
      </c>
      <c r="M53" s="2">
        <f>VLOOKUP($C53,[1]Sheet1!$A$1:$S$197,19,FALSE)</f>
        <v>2785</v>
      </c>
    </row>
    <row r="54" spans="1:13" ht="12.95" customHeight="1" x14ac:dyDescent="0.2">
      <c r="A54" s="6" t="s">
        <v>240</v>
      </c>
      <c r="B54" s="6" t="s">
        <v>247</v>
      </c>
      <c r="C54" s="10" t="s">
        <v>60</v>
      </c>
      <c r="D54" s="10" t="s">
        <v>295</v>
      </c>
      <c r="E54" s="2">
        <f>VLOOKUP($C54,[1]Sheet1!$A$1:$S$197,11,FALSE)</f>
        <v>70478</v>
      </c>
      <c r="F54" s="2">
        <f>VLOOKUP($C54,[1]Sheet1!$A$1:$S$197,12,FALSE)</f>
        <v>35680</v>
      </c>
      <c r="G54" s="2">
        <f>VLOOKUP($C54,[1]Sheet1!$A$1:$S$197,13,FALSE)</f>
        <v>475</v>
      </c>
      <c r="H54" s="2">
        <f>VLOOKUP($C54,[1]Sheet1!$A$1:$S$197,14,FALSE)</f>
        <v>56</v>
      </c>
      <c r="I54" s="2">
        <f>VLOOKUP($C54,[1]Sheet1!$A$1:$S$197,15,FALSE)</f>
        <v>24756</v>
      </c>
      <c r="J54" s="2">
        <f>VLOOKUP($C54,[1]Sheet1!$A$1:$S$197,16,FALSE)</f>
        <v>21</v>
      </c>
      <c r="K54" s="2">
        <f>VLOOKUP($C54,[1]Sheet1!$A$1:$S$197,17,FALSE)</f>
        <v>116</v>
      </c>
      <c r="L54" s="2">
        <f>VLOOKUP($C54,[1]Sheet1!$A$1:$S$197,18,FALSE)</f>
        <v>734</v>
      </c>
      <c r="M54" s="2">
        <f>VLOOKUP($C54,[1]Sheet1!$A$1:$S$197,19,FALSE)</f>
        <v>8640</v>
      </c>
    </row>
    <row r="55" spans="1:13" ht="12.95" customHeight="1" x14ac:dyDescent="0.2">
      <c r="A55" s="6" t="s">
        <v>240</v>
      </c>
      <c r="B55" s="6" t="s">
        <v>247</v>
      </c>
      <c r="C55" s="10" t="s">
        <v>61</v>
      </c>
      <c r="D55" s="10" t="s">
        <v>296</v>
      </c>
      <c r="E55" s="2">
        <f>VLOOKUP($C55,[1]Sheet1!$A$1:$S$197,11,FALSE)</f>
        <v>50591</v>
      </c>
      <c r="F55" s="2">
        <f>VLOOKUP($C55,[1]Sheet1!$A$1:$S$197,12,FALSE)</f>
        <v>26389</v>
      </c>
      <c r="G55" s="2">
        <f>VLOOKUP($C55,[1]Sheet1!$A$1:$S$197,13,FALSE)</f>
        <v>414</v>
      </c>
      <c r="H55" s="2">
        <f>VLOOKUP($C55,[1]Sheet1!$A$1:$S$197,14,FALSE)</f>
        <v>22</v>
      </c>
      <c r="I55" s="2">
        <f>VLOOKUP($C55,[1]Sheet1!$A$1:$S$197,15,FALSE)</f>
        <v>17221</v>
      </c>
      <c r="J55" s="2">
        <f>VLOOKUP($C55,[1]Sheet1!$A$1:$S$197,16,FALSE)</f>
        <v>12</v>
      </c>
      <c r="K55" s="2">
        <f>VLOOKUP($C55,[1]Sheet1!$A$1:$S$197,17,FALSE)</f>
        <v>82</v>
      </c>
      <c r="L55" s="2">
        <f>VLOOKUP($C55,[1]Sheet1!$A$1:$S$197,18,FALSE)</f>
        <v>523</v>
      </c>
      <c r="M55" s="2">
        <f>VLOOKUP($C55,[1]Sheet1!$A$1:$S$197,19,FALSE)</f>
        <v>5928</v>
      </c>
    </row>
    <row r="56" spans="1:13" ht="12.95" customHeight="1" x14ac:dyDescent="0.2">
      <c r="A56" s="6" t="s">
        <v>240</v>
      </c>
      <c r="B56" s="6" t="s">
        <v>247</v>
      </c>
      <c r="C56" s="10" t="s">
        <v>62</v>
      </c>
      <c r="D56" s="10" t="s">
        <v>297</v>
      </c>
      <c r="E56" s="2">
        <f>VLOOKUP($C56,[1]Sheet1!$A$1:$S$197,11,FALSE)</f>
        <v>33597</v>
      </c>
      <c r="F56" s="2">
        <f>VLOOKUP($C56,[1]Sheet1!$A$1:$S$197,12,FALSE)</f>
        <v>19165</v>
      </c>
      <c r="G56" s="2">
        <f>VLOOKUP($C56,[1]Sheet1!$A$1:$S$197,13,FALSE)</f>
        <v>198</v>
      </c>
      <c r="H56" s="2">
        <f>VLOOKUP($C56,[1]Sheet1!$A$1:$S$197,14,FALSE)</f>
        <v>9</v>
      </c>
      <c r="I56" s="2">
        <f>VLOOKUP($C56,[1]Sheet1!$A$1:$S$197,15,FALSE)</f>
        <v>10213</v>
      </c>
      <c r="J56" s="2">
        <f>VLOOKUP($C56,[1]Sheet1!$A$1:$S$197,16,FALSE)</f>
        <v>3</v>
      </c>
      <c r="K56" s="2">
        <f>VLOOKUP($C56,[1]Sheet1!$A$1:$S$197,17,FALSE)</f>
        <v>44</v>
      </c>
      <c r="L56" s="2">
        <f>VLOOKUP($C56,[1]Sheet1!$A$1:$S$197,18,FALSE)</f>
        <v>269</v>
      </c>
      <c r="M56" s="2">
        <f>VLOOKUP($C56,[1]Sheet1!$A$1:$S$197,19,FALSE)</f>
        <v>3696</v>
      </c>
    </row>
    <row r="57" spans="1:13" ht="12.95" customHeight="1" x14ac:dyDescent="0.2">
      <c r="A57" s="6" t="s">
        <v>240</v>
      </c>
      <c r="B57" s="6" t="s">
        <v>247</v>
      </c>
      <c r="C57" s="10" t="s">
        <v>63</v>
      </c>
      <c r="D57" s="10" t="s">
        <v>64</v>
      </c>
      <c r="E57" s="2">
        <f>VLOOKUP($C57,[1]Sheet1!$A$1:$S$197,11,FALSE)</f>
        <v>64434</v>
      </c>
      <c r="F57" s="2">
        <f>VLOOKUP($C57,[1]Sheet1!$A$1:$S$197,12,FALSE)</f>
        <v>44128</v>
      </c>
      <c r="G57" s="2">
        <f>VLOOKUP($C57,[1]Sheet1!$A$1:$S$197,13,FALSE)</f>
        <v>1146</v>
      </c>
      <c r="H57" s="2">
        <f>VLOOKUP($C57,[1]Sheet1!$A$1:$S$197,14,FALSE)</f>
        <v>69</v>
      </c>
      <c r="I57" s="2">
        <f>VLOOKUP($C57,[1]Sheet1!$A$1:$S$197,15,FALSE)</f>
        <v>8489</v>
      </c>
      <c r="J57" s="2">
        <f>VLOOKUP($C57,[1]Sheet1!$A$1:$S$197,16,FALSE)</f>
        <v>15</v>
      </c>
      <c r="K57" s="2">
        <f>VLOOKUP($C57,[1]Sheet1!$A$1:$S$197,17,FALSE)</f>
        <v>189</v>
      </c>
      <c r="L57" s="2">
        <f>VLOOKUP($C57,[1]Sheet1!$A$1:$S$197,18,FALSE)</f>
        <v>1060</v>
      </c>
      <c r="M57" s="2">
        <f>VLOOKUP($C57,[1]Sheet1!$A$1:$S$197,19,FALSE)</f>
        <v>9338</v>
      </c>
    </row>
    <row r="58" spans="1:13" ht="12.95" customHeight="1" x14ac:dyDescent="0.2">
      <c r="A58" s="6" t="s">
        <v>240</v>
      </c>
      <c r="B58" s="6" t="s">
        <v>247</v>
      </c>
      <c r="C58" s="10" t="s">
        <v>65</v>
      </c>
      <c r="D58" s="10" t="s">
        <v>298</v>
      </c>
      <c r="E58" s="2">
        <f>VLOOKUP($C58,[1]Sheet1!$A$1:$S$197,11,FALSE)</f>
        <v>41714</v>
      </c>
      <c r="F58" s="2">
        <f>VLOOKUP($C58,[1]Sheet1!$A$1:$S$197,12,FALSE)</f>
        <v>7601</v>
      </c>
      <c r="G58" s="2">
        <f>VLOOKUP($C58,[1]Sheet1!$A$1:$S$197,13,FALSE)</f>
        <v>1742</v>
      </c>
      <c r="H58" s="2">
        <f>VLOOKUP($C58,[1]Sheet1!$A$1:$S$197,14,FALSE)</f>
        <v>57</v>
      </c>
      <c r="I58" s="2">
        <f>VLOOKUP($C58,[1]Sheet1!$A$1:$S$197,15,FALSE)</f>
        <v>5859</v>
      </c>
      <c r="J58" s="2">
        <f>VLOOKUP($C58,[1]Sheet1!$A$1:$S$197,16,FALSE)</f>
        <v>8</v>
      </c>
      <c r="K58" s="2">
        <f>VLOOKUP($C58,[1]Sheet1!$A$1:$S$197,17,FALSE)</f>
        <v>125</v>
      </c>
      <c r="L58" s="2">
        <f>VLOOKUP($C58,[1]Sheet1!$A$1:$S$197,18,FALSE)</f>
        <v>421</v>
      </c>
      <c r="M58" s="2">
        <f>VLOOKUP($C58,[1]Sheet1!$A$1:$S$197,19,FALSE)</f>
        <v>25901</v>
      </c>
    </row>
    <row r="59" spans="1:13" ht="12.95" customHeight="1" x14ac:dyDescent="0.2">
      <c r="A59" s="6" t="s">
        <v>240</v>
      </c>
      <c r="B59" s="6" t="s">
        <v>247</v>
      </c>
      <c r="C59" s="10" t="s">
        <v>66</v>
      </c>
      <c r="D59" s="10" t="s">
        <v>299</v>
      </c>
      <c r="E59" s="2">
        <f>VLOOKUP($C59,[1]Sheet1!$A$1:$S$197,11,FALSE)</f>
        <v>31051</v>
      </c>
      <c r="F59" s="2">
        <f>VLOOKUP($C59,[1]Sheet1!$A$1:$S$197,12,FALSE)</f>
        <v>19776</v>
      </c>
      <c r="G59" s="2">
        <f>VLOOKUP($C59,[1]Sheet1!$A$1:$S$197,13,FALSE)</f>
        <v>3359</v>
      </c>
      <c r="H59" s="2">
        <f>VLOOKUP($C59,[1]Sheet1!$A$1:$S$197,14,FALSE)</f>
        <v>48</v>
      </c>
      <c r="I59" s="2">
        <f>VLOOKUP($C59,[1]Sheet1!$A$1:$S$197,15,FALSE)</f>
        <v>1517</v>
      </c>
      <c r="J59" s="2">
        <f>VLOOKUP($C59,[1]Sheet1!$A$1:$S$197,16,FALSE)</f>
        <v>12</v>
      </c>
      <c r="K59" s="2">
        <f>VLOOKUP($C59,[1]Sheet1!$A$1:$S$197,17,FALSE)</f>
        <v>103</v>
      </c>
      <c r="L59" s="2">
        <f>VLOOKUP($C59,[1]Sheet1!$A$1:$S$197,18,FALSE)</f>
        <v>506</v>
      </c>
      <c r="M59" s="2">
        <f>VLOOKUP($C59,[1]Sheet1!$A$1:$S$197,19,FALSE)</f>
        <v>5730</v>
      </c>
    </row>
    <row r="60" spans="1:13" ht="12.95" customHeight="1" x14ac:dyDescent="0.2">
      <c r="A60" s="6" t="s">
        <v>240</v>
      </c>
      <c r="B60" s="6" t="s">
        <v>247</v>
      </c>
      <c r="C60" s="10" t="s">
        <v>67</v>
      </c>
      <c r="D60" s="10" t="s">
        <v>300</v>
      </c>
      <c r="E60" s="2">
        <f>VLOOKUP($C60,[1]Sheet1!$A$1:$S$197,11,FALSE)</f>
        <v>54102</v>
      </c>
      <c r="F60" s="2">
        <f>VLOOKUP($C60,[1]Sheet1!$A$1:$S$197,12,FALSE)</f>
        <v>7574</v>
      </c>
      <c r="G60" s="2">
        <f>VLOOKUP($C60,[1]Sheet1!$A$1:$S$197,13,FALSE)</f>
        <v>768</v>
      </c>
      <c r="H60" s="2">
        <f>VLOOKUP($C60,[1]Sheet1!$A$1:$S$197,14,FALSE)</f>
        <v>69</v>
      </c>
      <c r="I60" s="2">
        <f>VLOOKUP($C60,[1]Sheet1!$A$1:$S$197,15,FALSE)</f>
        <v>28286</v>
      </c>
      <c r="J60" s="2">
        <f>VLOOKUP($C60,[1]Sheet1!$A$1:$S$197,16,FALSE)</f>
        <v>17</v>
      </c>
      <c r="K60" s="2">
        <f>VLOOKUP($C60,[1]Sheet1!$A$1:$S$197,17,FALSE)</f>
        <v>100</v>
      </c>
      <c r="L60" s="2">
        <f>VLOOKUP($C60,[1]Sheet1!$A$1:$S$197,18,FALSE)</f>
        <v>550</v>
      </c>
      <c r="M60" s="2">
        <f>VLOOKUP($C60,[1]Sheet1!$A$1:$S$197,19,FALSE)</f>
        <v>16738</v>
      </c>
    </row>
    <row r="61" spans="1:13" ht="12.95" customHeight="1" x14ac:dyDescent="0.2">
      <c r="A61" s="6" t="s">
        <v>240</v>
      </c>
      <c r="B61" s="6" t="s">
        <v>247</v>
      </c>
      <c r="C61" s="10" t="s">
        <v>68</v>
      </c>
      <c r="D61" s="10" t="s">
        <v>301</v>
      </c>
      <c r="E61" s="2">
        <f>VLOOKUP($C61,[1]Sheet1!$A$1:$S$197,11,FALSE)</f>
        <v>47676</v>
      </c>
      <c r="F61" s="2">
        <f>VLOOKUP($C61,[1]Sheet1!$A$1:$S$197,12,FALSE)</f>
        <v>2063</v>
      </c>
      <c r="G61" s="2">
        <f>VLOOKUP($C61,[1]Sheet1!$A$1:$S$197,13,FALSE)</f>
        <v>35152</v>
      </c>
      <c r="H61" s="2">
        <f>VLOOKUP($C61,[1]Sheet1!$A$1:$S$197,14,FALSE)</f>
        <v>156</v>
      </c>
      <c r="I61" s="2">
        <f>VLOOKUP($C61,[1]Sheet1!$A$1:$S$197,15,FALSE)</f>
        <v>873</v>
      </c>
      <c r="J61" s="2">
        <f>VLOOKUP($C61,[1]Sheet1!$A$1:$S$197,16,FALSE)</f>
        <v>11</v>
      </c>
      <c r="K61" s="2">
        <f>VLOOKUP($C61,[1]Sheet1!$A$1:$S$197,17,FALSE)</f>
        <v>134</v>
      </c>
      <c r="L61" s="2">
        <f>VLOOKUP($C61,[1]Sheet1!$A$1:$S$197,18,FALSE)</f>
        <v>689</v>
      </c>
      <c r="M61" s="2">
        <f>VLOOKUP($C61,[1]Sheet1!$A$1:$S$197,19,FALSE)</f>
        <v>8598</v>
      </c>
    </row>
    <row r="62" spans="1:13" ht="12.95" customHeight="1" x14ac:dyDescent="0.2">
      <c r="A62" s="6" t="s">
        <v>240</v>
      </c>
      <c r="B62" s="6" t="s">
        <v>247</v>
      </c>
      <c r="C62" s="10" t="s">
        <v>69</v>
      </c>
      <c r="D62" s="10" t="s">
        <v>302</v>
      </c>
      <c r="E62" s="2">
        <f>VLOOKUP($C62,[1]Sheet1!$A$1:$S$197,11,FALSE)</f>
        <v>56147</v>
      </c>
      <c r="F62" s="2">
        <f>VLOOKUP($C62,[1]Sheet1!$A$1:$S$197,12,FALSE)</f>
        <v>38491</v>
      </c>
      <c r="G62" s="2">
        <f>VLOOKUP($C62,[1]Sheet1!$A$1:$S$197,13,FALSE)</f>
        <v>3724</v>
      </c>
      <c r="H62" s="2">
        <f>VLOOKUP($C62,[1]Sheet1!$A$1:$S$197,14,FALSE)</f>
        <v>65</v>
      </c>
      <c r="I62" s="2">
        <f>VLOOKUP($C62,[1]Sheet1!$A$1:$S$197,15,FALSE)</f>
        <v>3560</v>
      </c>
      <c r="J62" s="2">
        <f>VLOOKUP($C62,[1]Sheet1!$A$1:$S$197,16,FALSE)</f>
        <v>18</v>
      </c>
      <c r="K62" s="2">
        <f>VLOOKUP($C62,[1]Sheet1!$A$1:$S$197,17,FALSE)</f>
        <v>189</v>
      </c>
      <c r="L62" s="2">
        <f>VLOOKUP($C62,[1]Sheet1!$A$1:$S$197,18,FALSE)</f>
        <v>1158</v>
      </c>
      <c r="M62" s="2">
        <f>VLOOKUP($C62,[1]Sheet1!$A$1:$S$197,19,FALSE)</f>
        <v>8942</v>
      </c>
    </row>
    <row r="63" spans="1:13" ht="12.95" customHeight="1" x14ac:dyDescent="0.2">
      <c r="A63" s="6" t="s">
        <v>240</v>
      </c>
      <c r="B63" s="6" t="s">
        <v>247</v>
      </c>
      <c r="C63" s="10" t="s">
        <v>70</v>
      </c>
      <c r="D63" s="10" t="s">
        <v>411</v>
      </c>
      <c r="E63" s="2">
        <f>VLOOKUP($C63,[1]Sheet1!$A$1:$S$197,11,FALSE)</f>
        <v>28191</v>
      </c>
      <c r="F63" s="2">
        <f>VLOOKUP($C63,[1]Sheet1!$A$1:$S$197,12,FALSE)</f>
        <v>12625</v>
      </c>
      <c r="G63" s="2">
        <f>VLOOKUP($C63,[1]Sheet1!$A$1:$S$197,13,FALSE)</f>
        <v>6177</v>
      </c>
      <c r="H63" s="2">
        <f>VLOOKUP($C63,[1]Sheet1!$A$1:$S$197,14,FALSE)</f>
        <v>58</v>
      </c>
      <c r="I63" s="2">
        <f>VLOOKUP($C63,[1]Sheet1!$A$1:$S$197,15,FALSE)</f>
        <v>2464</v>
      </c>
      <c r="J63" s="2">
        <f>VLOOKUP($C63,[1]Sheet1!$A$1:$S$197,16,FALSE)</f>
        <v>16</v>
      </c>
      <c r="K63" s="2">
        <f>VLOOKUP($C63,[1]Sheet1!$A$1:$S$197,17,FALSE)</f>
        <v>74</v>
      </c>
      <c r="L63" s="2">
        <f>VLOOKUP($C63,[1]Sheet1!$A$1:$S$197,18,FALSE)</f>
        <v>632</v>
      </c>
      <c r="M63" s="2">
        <f>VLOOKUP($C63,[1]Sheet1!$A$1:$S$197,19,FALSE)</f>
        <v>6145</v>
      </c>
    </row>
    <row r="64" spans="1:13" ht="12.95" customHeight="1" x14ac:dyDescent="0.2">
      <c r="A64" s="6" t="s">
        <v>240</v>
      </c>
      <c r="B64" s="6" t="s">
        <v>247</v>
      </c>
      <c r="C64" s="10" t="s">
        <v>71</v>
      </c>
      <c r="D64" s="10" t="s">
        <v>303</v>
      </c>
      <c r="E64" s="2">
        <f>VLOOKUP($C64,[1]Sheet1!$A$1:$S$197,11,FALSE)</f>
        <v>17077</v>
      </c>
      <c r="F64" s="2">
        <f>VLOOKUP($C64,[1]Sheet1!$A$1:$S$197,12,FALSE)</f>
        <v>11406</v>
      </c>
      <c r="G64" s="2">
        <f>VLOOKUP($C64,[1]Sheet1!$A$1:$S$197,13,FALSE)</f>
        <v>1119</v>
      </c>
      <c r="H64" s="2">
        <f>VLOOKUP($C64,[1]Sheet1!$A$1:$S$197,14,FALSE)</f>
        <v>24</v>
      </c>
      <c r="I64" s="2">
        <f>VLOOKUP($C64,[1]Sheet1!$A$1:$S$197,15,FALSE)</f>
        <v>1692</v>
      </c>
      <c r="J64" s="2">
        <f>VLOOKUP($C64,[1]Sheet1!$A$1:$S$197,16,FALSE)</f>
        <v>0</v>
      </c>
      <c r="K64" s="2">
        <f>VLOOKUP($C64,[1]Sheet1!$A$1:$S$197,17,FALSE)</f>
        <v>91</v>
      </c>
      <c r="L64" s="2">
        <f>VLOOKUP($C64,[1]Sheet1!$A$1:$S$197,18,FALSE)</f>
        <v>314</v>
      </c>
      <c r="M64" s="2">
        <f>VLOOKUP($C64,[1]Sheet1!$A$1:$S$197,19,FALSE)</f>
        <v>2431</v>
      </c>
    </row>
    <row r="65" spans="1:13" ht="12.95" customHeight="1" x14ac:dyDescent="0.2">
      <c r="A65" s="6" t="s">
        <v>240</v>
      </c>
      <c r="B65" s="6" t="s">
        <v>247</v>
      </c>
      <c r="C65" s="10" t="s">
        <v>72</v>
      </c>
      <c r="D65" s="10" t="s">
        <v>304</v>
      </c>
      <c r="E65" s="2">
        <f>VLOOKUP($C65,[1]Sheet1!$A$1:$S$197,11,FALSE)</f>
        <v>27400</v>
      </c>
      <c r="F65" s="2">
        <f>VLOOKUP($C65,[1]Sheet1!$A$1:$S$197,12,FALSE)</f>
        <v>13258</v>
      </c>
      <c r="G65" s="2">
        <f>VLOOKUP($C65,[1]Sheet1!$A$1:$S$197,13,FALSE)</f>
        <v>2103</v>
      </c>
      <c r="H65" s="2">
        <f>VLOOKUP($C65,[1]Sheet1!$A$1:$S$197,14,FALSE)</f>
        <v>19</v>
      </c>
      <c r="I65" s="2">
        <f>VLOOKUP($C65,[1]Sheet1!$A$1:$S$197,15,FALSE)</f>
        <v>6539</v>
      </c>
      <c r="J65" s="2">
        <f>VLOOKUP($C65,[1]Sheet1!$A$1:$S$197,16,FALSE)</f>
        <v>8</v>
      </c>
      <c r="K65" s="2">
        <f>VLOOKUP($C65,[1]Sheet1!$A$1:$S$197,17,FALSE)</f>
        <v>196</v>
      </c>
      <c r="L65" s="2">
        <f>VLOOKUP($C65,[1]Sheet1!$A$1:$S$197,18,FALSE)</f>
        <v>606</v>
      </c>
      <c r="M65" s="2">
        <f>VLOOKUP($C65,[1]Sheet1!$A$1:$S$197,19,FALSE)</f>
        <v>4671</v>
      </c>
    </row>
    <row r="66" spans="1:13" ht="12.95" customHeight="1" x14ac:dyDescent="0.2">
      <c r="A66" s="6" t="s">
        <v>240</v>
      </c>
      <c r="B66" s="6" t="s">
        <v>247</v>
      </c>
      <c r="C66" s="10" t="s">
        <v>73</v>
      </c>
      <c r="D66" s="10" t="s">
        <v>74</v>
      </c>
      <c r="E66" s="2">
        <f>VLOOKUP($C66,[1]Sheet1!$A$1:$S$197,11,FALSE)</f>
        <v>80117</v>
      </c>
      <c r="F66" s="2">
        <f>VLOOKUP($C66,[1]Sheet1!$A$1:$S$197,12,FALSE)</f>
        <v>16693</v>
      </c>
      <c r="G66" s="2">
        <f>VLOOKUP($C66,[1]Sheet1!$A$1:$S$197,13,FALSE)</f>
        <v>39681</v>
      </c>
      <c r="H66" s="2">
        <f>VLOOKUP($C66,[1]Sheet1!$A$1:$S$197,14,FALSE)</f>
        <v>160</v>
      </c>
      <c r="I66" s="2">
        <f>VLOOKUP($C66,[1]Sheet1!$A$1:$S$197,15,FALSE)</f>
        <v>7027</v>
      </c>
      <c r="J66" s="2">
        <f>VLOOKUP($C66,[1]Sheet1!$A$1:$S$197,16,FALSE)</f>
        <v>24</v>
      </c>
      <c r="K66" s="2">
        <f>VLOOKUP($C66,[1]Sheet1!$A$1:$S$197,17,FALSE)</f>
        <v>410</v>
      </c>
      <c r="L66" s="2">
        <f>VLOOKUP($C66,[1]Sheet1!$A$1:$S$197,18,FALSE)</f>
        <v>1475</v>
      </c>
      <c r="M66" s="2">
        <f>VLOOKUP($C66,[1]Sheet1!$A$1:$S$197,19,FALSE)</f>
        <v>14647</v>
      </c>
    </row>
    <row r="67" spans="1:13" ht="12.95" customHeight="1" x14ac:dyDescent="0.2">
      <c r="A67" s="6" t="s">
        <v>240</v>
      </c>
      <c r="B67" s="6" t="s">
        <v>247</v>
      </c>
      <c r="C67" s="10" t="s">
        <v>75</v>
      </c>
      <c r="D67" s="10" t="s">
        <v>76</v>
      </c>
      <c r="E67" s="2">
        <f>VLOOKUP($C67,[1]Sheet1!$A$1:$S$197,11,FALSE)</f>
        <v>38764</v>
      </c>
      <c r="F67" s="2">
        <f>VLOOKUP($C67,[1]Sheet1!$A$1:$S$197,12,FALSE)</f>
        <v>29550</v>
      </c>
      <c r="G67" s="2">
        <f>VLOOKUP($C67,[1]Sheet1!$A$1:$S$197,13,FALSE)</f>
        <v>2009</v>
      </c>
      <c r="H67" s="2">
        <f>VLOOKUP($C67,[1]Sheet1!$A$1:$S$197,14,FALSE)</f>
        <v>26</v>
      </c>
      <c r="I67" s="2">
        <f>VLOOKUP($C67,[1]Sheet1!$A$1:$S$197,15,FALSE)</f>
        <v>4057</v>
      </c>
      <c r="J67" s="2">
        <f>VLOOKUP($C67,[1]Sheet1!$A$1:$S$197,16,FALSE)</f>
        <v>8</v>
      </c>
      <c r="K67" s="2">
        <f>VLOOKUP($C67,[1]Sheet1!$A$1:$S$197,17,FALSE)</f>
        <v>106</v>
      </c>
      <c r="L67" s="2">
        <f>VLOOKUP($C67,[1]Sheet1!$A$1:$S$197,18,FALSE)</f>
        <v>397</v>
      </c>
      <c r="M67" s="2">
        <f>VLOOKUP($C67,[1]Sheet1!$A$1:$S$197,19,FALSE)</f>
        <v>2611</v>
      </c>
    </row>
    <row r="68" spans="1:13" ht="12.95" customHeight="1" x14ac:dyDescent="0.2">
      <c r="A68" s="6" t="s">
        <v>240</v>
      </c>
      <c r="B68" s="6" t="s">
        <v>247</v>
      </c>
      <c r="C68" s="10" t="s">
        <v>77</v>
      </c>
      <c r="D68" s="10" t="s">
        <v>78</v>
      </c>
      <c r="E68" s="2">
        <f>VLOOKUP($C68,[1]Sheet1!$A$1:$S$197,11,FALSE)</f>
        <v>30629</v>
      </c>
      <c r="F68" s="2">
        <f>VLOOKUP($C68,[1]Sheet1!$A$1:$S$197,12,FALSE)</f>
        <v>22026</v>
      </c>
      <c r="G68" s="2">
        <f>VLOOKUP($C68,[1]Sheet1!$A$1:$S$197,13,FALSE)</f>
        <v>506</v>
      </c>
      <c r="H68" s="2">
        <f>VLOOKUP($C68,[1]Sheet1!$A$1:$S$197,14,FALSE)</f>
        <v>3</v>
      </c>
      <c r="I68" s="2">
        <f>VLOOKUP($C68,[1]Sheet1!$A$1:$S$197,15,FALSE)</f>
        <v>5707</v>
      </c>
      <c r="J68" s="2">
        <f>VLOOKUP($C68,[1]Sheet1!$A$1:$S$197,16,FALSE)</f>
        <v>5</v>
      </c>
      <c r="K68" s="2">
        <f>VLOOKUP($C68,[1]Sheet1!$A$1:$S$197,17,FALSE)</f>
        <v>71</v>
      </c>
      <c r="L68" s="2">
        <f>VLOOKUP($C68,[1]Sheet1!$A$1:$S$197,18,FALSE)</f>
        <v>318</v>
      </c>
      <c r="M68" s="2">
        <f>VLOOKUP($C68,[1]Sheet1!$A$1:$S$197,19,FALSE)</f>
        <v>1993</v>
      </c>
    </row>
    <row r="69" spans="1:13" ht="12.95" customHeight="1" x14ac:dyDescent="0.2">
      <c r="A69" s="6" t="s">
        <v>240</v>
      </c>
      <c r="B69" s="6" t="s">
        <v>247</v>
      </c>
      <c r="C69" s="10" t="s">
        <v>79</v>
      </c>
      <c r="D69" s="10" t="s">
        <v>305</v>
      </c>
      <c r="E69" s="2">
        <f>VLOOKUP($C69,[1]Sheet1!$A$1:$S$197,11,FALSE)</f>
        <v>34455</v>
      </c>
      <c r="F69" s="2">
        <f>VLOOKUP($C69,[1]Sheet1!$A$1:$S$197,12,FALSE)</f>
        <v>25904</v>
      </c>
      <c r="G69" s="2">
        <f>VLOOKUP($C69,[1]Sheet1!$A$1:$S$197,13,FALSE)</f>
        <v>3632</v>
      </c>
      <c r="H69" s="2">
        <f>VLOOKUP($C69,[1]Sheet1!$A$1:$S$197,14,FALSE)</f>
        <v>35</v>
      </c>
      <c r="I69" s="2">
        <f>VLOOKUP($C69,[1]Sheet1!$A$1:$S$197,15,FALSE)</f>
        <v>1940</v>
      </c>
      <c r="J69" s="2">
        <f>VLOOKUP($C69,[1]Sheet1!$A$1:$S$197,16,FALSE)</f>
        <v>5</v>
      </c>
      <c r="K69" s="2">
        <f>VLOOKUP($C69,[1]Sheet1!$A$1:$S$197,17,FALSE)</f>
        <v>94</v>
      </c>
      <c r="L69" s="2">
        <f>VLOOKUP($C69,[1]Sheet1!$A$1:$S$197,18,FALSE)</f>
        <v>351</v>
      </c>
      <c r="M69" s="2">
        <f>VLOOKUP($C69,[1]Sheet1!$A$1:$S$197,19,FALSE)</f>
        <v>2494</v>
      </c>
    </row>
    <row r="70" spans="1:13" ht="12.95" customHeight="1" x14ac:dyDescent="0.2">
      <c r="A70" s="6" t="s">
        <v>240</v>
      </c>
      <c r="B70" s="6" t="s">
        <v>247</v>
      </c>
      <c r="C70" s="10" t="s">
        <v>80</v>
      </c>
      <c r="D70" s="10" t="s">
        <v>306</v>
      </c>
      <c r="E70" s="2">
        <f>VLOOKUP($C70,[1]Sheet1!$A$1:$S$197,11,FALSE)</f>
        <v>14193</v>
      </c>
      <c r="F70" s="2">
        <f>VLOOKUP($C70,[1]Sheet1!$A$1:$S$197,12,FALSE)</f>
        <v>12003</v>
      </c>
      <c r="G70" s="2">
        <f>VLOOKUP($C70,[1]Sheet1!$A$1:$S$197,13,FALSE)</f>
        <v>148</v>
      </c>
      <c r="H70" s="2">
        <f>VLOOKUP($C70,[1]Sheet1!$A$1:$S$197,14,FALSE)</f>
        <v>3</v>
      </c>
      <c r="I70" s="2">
        <f>VLOOKUP($C70,[1]Sheet1!$A$1:$S$197,15,FALSE)</f>
        <v>707</v>
      </c>
      <c r="J70" s="2">
        <f>VLOOKUP($C70,[1]Sheet1!$A$1:$S$197,16,FALSE)</f>
        <v>1</v>
      </c>
      <c r="K70" s="2">
        <f>VLOOKUP($C70,[1]Sheet1!$A$1:$S$197,17,FALSE)</f>
        <v>30</v>
      </c>
      <c r="L70" s="2">
        <f>VLOOKUP($C70,[1]Sheet1!$A$1:$S$197,18,FALSE)</f>
        <v>115</v>
      </c>
      <c r="M70" s="2">
        <f>VLOOKUP($C70,[1]Sheet1!$A$1:$S$197,19,FALSE)</f>
        <v>1186</v>
      </c>
    </row>
    <row r="71" spans="1:13" ht="12.95" customHeight="1" x14ac:dyDescent="0.2">
      <c r="A71" s="6" t="s">
        <v>240</v>
      </c>
      <c r="B71" s="6" t="s">
        <v>247</v>
      </c>
      <c r="C71" s="10" t="s">
        <v>81</v>
      </c>
      <c r="D71" s="10" t="s">
        <v>82</v>
      </c>
      <c r="E71" s="2">
        <f>VLOOKUP($C71,[1]Sheet1!$A$1:$S$197,11,FALSE)</f>
        <v>63256</v>
      </c>
      <c r="F71" s="2">
        <f>VLOOKUP($C71,[1]Sheet1!$A$1:$S$197,12,FALSE)</f>
        <v>4517</v>
      </c>
      <c r="G71" s="2">
        <f>VLOOKUP($C71,[1]Sheet1!$A$1:$S$197,13,FALSE)</f>
        <v>50575</v>
      </c>
      <c r="H71" s="2">
        <f>VLOOKUP($C71,[1]Sheet1!$A$1:$S$197,14,FALSE)</f>
        <v>153</v>
      </c>
      <c r="I71" s="2">
        <f>VLOOKUP($C71,[1]Sheet1!$A$1:$S$197,15,FALSE)</f>
        <v>1847</v>
      </c>
      <c r="J71" s="2">
        <f>VLOOKUP($C71,[1]Sheet1!$A$1:$S$197,16,FALSE)</f>
        <v>6</v>
      </c>
      <c r="K71" s="2">
        <f>VLOOKUP($C71,[1]Sheet1!$A$1:$S$197,17,FALSE)</f>
        <v>239</v>
      </c>
      <c r="L71" s="2">
        <f>VLOOKUP($C71,[1]Sheet1!$A$1:$S$197,18,FALSE)</f>
        <v>914</v>
      </c>
      <c r="M71" s="2">
        <f>VLOOKUP($C71,[1]Sheet1!$A$1:$S$197,19,FALSE)</f>
        <v>5005</v>
      </c>
    </row>
    <row r="72" spans="1:13" ht="12.95" customHeight="1" x14ac:dyDescent="0.2">
      <c r="A72" s="6" t="s">
        <v>240</v>
      </c>
      <c r="B72" s="6" t="s">
        <v>247</v>
      </c>
      <c r="C72" s="10" t="s">
        <v>83</v>
      </c>
      <c r="D72" s="10" t="s">
        <v>84</v>
      </c>
      <c r="E72" s="2">
        <f>VLOOKUP($C72,[1]Sheet1!$A$1:$S$197,11,FALSE)</f>
        <v>49203</v>
      </c>
      <c r="F72" s="2">
        <f>VLOOKUP($C72,[1]Sheet1!$A$1:$S$197,12,FALSE)</f>
        <v>8618</v>
      </c>
      <c r="G72" s="2">
        <f>VLOOKUP($C72,[1]Sheet1!$A$1:$S$197,13,FALSE)</f>
        <v>33214</v>
      </c>
      <c r="H72" s="2">
        <f>VLOOKUP($C72,[1]Sheet1!$A$1:$S$197,14,FALSE)</f>
        <v>110</v>
      </c>
      <c r="I72" s="2">
        <f>VLOOKUP($C72,[1]Sheet1!$A$1:$S$197,15,FALSE)</f>
        <v>1909</v>
      </c>
      <c r="J72" s="2">
        <f>VLOOKUP($C72,[1]Sheet1!$A$1:$S$197,16,FALSE)</f>
        <v>14</v>
      </c>
      <c r="K72" s="2">
        <f>VLOOKUP($C72,[1]Sheet1!$A$1:$S$197,17,FALSE)</f>
        <v>243</v>
      </c>
      <c r="L72" s="2">
        <f>VLOOKUP($C72,[1]Sheet1!$A$1:$S$197,18,FALSE)</f>
        <v>837</v>
      </c>
      <c r="M72" s="2">
        <f>VLOOKUP($C72,[1]Sheet1!$A$1:$S$197,19,FALSE)</f>
        <v>4258</v>
      </c>
    </row>
    <row r="73" spans="1:13" ht="12.95" customHeight="1" x14ac:dyDescent="0.2">
      <c r="A73" s="6" t="s">
        <v>240</v>
      </c>
      <c r="B73" s="6" t="s">
        <v>247</v>
      </c>
      <c r="C73" s="10" t="s">
        <v>85</v>
      </c>
      <c r="D73" s="10" t="s">
        <v>307</v>
      </c>
      <c r="E73" s="2">
        <f>VLOOKUP($C73,[1]Sheet1!$A$1:$S$197,11,FALSE)</f>
        <v>52998</v>
      </c>
      <c r="F73" s="2">
        <f>VLOOKUP($C73,[1]Sheet1!$A$1:$S$197,12,FALSE)</f>
        <v>4950</v>
      </c>
      <c r="G73" s="2">
        <f>VLOOKUP($C73,[1]Sheet1!$A$1:$S$197,13,FALSE)</f>
        <v>40703</v>
      </c>
      <c r="H73" s="2">
        <f>VLOOKUP($C73,[1]Sheet1!$A$1:$S$197,14,FALSE)</f>
        <v>112</v>
      </c>
      <c r="I73" s="2">
        <f>VLOOKUP($C73,[1]Sheet1!$A$1:$S$197,15,FALSE)</f>
        <v>948</v>
      </c>
      <c r="J73" s="2">
        <f>VLOOKUP($C73,[1]Sheet1!$A$1:$S$197,16,FALSE)</f>
        <v>16</v>
      </c>
      <c r="K73" s="2">
        <f>VLOOKUP($C73,[1]Sheet1!$A$1:$S$197,17,FALSE)</f>
        <v>204</v>
      </c>
      <c r="L73" s="2">
        <f>VLOOKUP($C73,[1]Sheet1!$A$1:$S$197,18,FALSE)</f>
        <v>913</v>
      </c>
      <c r="M73" s="2">
        <f>VLOOKUP($C73,[1]Sheet1!$A$1:$S$197,19,FALSE)</f>
        <v>5152</v>
      </c>
    </row>
    <row r="74" spans="1:13" ht="12.95" customHeight="1" x14ac:dyDescent="0.2">
      <c r="A74" s="6" t="s">
        <v>240</v>
      </c>
      <c r="B74" s="6" t="s">
        <v>247</v>
      </c>
      <c r="C74" s="10" t="s">
        <v>86</v>
      </c>
      <c r="D74" s="10" t="s">
        <v>308</v>
      </c>
      <c r="E74" s="2">
        <f>VLOOKUP($C74,[1]Sheet1!$A$1:$S$197,11,FALSE)</f>
        <v>78762</v>
      </c>
      <c r="F74" s="2">
        <f>VLOOKUP($C74,[1]Sheet1!$A$1:$S$197,12,FALSE)</f>
        <v>8399</v>
      </c>
      <c r="G74" s="2">
        <f>VLOOKUP($C74,[1]Sheet1!$A$1:$S$197,13,FALSE)</f>
        <v>58213</v>
      </c>
      <c r="H74" s="2">
        <f>VLOOKUP($C74,[1]Sheet1!$A$1:$S$197,14,FALSE)</f>
        <v>194</v>
      </c>
      <c r="I74" s="2">
        <f>VLOOKUP($C74,[1]Sheet1!$A$1:$S$197,15,FALSE)</f>
        <v>1606</v>
      </c>
      <c r="J74" s="2">
        <f>VLOOKUP($C74,[1]Sheet1!$A$1:$S$197,16,FALSE)</f>
        <v>15</v>
      </c>
      <c r="K74" s="2">
        <f>VLOOKUP($C74,[1]Sheet1!$A$1:$S$197,17,FALSE)</f>
        <v>257</v>
      </c>
      <c r="L74" s="2">
        <f>VLOOKUP($C74,[1]Sheet1!$A$1:$S$197,18,FALSE)</f>
        <v>1425</v>
      </c>
      <c r="M74" s="2">
        <f>VLOOKUP($C74,[1]Sheet1!$A$1:$S$197,19,FALSE)</f>
        <v>8653</v>
      </c>
    </row>
    <row r="75" spans="1:13" ht="12.95" customHeight="1" x14ac:dyDescent="0.2">
      <c r="A75" s="6" t="s">
        <v>240</v>
      </c>
      <c r="B75" s="6" t="s">
        <v>247</v>
      </c>
      <c r="C75" s="10" t="s">
        <v>87</v>
      </c>
      <c r="D75" s="10" t="s">
        <v>309</v>
      </c>
      <c r="E75" s="2">
        <f>VLOOKUP($C75,[1]Sheet1!$A$1:$S$197,11,FALSE)</f>
        <v>29805</v>
      </c>
      <c r="F75" s="2">
        <f>VLOOKUP($C75,[1]Sheet1!$A$1:$S$197,12,FALSE)</f>
        <v>6714</v>
      </c>
      <c r="G75" s="2">
        <f>VLOOKUP($C75,[1]Sheet1!$A$1:$S$197,13,FALSE)</f>
        <v>19616</v>
      </c>
      <c r="H75" s="2">
        <f>VLOOKUP($C75,[1]Sheet1!$A$1:$S$197,14,FALSE)</f>
        <v>66</v>
      </c>
      <c r="I75" s="2">
        <f>VLOOKUP($C75,[1]Sheet1!$A$1:$S$197,15,FALSE)</f>
        <v>251</v>
      </c>
      <c r="J75" s="2">
        <f>VLOOKUP($C75,[1]Sheet1!$A$1:$S$197,16,FALSE)</f>
        <v>8</v>
      </c>
      <c r="K75" s="2">
        <f>VLOOKUP($C75,[1]Sheet1!$A$1:$S$197,17,FALSE)</f>
        <v>91</v>
      </c>
      <c r="L75" s="2">
        <f>VLOOKUP($C75,[1]Sheet1!$A$1:$S$197,18,FALSE)</f>
        <v>463</v>
      </c>
      <c r="M75" s="2">
        <f>VLOOKUP($C75,[1]Sheet1!$A$1:$S$197,19,FALSE)</f>
        <v>2596</v>
      </c>
    </row>
    <row r="76" spans="1:13" ht="12.95" customHeight="1" x14ac:dyDescent="0.2">
      <c r="A76" s="6" t="s">
        <v>240</v>
      </c>
      <c r="B76" s="6" t="s">
        <v>247</v>
      </c>
      <c r="C76" s="10" t="s">
        <v>88</v>
      </c>
      <c r="D76" s="10" t="s">
        <v>310</v>
      </c>
      <c r="E76" s="2">
        <f>VLOOKUP($C76,[1]Sheet1!$A$1:$S$197,11,FALSE)</f>
        <v>16806</v>
      </c>
      <c r="F76" s="2">
        <f>VLOOKUP($C76,[1]Sheet1!$A$1:$S$197,12,FALSE)</f>
        <v>8259</v>
      </c>
      <c r="G76" s="2">
        <f>VLOOKUP($C76,[1]Sheet1!$A$1:$S$197,13,FALSE)</f>
        <v>4981</v>
      </c>
      <c r="H76" s="2">
        <f>VLOOKUP($C76,[1]Sheet1!$A$1:$S$197,14,FALSE)</f>
        <v>27</v>
      </c>
      <c r="I76" s="2">
        <f>VLOOKUP($C76,[1]Sheet1!$A$1:$S$197,15,FALSE)</f>
        <v>1160</v>
      </c>
      <c r="J76" s="2">
        <f>VLOOKUP($C76,[1]Sheet1!$A$1:$S$197,16,FALSE)</f>
        <v>7</v>
      </c>
      <c r="K76" s="2">
        <f>VLOOKUP($C76,[1]Sheet1!$A$1:$S$197,17,FALSE)</f>
        <v>77</v>
      </c>
      <c r="L76" s="2">
        <f>VLOOKUP($C76,[1]Sheet1!$A$1:$S$197,18,FALSE)</f>
        <v>479</v>
      </c>
      <c r="M76" s="2">
        <f>VLOOKUP($C76,[1]Sheet1!$A$1:$S$197,19,FALSE)</f>
        <v>1816</v>
      </c>
    </row>
    <row r="77" spans="1:13" ht="12.95" customHeight="1" x14ac:dyDescent="0.2">
      <c r="A77" s="6" t="s">
        <v>240</v>
      </c>
      <c r="B77" s="6" t="s">
        <v>247</v>
      </c>
      <c r="C77" s="10" t="s">
        <v>89</v>
      </c>
      <c r="D77" s="10" t="s">
        <v>311</v>
      </c>
      <c r="E77" s="2">
        <f>VLOOKUP($C77,[1]Sheet1!$A$1:$S$197,11,FALSE)</f>
        <v>21446</v>
      </c>
      <c r="F77" s="2">
        <f>VLOOKUP($C77,[1]Sheet1!$A$1:$S$197,12,FALSE)</f>
        <v>6586</v>
      </c>
      <c r="G77" s="2">
        <f>VLOOKUP($C77,[1]Sheet1!$A$1:$S$197,13,FALSE)</f>
        <v>8848</v>
      </c>
      <c r="H77" s="2">
        <f>VLOOKUP($C77,[1]Sheet1!$A$1:$S$197,14,FALSE)</f>
        <v>55</v>
      </c>
      <c r="I77" s="2">
        <f>VLOOKUP($C77,[1]Sheet1!$A$1:$S$197,15,FALSE)</f>
        <v>1665</v>
      </c>
      <c r="J77" s="2">
        <f>VLOOKUP($C77,[1]Sheet1!$A$1:$S$197,16,FALSE)</f>
        <v>7</v>
      </c>
      <c r="K77" s="2">
        <f>VLOOKUP($C77,[1]Sheet1!$A$1:$S$197,17,FALSE)</f>
        <v>62</v>
      </c>
      <c r="L77" s="2">
        <f>VLOOKUP($C77,[1]Sheet1!$A$1:$S$197,18,FALSE)</f>
        <v>613</v>
      </c>
      <c r="M77" s="2">
        <f>VLOOKUP($C77,[1]Sheet1!$A$1:$S$197,19,FALSE)</f>
        <v>3610</v>
      </c>
    </row>
    <row r="78" spans="1:13" ht="12.95" customHeight="1" x14ac:dyDescent="0.2">
      <c r="A78" s="6" t="s">
        <v>240</v>
      </c>
      <c r="B78" s="6" t="s">
        <v>247</v>
      </c>
      <c r="C78" s="10" t="s">
        <v>90</v>
      </c>
      <c r="D78" s="10" t="s">
        <v>312</v>
      </c>
      <c r="E78" s="2">
        <f>VLOOKUP($C78,[1]Sheet1!$A$1:$S$197,11,FALSE)</f>
        <v>28940</v>
      </c>
      <c r="F78" s="2">
        <f>VLOOKUP($C78,[1]Sheet1!$A$1:$S$197,12,FALSE)</f>
        <v>10363</v>
      </c>
      <c r="G78" s="2">
        <f>VLOOKUP($C78,[1]Sheet1!$A$1:$S$197,13,FALSE)</f>
        <v>12319</v>
      </c>
      <c r="H78" s="2">
        <f>VLOOKUP($C78,[1]Sheet1!$A$1:$S$197,14,FALSE)</f>
        <v>62</v>
      </c>
      <c r="I78" s="2">
        <f>VLOOKUP($C78,[1]Sheet1!$A$1:$S$197,15,FALSE)</f>
        <v>1673</v>
      </c>
      <c r="J78" s="2">
        <f>VLOOKUP($C78,[1]Sheet1!$A$1:$S$197,16,FALSE)</f>
        <v>9</v>
      </c>
      <c r="K78" s="2">
        <f>VLOOKUP($C78,[1]Sheet1!$A$1:$S$197,17,FALSE)</f>
        <v>123</v>
      </c>
      <c r="L78" s="2">
        <f>VLOOKUP($C78,[1]Sheet1!$A$1:$S$197,18,FALSE)</f>
        <v>831</v>
      </c>
      <c r="M78" s="2">
        <f>VLOOKUP($C78,[1]Sheet1!$A$1:$S$197,19,FALSE)</f>
        <v>3560</v>
      </c>
    </row>
    <row r="79" spans="1:13" ht="12.95" customHeight="1" x14ac:dyDescent="0.2">
      <c r="A79" s="6" t="s">
        <v>240</v>
      </c>
      <c r="B79" s="6" t="s">
        <v>247</v>
      </c>
      <c r="C79" s="10" t="s">
        <v>91</v>
      </c>
      <c r="D79" s="10" t="s">
        <v>313</v>
      </c>
      <c r="E79" s="2">
        <f>VLOOKUP($C79,[1]Sheet1!$A$1:$S$197,11,FALSE)</f>
        <v>17613</v>
      </c>
      <c r="F79" s="2">
        <f>VLOOKUP($C79,[1]Sheet1!$A$1:$S$197,12,FALSE)</f>
        <v>14240</v>
      </c>
      <c r="G79" s="2">
        <f>VLOOKUP($C79,[1]Sheet1!$A$1:$S$197,13,FALSE)</f>
        <v>568</v>
      </c>
      <c r="H79" s="2">
        <f>VLOOKUP($C79,[1]Sheet1!$A$1:$S$197,14,FALSE)</f>
        <v>13</v>
      </c>
      <c r="I79" s="2">
        <f>VLOOKUP($C79,[1]Sheet1!$A$1:$S$197,15,FALSE)</f>
        <v>41</v>
      </c>
      <c r="J79" s="2">
        <f>VLOOKUP($C79,[1]Sheet1!$A$1:$S$197,16,FALSE)</f>
        <v>1</v>
      </c>
      <c r="K79" s="2">
        <f>VLOOKUP($C79,[1]Sheet1!$A$1:$S$197,17,FALSE)</f>
        <v>39</v>
      </c>
      <c r="L79" s="2">
        <f>VLOOKUP($C79,[1]Sheet1!$A$1:$S$197,18,FALSE)</f>
        <v>93</v>
      </c>
      <c r="M79" s="2">
        <f>VLOOKUP($C79,[1]Sheet1!$A$1:$S$197,19,FALSE)</f>
        <v>2618</v>
      </c>
    </row>
    <row r="80" spans="1:13" ht="12.95" customHeight="1" x14ac:dyDescent="0.2">
      <c r="A80" s="6" t="s">
        <v>240</v>
      </c>
      <c r="B80" s="6" t="s">
        <v>247</v>
      </c>
      <c r="C80" s="10" t="s">
        <v>92</v>
      </c>
      <c r="D80" s="10" t="s">
        <v>314</v>
      </c>
      <c r="E80" s="2">
        <f>VLOOKUP($C80,[1]Sheet1!$A$1:$S$197,11,FALSE)</f>
        <v>36867</v>
      </c>
      <c r="F80" s="2">
        <f>VLOOKUP($C80,[1]Sheet1!$A$1:$S$197,12,FALSE)</f>
        <v>19498</v>
      </c>
      <c r="G80" s="2">
        <f>VLOOKUP($C80,[1]Sheet1!$A$1:$S$197,13,FALSE)</f>
        <v>1115</v>
      </c>
      <c r="H80" s="2">
        <f>VLOOKUP($C80,[1]Sheet1!$A$1:$S$197,14,FALSE)</f>
        <v>43</v>
      </c>
      <c r="I80" s="2">
        <f>VLOOKUP($C80,[1]Sheet1!$A$1:$S$197,15,FALSE)</f>
        <v>2046</v>
      </c>
      <c r="J80" s="2">
        <f>VLOOKUP($C80,[1]Sheet1!$A$1:$S$197,16,FALSE)</f>
        <v>17</v>
      </c>
      <c r="K80" s="2">
        <f>VLOOKUP($C80,[1]Sheet1!$A$1:$S$197,17,FALSE)</f>
        <v>131</v>
      </c>
      <c r="L80" s="2">
        <f>VLOOKUP($C80,[1]Sheet1!$A$1:$S$197,18,FALSE)</f>
        <v>528</v>
      </c>
      <c r="M80" s="2">
        <f>VLOOKUP($C80,[1]Sheet1!$A$1:$S$197,19,FALSE)</f>
        <v>13489</v>
      </c>
    </row>
    <row r="81" spans="1:13" ht="12.95" customHeight="1" x14ac:dyDescent="0.2">
      <c r="A81" s="6" t="s">
        <v>240</v>
      </c>
      <c r="B81" s="6" t="s">
        <v>247</v>
      </c>
      <c r="C81" s="10" t="s">
        <v>93</v>
      </c>
      <c r="D81" s="10" t="s">
        <v>94</v>
      </c>
      <c r="E81" s="2">
        <f>VLOOKUP($C81,[1]Sheet1!$A$1:$S$197,11,FALSE)</f>
        <v>49159</v>
      </c>
      <c r="F81" s="2">
        <f>VLOOKUP($C81,[1]Sheet1!$A$1:$S$197,12,FALSE)</f>
        <v>9564</v>
      </c>
      <c r="G81" s="2">
        <f>VLOOKUP($C81,[1]Sheet1!$A$1:$S$197,13,FALSE)</f>
        <v>26784</v>
      </c>
      <c r="H81" s="2">
        <f>VLOOKUP($C81,[1]Sheet1!$A$1:$S$197,14,FALSE)</f>
        <v>121</v>
      </c>
      <c r="I81" s="2">
        <f>VLOOKUP($C81,[1]Sheet1!$A$1:$S$197,15,FALSE)</f>
        <v>1160</v>
      </c>
      <c r="J81" s="2">
        <f>VLOOKUP($C81,[1]Sheet1!$A$1:$S$197,16,FALSE)</f>
        <v>28</v>
      </c>
      <c r="K81" s="2">
        <f>VLOOKUP($C81,[1]Sheet1!$A$1:$S$197,17,FALSE)</f>
        <v>135</v>
      </c>
      <c r="L81" s="2">
        <f>VLOOKUP($C81,[1]Sheet1!$A$1:$S$197,18,FALSE)</f>
        <v>802</v>
      </c>
      <c r="M81" s="2">
        <f>VLOOKUP($C81,[1]Sheet1!$A$1:$S$197,19,FALSE)</f>
        <v>10565</v>
      </c>
    </row>
    <row r="82" spans="1:13" ht="12.95" customHeight="1" x14ac:dyDescent="0.2">
      <c r="A82" s="6" t="s">
        <v>240</v>
      </c>
      <c r="B82" s="6" t="s">
        <v>247</v>
      </c>
      <c r="C82" s="10" t="s">
        <v>95</v>
      </c>
      <c r="D82" s="10" t="s">
        <v>315</v>
      </c>
      <c r="E82" s="2">
        <f>VLOOKUP($C82,[1]Sheet1!$A$1:$S$197,11,FALSE)</f>
        <v>30916</v>
      </c>
      <c r="F82" s="2">
        <f>VLOOKUP($C82,[1]Sheet1!$A$1:$S$197,12,FALSE)</f>
        <v>24261</v>
      </c>
      <c r="G82" s="2">
        <f>VLOOKUP($C82,[1]Sheet1!$A$1:$S$197,13,FALSE)</f>
        <v>402</v>
      </c>
      <c r="H82" s="2">
        <f>VLOOKUP($C82,[1]Sheet1!$A$1:$S$197,14,FALSE)</f>
        <v>41</v>
      </c>
      <c r="I82" s="2">
        <f>VLOOKUP($C82,[1]Sheet1!$A$1:$S$197,15,FALSE)</f>
        <v>1495</v>
      </c>
      <c r="J82" s="2">
        <f>VLOOKUP($C82,[1]Sheet1!$A$1:$S$197,16,FALSE)</f>
        <v>9</v>
      </c>
      <c r="K82" s="2">
        <f>VLOOKUP($C82,[1]Sheet1!$A$1:$S$197,17,FALSE)</f>
        <v>131</v>
      </c>
      <c r="L82" s="2">
        <f>VLOOKUP($C82,[1]Sheet1!$A$1:$S$197,18,FALSE)</f>
        <v>460</v>
      </c>
      <c r="M82" s="2">
        <f>VLOOKUP($C82,[1]Sheet1!$A$1:$S$197,19,FALSE)</f>
        <v>4117</v>
      </c>
    </row>
    <row r="83" spans="1:13" ht="12.95" customHeight="1" x14ac:dyDescent="0.2">
      <c r="A83" s="6" t="s">
        <v>240</v>
      </c>
      <c r="B83" s="6" t="s">
        <v>247</v>
      </c>
      <c r="C83" s="10" t="s">
        <v>96</v>
      </c>
      <c r="D83" s="10" t="s">
        <v>316</v>
      </c>
      <c r="E83" s="2">
        <f>VLOOKUP($C83,[1]Sheet1!$A$1:$S$197,11,FALSE)</f>
        <v>42882</v>
      </c>
      <c r="F83" s="2">
        <f>VLOOKUP($C83,[1]Sheet1!$A$1:$S$197,12,FALSE)</f>
        <v>5657</v>
      </c>
      <c r="G83" s="2">
        <f>VLOOKUP($C83,[1]Sheet1!$A$1:$S$197,13,FALSE)</f>
        <v>4152</v>
      </c>
      <c r="H83" s="2">
        <f>VLOOKUP($C83,[1]Sheet1!$A$1:$S$197,14,FALSE)</f>
        <v>58</v>
      </c>
      <c r="I83" s="2">
        <f>VLOOKUP($C83,[1]Sheet1!$A$1:$S$197,15,FALSE)</f>
        <v>2866</v>
      </c>
      <c r="J83" s="2">
        <f>VLOOKUP($C83,[1]Sheet1!$A$1:$S$197,16,FALSE)</f>
        <v>11</v>
      </c>
      <c r="K83" s="2">
        <f>VLOOKUP($C83,[1]Sheet1!$A$1:$S$197,17,FALSE)</f>
        <v>273</v>
      </c>
      <c r="L83" s="2">
        <f>VLOOKUP($C83,[1]Sheet1!$A$1:$S$197,18,FALSE)</f>
        <v>454</v>
      </c>
      <c r="M83" s="2">
        <f>VLOOKUP($C83,[1]Sheet1!$A$1:$S$197,19,FALSE)</f>
        <v>29411</v>
      </c>
    </row>
    <row r="84" spans="1:13" ht="12.95" customHeight="1" x14ac:dyDescent="0.2">
      <c r="A84" s="6" t="s">
        <v>240</v>
      </c>
      <c r="B84" s="6" t="s">
        <v>247</v>
      </c>
      <c r="C84" s="10" t="s">
        <v>97</v>
      </c>
      <c r="D84" s="10" t="s">
        <v>317</v>
      </c>
      <c r="E84" s="2">
        <f>VLOOKUP($C84,[1]Sheet1!$A$1:$S$197,11,FALSE)</f>
        <v>54346</v>
      </c>
      <c r="F84" s="2">
        <f>VLOOKUP($C84,[1]Sheet1!$A$1:$S$197,12,FALSE)</f>
        <v>6473</v>
      </c>
      <c r="G84" s="2">
        <f>VLOOKUP($C84,[1]Sheet1!$A$1:$S$197,13,FALSE)</f>
        <v>15279</v>
      </c>
      <c r="H84" s="2">
        <f>VLOOKUP($C84,[1]Sheet1!$A$1:$S$197,14,FALSE)</f>
        <v>117</v>
      </c>
      <c r="I84" s="2">
        <f>VLOOKUP($C84,[1]Sheet1!$A$1:$S$197,15,FALSE)</f>
        <v>1457</v>
      </c>
      <c r="J84" s="2">
        <f>VLOOKUP($C84,[1]Sheet1!$A$1:$S$197,16,FALSE)</f>
        <v>15</v>
      </c>
      <c r="K84" s="2">
        <f>VLOOKUP($C84,[1]Sheet1!$A$1:$S$197,17,FALSE)</f>
        <v>177</v>
      </c>
      <c r="L84" s="2">
        <f>VLOOKUP($C84,[1]Sheet1!$A$1:$S$197,18,FALSE)</f>
        <v>646</v>
      </c>
      <c r="M84" s="2">
        <f>VLOOKUP($C84,[1]Sheet1!$A$1:$S$197,19,FALSE)</f>
        <v>30182</v>
      </c>
    </row>
    <row r="85" spans="1:13" ht="12.95" customHeight="1" x14ac:dyDescent="0.2">
      <c r="A85" s="6" t="s">
        <v>240</v>
      </c>
      <c r="B85" s="6" t="s">
        <v>247</v>
      </c>
      <c r="C85" s="10" t="s">
        <v>98</v>
      </c>
      <c r="D85" s="10" t="s">
        <v>318</v>
      </c>
      <c r="E85" s="2">
        <f>VLOOKUP($C85,[1]Sheet1!$A$1:$S$197,11,FALSE)</f>
        <v>22842</v>
      </c>
      <c r="F85" s="2">
        <f>VLOOKUP($C85,[1]Sheet1!$A$1:$S$197,12,FALSE)</f>
        <v>372</v>
      </c>
      <c r="G85" s="2">
        <f>VLOOKUP($C85,[1]Sheet1!$A$1:$S$197,13,FALSE)</f>
        <v>17845</v>
      </c>
      <c r="H85" s="2">
        <f>VLOOKUP($C85,[1]Sheet1!$A$1:$S$197,14,FALSE)</f>
        <v>89</v>
      </c>
      <c r="I85" s="2">
        <f>VLOOKUP($C85,[1]Sheet1!$A$1:$S$197,15,FALSE)</f>
        <v>168</v>
      </c>
      <c r="J85" s="2">
        <f>VLOOKUP($C85,[1]Sheet1!$A$1:$S$197,16,FALSE)</f>
        <v>1</v>
      </c>
      <c r="K85" s="2">
        <f>VLOOKUP($C85,[1]Sheet1!$A$1:$S$197,17,FALSE)</f>
        <v>76</v>
      </c>
      <c r="L85" s="2">
        <f>VLOOKUP($C85,[1]Sheet1!$A$1:$S$197,18,FALSE)</f>
        <v>376</v>
      </c>
      <c r="M85" s="2">
        <f>VLOOKUP($C85,[1]Sheet1!$A$1:$S$197,19,FALSE)</f>
        <v>3915</v>
      </c>
    </row>
    <row r="86" spans="1:13" ht="12.95" customHeight="1" x14ac:dyDescent="0.2">
      <c r="A86" s="6" t="s">
        <v>240</v>
      </c>
      <c r="B86" s="6" t="s">
        <v>247</v>
      </c>
      <c r="C86" s="10" t="s">
        <v>99</v>
      </c>
      <c r="D86" s="10" t="s">
        <v>319</v>
      </c>
      <c r="E86" s="2">
        <f>VLOOKUP($C86,[1]Sheet1!$A$1:$S$197,11,FALSE)</f>
        <v>40626</v>
      </c>
      <c r="F86" s="2">
        <f>VLOOKUP($C86,[1]Sheet1!$A$1:$S$197,12,FALSE)</f>
        <v>358</v>
      </c>
      <c r="G86" s="2">
        <f>VLOOKUP($C86,[1]Sheet1!$A$1:$S$197,13,FALSE)</f>
        <v>31269</v>
      </c>
      <c r="H86" s="2">
        <f>VLOOKUP($C86,[1]Sheet1!$A$1:$S$197,14,FALSE)</f>
        <v>114</v>
      </c>
      <c r="I86" s="2">
        <f>VLOOKUP($C86,[1]Sheet1!$A$1:$S$197,15,FALSE)</f>
        <v>334</v>
      </c>
      <c r="J86" s="2">
        <f>VLOOKUP($C86,[1]Sheet1!$A$1:$S$197,16,FALSE)</f>
        <v>12</v>
      </c>
      <c r="K86" s="2">
        <f>VLOOKUP($C86,[1]Sheet1!$A$1:$S$197,17,FALSE)</f>
        <v>117</v>
      </c>
      <c r="L86" s="2">
        <f>VLOOKUP($C86,[1]Sheet1!$A$1:$S$197,18,FALSE)</f>
        <v>468</v>
      </c>
      <c r="M86" s="2">
        <f>VLOOKUP($C86,[1]Sheet1!$A$1:$S$197,19,FALSE)</f>
        <v>7954</v>
      </c>
    </row>
    <row r="87" spans="1:13" ht="12.95" customHeight="1" x14ac:dyDescent="0.2">
      <c r="A87" s="6" t="s">
        <v>240</v>
      </c>
      <c r="B87" s="6" t="s">
        <v>247</v>
      </c>
      <c r="C87" s="10" t="s">
        <v>100</v>
      </c>
      <c r="D87" s="10" t="s">
        <v>320</v>
      </c>
      <c r="E87" s="2">
        <f>VLOOKUP($C87,[1]Sheet1!$A$1:$S$197,11,FALSE)</f>
        <v>65174</v>
      </c>
      <c r="F87" s="2">
        <f>VLOOKUP($C87,[1]Sheet1!$A$1:$S$197,12,FALSE)</f>
        <v>1029</v>
      </c>
      <c r="G87" s="2">
        <f>VLOOKUP($C87,[1]Sheet1!$A$1:$S$197,13,FALSE)</f>
        <v>41707</v>
      </c>
      <c r="H87" s="2">
        <f>VLOOKUP($C87,[1]Sheet1!$A$1:$S$197,14,FALSE)</f>
        <v>209</v>
      </c>
      <c r="I87" s="2">
        <f>VLOOKUP($C87,[1]Sheet1!$A$1:$S$197,15,FALSE)</f>
        <v>1934</v>
      </c>
      <c r="J87" s="2">
        <f>VLOOKUP($C87,[1]Sheet1!$A$1:$S$197,16,FALSE)</f>
        <v>25</v>
      </c>
      <c r="K87" s="2">
        <f>VLOOKUP($C87,[1]Sheet1!$A$1:$S$197,17,FALSE)</f>
        <v>484</v>
      </c>
      <c r="L87" s="2">
        <f>VLOOKUP($C87,[1]Sheet1!$A$1:$S$197,18,FALSE)</f>
        <v>893</v>
      </c>
      <c r="M87" s="2">
        <f>VLOOKUP($C87,[1]Sheet1!$A$1:$S$197,19,FALSE)</f>
        <v>18893</v>
      </c>
    </row>
    <row r="88" spans="1:13" ht="12.95" customHeight="1" x14ac:dyDescent="0.2">
      <c r="A88" s="6" t="s">
        <v>240</v>
      </c>
      <c r="B88" s="6" t="s">
        <v>247</v>
      </c>
      <c r="C88" s="10" t="s">
        <v>101</v>
      </c>
      <c r="D88" s="10" t="s">
        <v>321</v>
      </c>
      <c r="E88" s="2">
        <f>VLOOKUP($C88,[1]Sheet1!$A$1:$S$197,11,FALSE)</f>
        <v>35253</v>
      </c>
      <c r="F88" s="2">
        <f>VLOOKUP($C88,[1]Sheet1!$A$1:$S$197,12,FALSE)</f>
        <v>1190</v>
      </c>
      <c r="G88" s="2">
        <f>VLOOKUP($C88,[1]Sheet1!$A$1:$S$197,13,FALSE)</f>
        <v>6595</v>
      </c>
      <c r="H88" s="2">
        <f>VLOOKUP($C88,[1]Sheet1!$A$1:$S$197,14,FALSE)</f>
        <v>189</v>
      </c>
      <c r="I88" s="2">
        <f>VLOOKUP($C88,[1]Sheet1!$A$1:$S$197,15,FALSE)</f>
        <v>4192</v>
      </c>
      <c r="J88" s="2">
        <f>VLOOKUP($C88,[1]Sheet1!$A$1:$S$197,16,FALSE)</f>
        <v>19</v>
      </c>
      <c r="K88" s="2">
        <f>VLOOKUP($C88,[1]Sheet1!$A$1:$S$197,17,FALSE)</f>
        <v>1221</v>
      </c>
      <c r="L88" s="2">
        <f>VLOOKUP($C88,[1]Sheet1!$A$1:$S$197,18,FALSE)</f>
        <v>826</v>
      </c>
      <c r="M88" s="2">
        <f>VLOOKUP($C88,[1]Sheet1!$A$1:$S$197,19,FALSE)</f>
        <v>21021</v>
      </c>
    </row>
    <row r="89" spans="1:13" ht="12.95" customHeight="1" x14ac:dyDescent="0.2">
      <c r="A89" s="6" t="s">
        <v>240</v>
      </c>
      <c r="B89" s="6" t="s">
        <v>247</v>
      </c>
      <c r="C89" s="10" t="s">
        <v>102</v>
      </c>
      <c r="D89" s="10" t="s">
        <v>322</v>
      </c>
      <c r="E89" s="2">
        <f>VLOOKUP($C89,[1]Sheet1!$A$1:$S$197,11,FALSE)</f>
        <v>20500</v>
      </c>
      <c r="F89" s="2">
        <f>VLOOKUP($C89,[1]Sheet1!$A$1:$S$197,12,FALSE)</f>
        <v>220</v>
      </c>
      <c r="G89" s="2">
        <f>VLOOKUP($C89,[1]Sheet1!$A$1:$S$197,13,FALSE)</f>
        <v>14430</v>
      </c>
      <c r="H89" s="2">
        <f>VLOOKUP($C89,[1]Sheet1!$A$1:$S$197,14,FALSE)</f>
        <v>40</v>
      </c>
      <c r="I89" s="2">
        <f>VLOOKUP($C89,[1]Sheet1!$A$1:$S$197,15,FALSE)</f>
        <v>123</v>
      </c>
      <c r="J89" s="2">
        <f>VLOOKUP($C89,[1]Sheet1!$A$1:$S$197,16,FALSE)</f>
        <v>8</v>
      </c>
      <c r="K89" s="2">
        <f>VLOOKUP($C89,[1]Sheet1!$A$1:$S$197,17,FALSE)</f>
        <v>81</v>
      </c>
      <c r="L89" s="2">
        <f>VLOOKUP($C89,[1]Sheet1!$A$1:$S$197,18,FALSE)</f>
        <v>240</v>
      </c>
      <c r="M89" s="2">
        <f>VLOOKUP($C89,[1]Sheet1!$A$1:$S$197,19,FALSE)</f>
        <v>5358</v>
      </c>
    </row>
    <row r="90" spans="1:13" ht="12.95" customHeight="1" x14ac:dyDescent="0.2">
      <c r="A90" s="6" t="s">
        <v>240</v>
      </c>
      <c r="B90" s="6" t="s">
        <v>247</v>
      </c>
      <c r="C90" s="10" t="s">
        <v>103</v>
      </c>
      <c r="D90" s="10" t="s">
        <v>323</v>
      </c>
      <c r="E90" s="2">
        <f>VLOOKUP($C90,[1]Sheet1!$A$1:$S$197,11,FALSE)</f>
        <v>64065</v>
      </c>
      <c r="F90" s="2">
        <f>VLOOKUP($C90,[1]Sheet1!$A$1:$S$197,12,FALSE)</f>
        <v>46267</v>
      </c>
      <c r="G90" s="2">
        <f>VLOOKUP($C90,[1]Sheet1!$A$1:$S$197,13,FALSE)</f>
        <v>628</v>
      </c>
      <c r="H90" s="2">
        <f>VLOOKUP($C90,[1]Sheet1!$A$1:$S$197,14,FALSE)</f>
        <v>31</v>
      </c>
      <c r="I90" s="2">
        <f>VLOOKUP($C90,[1]Sheet1!$A$1:$S$197,15,FALSE)</f>
        <v>9227</v>
      </c>
      <c r="J90" s="2">
        <f>VLOOKUP($C90,[1]Sheet1!$A$1:$S$197,16,FALSE)</f>
        <v>6</v>
      </c>
      <c r="K90" s="2">
        <f>VLOOKUP($C90,[1]Sheet1!$A$1:$S$197,17,FALSE)</f>
        <v>148</v>
      </c>
      <c r="L90" s="2">
        <f>VLOOKUP($C90,[1]Sheet1!$A$1:$S$197,18,FALSE)</f>
        <v>590</v>
      </c>
      <c r="M90" s="2">
        <f>VLOOKUP($C90,[1]Sheet1!$A$1:$S$197,19,FALSE)</f>
        <v>7168</v>
      </c>
    </row>
    <row r="91" spans="1:13" ht="12.95" customHeight="1" x14ac:dyDescent="0.2">
      <c r="A91" s="6" t="s">
        <v>240</v>
      </c>
      <c r="B91" s="6" t="s">
        <v>247</v>
      </c>
      <c r="C91" s="10" t="s">
        <v>104</v>
      </c>
      <c r="D91" s="10" t="s">
        <v>324</v>
      </c>
      <c r="E91" s="2">
        <f>VLOOKUP($C91,[1]Sheet1!$A$1:$S$197,11,FALSE)</f>
        <v>29456</v>
      </c>
      <c r="F91" s="2">
        <f>VLOOKUP($C91,[1]Sheet1!$A$1:$S$197,12,FALSE)</f>
        <v>13671</v>
      </c>
      <c r="G91" s="2">
        <f>VLOOKUP($C91,[1]Sheet1!$A$1:$S$197,13,FALSE)</f>
        <v>2605</v>
      </c>
      <c r="H91" s="2">
        <f>VLOOKUP($C91,[1]Sheet1!$A$1:$S$197,14,FALSE)</f>
        <v>38</v>
      </c>
      <c r="I91" s="2">
        <f>VLOOKUP($C91,[1]Sheet1!$A$1:$S$197,15,FALSE)</f>
        <v>3726</v>
      </c>
      <c r="J91" s="2">
        <f>VLOOKUP($C91,[1]Sheet1!$A$1:$S$197,16,FALSE)</f>
        <v>20</v>
      </c>
      <c r="K91" s="2">
        <f>VLOOKUP($C91,[1]Sheet1!$A$1:$S$197,17,FALSE)</f>
        <v>94</v>
      </c>
      <c r="L91" s="2">
        <f>VLOOKUP($C91,[1]Sheet1!$A$1:$S$197,18,FALSE)</f>
        <v>464</v>
      </c>
      <c r="M91" s="2">
        <f>VLOOKUP($C91,[1]Sheet1!$A$1:$S$197,19,FALSE)</f>
        <v>8838</v>
      </c>
    </row>
    <row r="92" spans="1:13" ht="12.95" customHeight="1" x14ac:dyDescent="0.2">
      <c r="A92" s="6" t="s">
        <v>240</v>
      </c>
      <c r="B92" s="6" t="s">
        <v>247</v>
      </c>
      <c r="C92" s="10" t="s">
        <v>105</v>
      </c>
      <c r="D92" s="10" t="s">
        <v>325</v>
      </c>
      <c r="E92" s="2">
        <f>VLOOKUP($C92,[1]Sheet1!$A$1:$S$197,11,FALSE)</f>
        <v>39362</v>
      </c>
      <c r="F92" s="2">
        <f>VLOOKUP($C92,[1]Sheet1!$A$1:$S$197,12,FALSE)</f>
        <v>680</v>
      </c>
      <c r="G92" s="2">
        <f>VLOOKUP($C92,[1]Sheet1!$A$1:$S$197,13,FALSE)</f>
        <v>34990</v>
      </c>
      <c r="H92" s="2">
        <f>VLOOKUP($C92,[1]Sheet1!$A$1:$S$197,14,FALSE)</f>
        <v>88</v>
      </c>
      <c r="I92" s="2">
        <f>VLOOKUP($C92,[1]Sheet1!$A$1:$S$197,15,FALSE)</f>
        <v>475</v>
      </c>
      <c r="J92" s="2">
        <f>VLOOKUP($C92,[1]Sheet1!$A$1:$S$197,16,FALSE)</f>
        <v>17</v>
      </c>
      <c r="K92" s="2">
        <f>VLOOKUP($C92,[1]Sheet1!$A$1:$S$197,17,FALSE)</f>
        <v>188</v>
      </c>
      <c r="L92" s="2">
        <f>VLOOKUP($C92,[1]Sheet1!$A$1:$S$197,18,FALSE)</f>
        <v>720</v>
      </c>
      <c r="M92" s="2">
        <f>VLOOKUP($C92,[1]Sheet1!$A$1:$S$197,19,FALSE)</f>
        <v>2204</v>
      </c>
    </row>
    <row r="93" spans="1:13" ht="12.95" customHeight="1" x14ac:dyDescent="0.2">
      <c r="A93" s="6" t="s">
        <v>240</v>
      </c>
      <c r="B93" s="6" t="s">
        <v>247</v>
      </c>
      <c r="C93" s="10" t="s">
        <v>106</v>
      </c>
      <c r="D93" s="10" t="s">
        <v>326</v>
      </c>
      <c r="E93" s="2">
        <f>VLOOKUP($C93,[1]Sheet1!$A$1:$S$197,11,FALSE)</f>
        <v>10731</v>
      </c>
      <c r="F93" s="2">
        <f>VLOOKUP($C93,[1]Sheet1!$A$1:$S$197,12,FALSE)</f>
        <v>3038</v>
      </c>
      <c r="G93" s="2">
        <f>VLOOKUP($C93,[1]Sheet1!$A$1:$S$197,13,FALSE)</f>
        <v>5313</v>
      </c>
      <c r="H93" s="2">
        <f>VLOOKUP($C93,[1]Sheet1!$A$1:$S$197,14,FALSE)</f>
        <v>19</v>
      </c>
      <c r="I93" s="2">
        <f>VLOOKUP($C93,[1]Sheet1!$A$1:$S$197,15,FALSE)</f>
        <v>344</v>
      </c>
      <c r="J93" s="2">
        <f>VLOOKUP($C93,[1]Sheet1!$A$1:$S$197,16,FALSE)</f>
        <v>2</v>
      </c>
      <c r="K93" s="2">
        <f>VLOOKUP($C93,[1]Sheet1!$A$1:$S$197,17,FALSE)</f>
        <v>30</v>
      </c>
      <c r="L93" s="2">
        <f>VLOOKUP($C93,[1]Sheet1!$A$1:$S$197,18,FALSE)</f>
        <v>143</v>
      </c>
      <c r="M93" s="2">
        <f>VLOOKUP($C93,[1]Sheet1!$A$1:$S$197,19,FALSE)</f>
        <v>1842</v>
      </c>
    </row>
    <row r="94" spans="1:13" ht="12.95" customHeight="1" x14ac:dyDescent="0.2">
      <c r="A94" s="6" t="s">
        <v>240</v>
      </c>
      <c r="B94" s="6" t="s">
        <v>247</v>
      </c>
      <c r="C94" s="10" t="s">
        <v>107</v>
      </c>
      <c r="D94" s="10" t="s">
        <v>108</v>
      </c>
      <c r="E94" s="2">
        <f>VLOOKUP($C94,[1]Sheet1!$A$1:$S$197,11,FALSE)</f>
        <v>22722</v>
      </c>
      <c r="F94" s="2">
        <f>VLOOKUP($C94,[1]Sheet1!$A$1:$S$197,12,FALSE)</f>
        <v>465</v>
      </c>
      <c r="G94" s="2">
        <f>VLOOKUP($C94,[1]Sheet1!$A$1:$S$197,13,FALSE)</f>
        <v>19178</v>
      </c>
      <c r="H94" s="2">
        <f>VLOOKUP($C94,[1]Sheet1!$A$1:$S$197,14,FALSE)</f>
        <v>74</v>
      </c>
      <c r="I94" s="2">
        <f>VLOOKUP($C94,[1]Sheet1!$A$1:$S$197,15,FALSE)</f>
        <v>448</v>
      </c>
      <c r="J94" s="2">
        <f>VLOOKUP($C94,[1]Sheet1!$A$1:$S$197,16,FALSE)</f>
        <v>7</v>
      </c>
      <c r="K94" s="2">
        <f>VLOOKUP($C94,[1]Sheet1!$A$1:$S$197,17,FALSE)</f>
        <v>88</v>
      </c>
      <c r="L94" s="2">
        <f>VLOOKUP($C94,[1]Sheet1!$A$1:$S$197,18,FALSE)</f>
        <v>396</v>
      </c>
      <c r="M94" s="2">
        <f>VLOOKUP($C94,[1]Sheet1!$A$1:$S$197,19,FALSE)</f>
        <v>2066</v>
      </c>
    </row>
    <row r="95" spans="1:13" ht="12.95" customHeight="1" x14ac:dyDescent="0.2">
      <c r="A95" s="6" t="s">
        <v>240</v>
      </c>
      <c r="B95" s="6" t="s">
        <v>247</v>
      </c>
      <c r="C95" s="10" t="s">
        <v>109</v>
      </c>
      <c r="D95" s="10" t="s">
        <v>327</v>
      </c>
      <c r="E95" s="2">
        <f>VLOOKUP($C95,[1]Sheet1!$A$1:$S$197,11,FALSE)</f>
        <v>42537</v>
      </c>
      <c r="F95" s="2">
        <f>VLOOKUP($C95,[1]Sheet1!$A$1:$S$197,12,FALSE)</f>
        <v>421</v>
      </c>
      <c r="G95" s="2">
        <f>VLOOKUP($C95,[1]Sheet1!$A$1:$S$197,13,FALSE)</f>
        <v>38649</v>
      </c>
      <c r="H95" s="2">
        <f>VLOOKUP($C95,[1]Sheet1!$A$1:$S$197,14,FALSE)</f>
        <v>105</v>
      </c>
      <c r="I95" s="2">
        <f>VLOOKUP($C95,[1]Sheet1!$A$1:$S$197,15,FALSE)</f>
        <v>319</v>
      </c>
      <c r="J95" s="2">
        <f>VLOOKUP($C95,[1]Sheet1!$A$1:$S$197,16,FALSE)</f>
        <v>14</v>
      </c>
      <c r="K95" s="2">
        <f>VLOOKUP($C95,[1]Sheet1!$A$1:$S$197,17,FALSE)</f>
        <v>138</v>
      </c>
      <c r="L95" s="2">
        <f>VLOOKUP($C95,[1]Sheet1!$A$1:$S$197,18,FALSE)</f>
        <v>550</v>
      </c>
      <c r="M95" s="2">
        <f>VLOOKUP($C95,[1]Sheet1!$A$1:$S$197,19,FALSE)</f>
        <v>2341</v>
      </c>
    </row>
    <row r="96" spans="1:13" ht="12.95" customHeight="1" x14ac:dyDescent="0.2">
      <c r="A96" s="6" t="s">
        <v>240</v>
      </c>
      <c r="B96" s="6" t="s">
        <v>247</v>
      </c>
      <c r="C96" s="10" t="s">
        <v>110</v>
      </c>
      <c r="D96" s="10" t="s">
        <v>328</v>
      </c>
      <c r="E96" s="2">
        <f>VLOOKUP($C96,[1]Sheet1!$A$1:$S$197,11,FALSE)</f>
        <v>360</v>
      </c>
      <c r="F96" s="2">
        <f>VLOOKUP($C96,[1]Sheet1!$A$1:$S$197,12,FALSE)</f>
        <v>225</v>
      </c>
      <c r="G96" s="2">
        <f>VLOOKUP($C96,[1]Sheet1!$A$1:$S$197,13,FALSE)</f>
        <v>58</v>
      </c>
      <c r="H96" s="2">
        <f>VLOOKUP($C96,[1]Sheet1!$A$1:$S$197,14,FALSE)</f>
        <v>2</v>
      </c>
      <c r="I96" s="2">
        <f>VLOOKUP($C96,[1]Sheet1!$A$1:$S$197,15,FALSE)</f>
        <v>25</v>
      </c>
      <c r="J96" s="2">
        <f>VLOOKUP($C96,[1]Sheet1!$A$1:$S$197,16,FALSE)</f>
        <v>0</v>
      </c>
      <c r="K96" s="2">
        <f>VLOOKUP($C96,[1]Sheet1!$A$1:$S$197,17,FALSE)</f>
        <v>3</v>
      </c>
      <c r="L96" s="2">
        <f>VLOOKUP($C96,[1]Sheet1!$A$1:$S$197,18,FALSE)</f>
        <v>12</v>
      </c>
      <c r="M96" s="2">
        <f>VLOOKUP($C96,[1]Sheet1!$A$1:$S$197,19,FALSE)</f>
        <v>35</v>
      </c>
    </row>
    <row r="97" spans="1:13" ht="12.95" customHeight="1" x14ac:dyDescent="0.2">
      <c r="A97" s="6" t="s">
        <v>241</v>
      </c>
      <c r="B97" s="6" t="s">
        <v>248</v>
      </c>
      <c r="C97" s="10" t="s">
        <v>111</v>
      </c>
      <c r="D97" s="10" t="s">
        <v>329</v>
      </c>
      <c r="E97" s="2">
        <f>VLOOKUP($C97,[1]Sheet1!$A$1:$S$197,11,FALSE)</f>
        <v>36763</v>
      </c>
      <c r="F97" s="2">
        <f>VLOOKUP($C97,[1]Sheet1!$A$1:$S$197,12,FALSE)</f>
        <v>6338</v>
      </c>
      <c r="G97" s="2">
        <f>VLOOKUP($C97,[1]Sheet1!$A$1:$S$197,13,FALSE)</f>
        <v>3450</v>
      </c>
      <c r="H97" s="2">
        <f>VLOOKUP($C97,[1]Sheet1!$A$1:$S$197,14,FALSE)</f>
        <v>46</v>
      </c>
      <c r="I97" s="2">
        <f>VLOOKUP($C97,[1]Sheet1!$A$1:$S$197,15,FALSE)</f>
        <v>756</v>
      </c>
      <c r="J97" s="2">
        <f>VLOOKUP($C97,[1]Sheet1!$A$1:$S$197,16,FALSE)</f>
        <v>5</v>
      </c>
      <c r="K97" s="2">
        <f>VLOOKUP($C97,[1]Sheet1!$A$1:$S$197,17,FALSE)</f>
        <v>121</v>
      </c>
      <c r="L97" s="2">
        <f>VLOOKUP($C97,[1]Sheet1!$A$1:$S$197,18,FALSE)</f>
        <v>329</v>
      </c>
      <c r="M97" s="2">
        <f>VLOOKUP($C97,[1]Sheet1!$A$1:$S$197,19,FALSE)</f>
        <v>25718</v>
      </c>
    </row>
    <row r="98" spans="1:13" ht="12.95" customHeight="1" x14ac:dyDescent="0.2">
      <c r="A98" s="6" t="s">
        <v>241</v>
      </c>
      <c r="B98" s="6" t="s">
        <v>248</v>
      </c>
      <c r="C98" s="10" t="s">
        <v>112</v>
      </c>
      <c r="D98" s="10" t="s">
        <v>330</v>
      </c>
      <c r="E98" s="2">
        <f>VLOOKUP($C98,[1]Sheet1!$A$1:$S$197,11,FALSE)</f>
        <v>58016</v>
      </c>
      <c r="F98" s="2">
        <f>VLOOKUP($C98,[1]Sheet1!$A$1:$S$197,12,FALSE)</f>
        <v>3900</v>
      </c>
      <c r="G98" s="2">
        <f>VLOOKUP($C98,[1]Sheet1!$A$1:$S$197,13,FALSE)</f>
        <v>39582</v>
      </c>
      <c r="H98" s="2">
        <f>VLOOKUP($C98,[1]Sheet1!$A$1:$S$197,14,FALSE)</f>
        <v>212</v>
      </c>
      <c r="I98" s="2">
        <f>VLOOKUP($C98,[1]Sheet1!$A$1:$S$197,15,FALSE)</f>
        <v>1102</v>
      </c>
      <c r="J98" s="2">
        <f>VLOOKUP($C98,[1]Sheet1!$A$1:$S$197,16,FALSE)</f>
        <v>16</v>
      </c>
      <c r="K98" s="2">
        <f>VLOOKUP($C98,[1]Sheet1!$A$1:$S$197,17,FALSE)</f>
        <v>140</v>
      </c>
      <c r="L98" s="2">
        <f>VLOOKUP($C98,[1]Sheet1!$A$1:$S$197,18,FALSE)</f>
        <v>1106</v>
      </c>
      <c r="M98" s="2">
        <f>VLOOKUP($C98,[1]Sheet1!$A$1:$S$197,19,FALSE)</f>
        <v>11958</v>
      </c>
    </row>
    <row r="99" spans="1:13" ht="12.95" customHeight="1" x14ac:dyDescent="0.2">
      <c r="A99" s="6" t="s">
        <v>241</v>
      </c>
      <c r="B99" s="6" t="s">
        <v>248</v>
      </c>
      <c r="C99" s="10" t="s">
        <v>113</v>
      </c>
      <c r="D99" s="10" t="s">
        <v>331</v>
      </c>
      <c r="E99" s="2">
        <f>VLOOKUP($C99,[1]Sheet1!$A$1:$S$197,11,FALSE)</f>
        <v>39106</v>
      </c>
      <c r="F99" s="2">
        <f>VLOOKUP($C99,[1]Sheet1!$A$1:$S$197,12,FALSE)</f>
        <v>4883</v>
      </c>
      <c r="G99" s="2">
        <f>VLOOKUP($C99,[1]Sheet1!$A$1:$S$197,13,FALSE)</f>
        <v>13167</v>
      </c>
      <c r="H99" s="2">
        <f>VLOOKUP($C99,[1]Sheet1!$A$1:$S$197,14,FALSE)</f>
        <v>91</v>
      </c>
      <c r="I99" s="2">
        <f>VLOOKUP($C99,[1]Sheet1!$A$1:$S$197,15,FALSE)</f>
        <v>989</v>
      </c>
      <c r="J99" s="2">
        <f>VLOOKUP($C99,[1]Sheet1!$A$1:$S$197,16,FALSE)</f>
        <v>10</v>
      </c>
      <c r="K99" s="2">
        <f>VLOOKUP($C99,[1]Sheet1!$A$1:$S$197,17,FALSE)</f>
        <v>133</v>
      </c>
      <c r="L99" s="2">
        <f>VLOOKUP($C99,[1]Sheet1!$A$1:$S$197,18,FALSE)</f>
        <v>682</v>
      </c>
      <c r="M99" s="2">
        <f>VLOOKUP($C99,[1]Sheet1!$A$1:$S$197,19,FALSE)</f>
        <v>19151</v>
      </c>
    </row>
    <row r="100" spans="1:13" ht="12.95" customHeight="1" x14ac:dyDescent="0.2">
      <c r="A100" s="6" t="s">
        <v>241</v>
      </c>
      <c r="B100" s="6" t="s">
        <v>248</v>
      </c>
      <c r="C100" s="10" t="s">
        <v>114</v>
      </c>
      <c r="D100" s="10" t="s">
        <v>332</v>
      </c>
      <c r="E100" s="2">
        <f>VLOOKUP($C100,[1]Sheet1!$A$1:$S$197,11,FALSE)</f>
        <v>17629</v>
      </c>
      <c r="F100" s="2">
        <f>VLOOKUP($C100,[1]Sheet1!$A$1:$S$197,12,FALSE)</f>
        <v>1589</v>
      </c>
      <c r="G100" s="2">
        <f>VLOOKUP($C100,[1]Sheet1!$A$1:$S$197,13,FALSE)</f>
        <v>4619</v>
      </c>
      <c r="H100" s="2">
        <f>VLOOKUP($C100,[1]Sheet1!$A$1:$S$197,14,FALSE)</f>
        <v>48</v>
      </c>
      <c r="I100" s="2">
        <f>VLOOKUP($C100,[1]Sheet1!$A$1:$S$197,15,FALSE)</f>
        <v>458</v>
      </c>
      <c r="J100" s="2">
        <f>VLOOKUP($C100,[1]Sheet1!$A$1:$S$197,16,FALSE)</f>
        <v>5</v>
      </c>
      <c r="K100" s="2">
        <f>VLOOKUP($C100,[1]Sheet1!$A$1:$S$197,17,FALSE)</f>
        <v>52</v>
      </c>
      <c r="L100" s="2">
        <f>VLOOKUP($C100,[1]Sheet1!$A$1:$S$197,18,FALSE)</f>
        <v>192</v>
      </c>
      <c r="M100" s="2">
        <f>VLOOKUP($C100,[1]Sheet1!$A$1:$S$197,19,FALSE)</f>
        <v>10666</v>
      </c>
    </row>
    <row r="101" spans="1:13" ht="12.95" customHeight="1" x14ac:dyDescent="0.2">
      <c r="A101" s="6" t="s">
        <v>241</v>
      </c>
      <c r="B101" s="6" t="s">
        <v>248</v>
      </c>
      <c r="C101" s="10" t="s">
        <v>115</v>
      </c>
      <c r="D101" s="10" t="s">
        <v>333</v>
      </c>
      <c r="E101" s="2">
        <f>VLOOKUP($C101,[1]Sheet1!$A$1:$S$197,11,FALSE)</f>
        <v>48938</v>
      </c>
      <c r="F101" s="2">
        <f>VLOOKUP($C101,[1]Sheet1!$A$1:$S$197,12,FALSE)</f>
        <v>23225</v>
      </c>
      <c r="G101" s="2">
        <f>VLOOKUP($C101,[1]Sheet1!$A$1:$S$197,13,FALSE)</f>
        <v>6408</v>
      </c>
      <c r="H101" s="2">
        <f>VLOOKUP($C101,[1]Sheet1!$A$1:$S$197,14,FALSE)</f>
        <v>89</v>
      </c>
      <c r="I101" s="2">
        <f>VLOOKUP($C101,[1]Sheet1!$A$1:$S$197,15,FALSE)</f>
        <v>7040</v>
      </c>
      <c r="J101" s="2">
        <f>VLOOKUP($C101,[1]Sheet1!$A$1:$S$197,16,FALSE)</f>
        <v>30</v>
      </c>
      <c r="K101" s="2">
        <f>VLOOKUP($C101,[1]Sheet1!$A$1:$S$197,17,FALSE)</f>
        <v>166</v>
      </c>
      <c r="L101" s="2">
        <f>VLOOKUP($C101,[1]Sheet1!$A$1:$S$197,18,FALSE)</f>
        <v>1198</v>
      </c>
      <c r="M101" s="2">
        <f>VLOOKUP($C101,[1]Sheet1!$A$1:$S$197,19,FALSE)</f>
        <v>10782</v>
      </c>
    </row>
    <row r="102" spans="1:13" ht="12.95" customHeight="1" x14ac:dyDescent="0.2">
      <c r="A102" s="6" t="s">
        <v>241</v>
      </c>
      <c r="B102" s="6" t="s">
        <v>248</v>
      </c>
      <c r="C102" s="10" t="s">
        <v>116</v>
      </c>
      <c r="D102" s="10" t="s">
        <v>334</v>
      </c>
      <c r="E102" s="2">
        <f>VLOOKUP($C102,[1]Sheet1!$A$1:$S$197,11,FALSE)</f>
        <v>34341</v>
      </c>
      <c r="F102" s="2">
        <f>VLOOKUP($C102,[1]Sheet1!$A$1:$S$197,12,FALSE)</f>
        <v>6087</v>
      </c>
      <c r="G102" s="2">
        <f>VLOOKUP($C102,[1]Sheet1!$A$1:$S$197,13,FALSE)</f>
        <v>19238</v>
      </c>
      <c r="H102" s="2">
        <f>VLOOKUP($C102,[1]Sheet1!$A$1:$S$197,14,FALSE)</f>
        <v>88</v>
      </c>
      <c r="I102" s="2">
        <f>VLOOKUP($C102,[1]Sheet1!$A$1:$S$197,15,FALSE)</f>
        <v>1356</v>
      </c>
      <c r="J102" s="2">
        <f>VLOOKUP($C102,[1]Sheet1!$A$1:$S$197,16,FALSE)</f>
        <v>20</v>
      </c>
      <c r="K102" s="2">
        <f>VLOOKUP($C102,[1]Sheet1!$A$1:$S$197,17,FALSE)</f>
        <v>128</v>
      </c>
      <c r="L102" s="2">
        <f>VLOOKUP($C102,[1]Sheet1!$A$1:$S$197,18,FALSE)</f>
        <v>804</v>
      </c>
      <c r="M102" s="2">
        <f>VLOOKUP($C102,[1]Sheet1!$A$1:$S$197,19,FALSE)</f>
        <v>6620</v>
      </c>
    </row>
    <row r="103" spans="1:13" ht="12.95" customHeight="1" x14ac:dyDescent="0.2">
      <c r="A103" s="6" t="s">
        <v>241</v>
      </c>
      <c r="B103" s="6" t="s">
        <v>248</v>
      </c>
      <c r="C103" s="10" t="s">
        <v>117</v>
      </c>
      <c r="D103" s="10" t="s">
        <v>335</v>
      </c>
      <c r="E103" s="2">
        <f>VLOOKUP($C103,[1]Sheet1!$A$1:$S$197,11,FALSE)</f>
        <v>111941</v>
      </c>
      <c r="F103" s="2">
        <f>VLOOKUP($C103,[1]Sheet1!$A$1:$S$197,12,FALSE)</f>
        <v>76400</v>
      </c>
      <c r="G103" s="2">
        <f>VLOOKUP($C103,[1]Sheet1!$A$1:$S$197,13,FALSE)</f>
        <v>9588</v>
      </c>
      <c r="H103" s="2">
        <f>VLOOKUP($C103,[1]Sheet1!$A$1:$S$197,14,FALSE)</f>
        <v>108</v>
      </c>
      <c r="I103" s="2">
        <f>VLOOKUP($C103,[1]Sheet1!$A$1:$S$197,15,FALSE)</f>
        <v>6988</v>
      </c>
      <c r="J103" s="2">
        <f>VLOOKUP($C103,[1]Sheet1!$A$1:$S$197,16,FALSE)</f>
        <v>32</v>
      </c>
      <c r="K103" s="2">
        <f>VLOOKUP($C103,[1]Sheet1!$A$1:$S$197,17,FALSE)</f>
        <v>323</v>
      </c>
      <c r="L103" s="2">
        <f>VLOOKUP($C103,[1]Sheet1!$A$1:$S$197,18,FALSE)</f>
        <v>1647</v>
      </c>
      <c r="M103" s="2">
        <f>VLOOKUP($C103,[1]Sheet1!$A$1:$S$197,19,FALSE)</f>
        <v>16855</v>
      </c>
    </row>
    <row r="104" spans="1:13" ht="12.95" customHeight="1" x14ac:dyDescent="0.2">
      <c r="A104" s="6" t="s">
        <v>241</v>
      </c>
      <c r="B104" s="6" t="s">
        <v>248</v>
      </c>
      <c r="C104" s="10" t="s">
        <v>118</v>
      </c>
      <c r="D104" s="10" t="s">
        <v>336</v>
      </c>
      <c r="E104" s="2">
        <f>VLOOKUP($C104,[1]Sheet1!$A$1:$S$197,11,FALSE)</f>
        <v>63691</v>
      </c>
      <c r="F104" s="2">
        <f>VLOOKUP($C104,[1]Sheet1!$A$1:$S$197,12,FALSE)</f>
        <v>42499</v>
      </c>
      <c r="G104" s="2">
        <f>VLOOKUP($C104,[1]Sheet1!$A$1:$S$197,13,FALSE)</f>
        <v>3410</v>
      </c>
      <c r="H104" s="2">
        <f>VLOOKUP($C104,[1]Sheet1!$A$1:$S$197,14,FALSE)</f>
        <v>81</v>
      </c>
      <c r="I104" s="2">
        <f>VLOOKUP($C104,[1]Sheet1!$A$1:$S$197,15,FALSE)</f>
        <v>7687</v>
      </c>
      <c r="J104" s="2">
        <f>VLOOKUP($C104,[1]Sheet1!$A$1:$S$197,16,FALSE)</f>
        <v>20</v>
      </c>
      <c r="K104" s="2">
        <f>VLOOKUP($C104,[1]Sheet1!$A$1:$S$197,17,FALSE)</f>
        <v>209</v>
      </c>
      <c r="L104" s="2">
        <f>VLOOKUP($C104,[1]Sheet1!$A$1:$S$197,18,FALSE)</f>
        <v>1167</v>
      </c>
      <c r="M104" s="2">
        <f>VLOOKUP($C104,[1]Sheet1!$A$1:$S$197,19,FALSE)</f>
        <v>8618</v>
      </c>
    </row>
    <row r="105" spans="1:13" ht="12.95" customHeight="1" x14ac:dyDescent="0.2">
      <c r="A105" s="6" t="s">
        <v>241</v>
      </c>
      <c r="B105" s="6" t="s">
        <v>248</v>
      </c>
      <c r="C105" s="10" t="s">
        <v>119</v>
      </c>
      <c r="D105" s="10" t="s">
        <v>337</v>
      </c>
      <c r="E105" s="2">
        <f>VLOOKUP($C105,[1]Sheet1!$A$1:$S$197,11,FALSE)</f>
        <v>53297</v>
      </c>
      <c r="F105" s="2">
        <f>VLOOKUP($C105,[1]Sheet1!$A$1:$S$197,12,FALSE)</f>
        <v>39544</v>
      </c>
      <c r="G105" s="2">
        <f>VLOOKUP($C105,[1]Sheet1!$A$1:$S$197,13,FALSE)</f>
        <v>2302</v>
      </c>
      <c r="H105" s="2">
        <f>VLOOKUP($C105,[1]Sheet1!$A$1:$S$197,14,FALSE)</f>
        <v>48</v>
      </c>
      <c r="I105" s="2">
        <f>VLOOKUP($C105,[1]Sheet1!$A$1:$S$197,15,FALSE)</f>
        <v>6129</v>
      </c>
      <c r="J105" s="2">
        <f>VLOOKUP($C105,[1]Sheet1!$A$1:$S$197,16,FALSE)</f>
        <v>12</v>
      </c>
      <c r="K105" s="2">
        <f>VLOOKUP($C105,[1]Sheet1!$A$1:$S$197,17,FALSE)</f>
        <v>124</v>
      </c>
      <c r="L105" s="2">
        <f>VLOOKUP($C105,[1]Sheet1!$A$1:$S$197,18,FALSE)</f>
        <v>728</v>
      </c>
      <c r="M105" s="2">
        <f>VLOOKUP($C105,[1]Sheet1!$A$1:$S$197,19,FALSE)</f>
        <v>4410</v>
      </c>
    </row>
    <row r="106" spans="1:13" ht="12.95" customHeight="1" x14ac:dyDescent="0.2">
      <c r="A106" s="6" t="s">
        <v>241</v>
      </c>
      <c r="B106" s="6" t="s">
        <v>248</v>
      </c>
      <c r="C106" s="10" t="s">
        <v>120</v>
      </c>
      <c r="D106" s="10" t="s">
        <v>338</v>
      </c>
      <c r="E106" s="2">
        <f>VLOOKUP($C106,[1]Sheet1!$A$1:$S$197,11,FALSE)</f>
        <v>42434</v>
      </c>
      <c r="F106" s="2">
        <f>VLOOKUP($C106,[1]Sheet1!$A$1:$S$197,12,FALSE)</f>
        <v>24729</v>
      </c>
      <c r="G106" s="2">
        <f>VLOOKUP($C106,[1]Sheet1!$A$1:$S$197,13,FALSE)</f>
        <v>2590</v>
      </c>
      <c r="H106" s="2">
        <f>VLOOKUP($C106,[1]Sheet1!$A$1:$S$197,14,FALSE)</f>
        <v>57</v>
      </c>
      <c r="I106" s="2">
        <f>VLOOKUP($C106,[1]Sheet1!$A$1:$S$197,15,FALSE)</f>
        <v>6477</v>
      </c>
      <c r="J106" s="2">
        <f>VLOOKUP($C106,[1]Sheet1!$A$1:$S$197,16,FALSE)</f>
        <v>29</v>
      </c>
      <c r="K106" s="2">
        <f>VLOOKUP($C106,[1]Sheet1!$A$1:$S$197,17,FALSE)</f>
        <v>160</v>
      </c>
      <c r="L106" s="2">
        <f>VLOOKUP($C106,[1]Sheet1!$A$1:$S$197,18,FALSE)</f>
        <v>847</v>
      </c>
      <c r="M106" s="2">
        <f>VLOOKUP($C106,[1]Sheet1!$A$1:$S$197,19,FALSE)</f>
        <v>7545</v>
      </c>
    </row>
    <row r="107" spans="1:13" ht="12.95" customHeight="1" x14ac:dyDescent="0.2">
      <c r="A107" s="6" t="s">
        <v>241</v>
      </c>
      <c r="B107" s="6" t="s">
        <v>248</v>
      </c>
      <c r="C107" s="10" t="s">
        <v>121</v>
      </c>
      <c r="D107" s="10" t="s">
        <v>339</v>
      </c>
      <c r="E107" s="2">
        <f>VLOOKUP($C107,[1]Sheet1!$A$1:$S$197,11,FALSE)</f>
        <v>26887</v>
      </c>
      <c r="F107" s="2">
        <f>VLOOKUP($C107,[1]Sheet1!$A$1:$S$197,12,FALSE)</f>
        <v>17291</v>
      </c>
      <c r="G107" s="2">
        <f>VLOOKUP($C107,[1]Sheet1!$A$1:$S$197,13,FALSE)</f>
        <v>1255</v>
      </c>
      <c r="H107" s="2">
        <f>VLOOKUP($C107,[1]Sheet1!$A$1:$S$197,14,FALSE)</f>
        <v>34</v>
      </c>
      <c r="I107" s="2">
        <f>VLOOKUP($C107,[1]Sheet1!$A$1:$S$197,15,FALSE)</f>
        <v>5644</v>
      </c>
      <c r="J107" s="2">
        <f>VLOOKUP($C107,[1]Sheet1!$A$1:$S$197,16,FALSE)</f>
        <v>8</v>
      </c>
      <c r="K107" s="2">
        <f>VLOOKUP($C107,[1]Sheet1!$A$1:$S$197,17,FALSE)</f>
        <v>80</v>
      </c>
      <c r="L107" s="2">
        <f>VLOOKUP($C107,[1]Sheet1!$A$1:$S$197,18,FALSE)</f>
        <v>461</v>
      </c>
      <c r="M107" s="2">
        <f>VLOOKUP($C107,[1]Sheet1!$A$1:$S$197,19,FALSE)</f>
        <v>2114</v>
      </c>
    </row>
    <row r="108" spans="1:13" ht="12.95" customHeight="1" x14ac:dyDescent="0.2">
      <c r="A108" s="6" t="s">
        <v>241</v>
      </c>
      <c r="B108" s="6" t="s">
        <v>248</v>
      </c>
      <c r="C108" s="10" t="s">
        <v>122</v>
      </c>
      <c r="D108" s="10" t="s">
        <v>340</v>
      </c>
      <c r="E108" s="2">
        <f>VLOOKUP($C108,[1]Sheet1!$A$1:$S$197,11,FALSE)</f>
        <v>47134</v>
      </c>
      <c r="F108" s="2">
        <f>VLOOKUP($C108,[1]Sheet1!$A$1:$S$197,12,FALSE)</f>
        <v>36596</v>
      </c>
      <c r="G108" s="2">
        <f>VLOOKUP($C108,[1]Sheet1!$A$1:$S$197,13,FALSE)</f>
        <v>1007</v>
      </c>
      <c r="H108" s="2">
        <f>VLOOKUP($C108,[1]Sheet1!$A$1:$S$197,14,FALSE)</f>
        <v>21</v>
      </c>
      <c r="I108" s="2">
        <f>VLOOKUP($C108,[1]Sheet1!$A$1:$S$197,15,FALSE)</f>
        <v>6093</v>
      </c>
      <c r="J108" s="2">
        <f>VLOOKUP($C108,[1]Sheet1!$A$1:$S$197,16,FALSE)</f>
        <v>19</v>
      </c>
      <c r="K108" s="2">
        <f>VLOOKUP($C108,[1]Sheet1!$A$1:$S$197,17,FALSE)</f>
        <v>144</v>
      </c>
      <c r="L108" s="2">
        <f>VLOOKUP($C108,[1]Sheet1!$A$1:$S$197,18,FALSE)</f>
        <v>597</v>
      </c>
      <c r="M108" s="2">
        <f>VLOOKUP($C108,[1]Sheet1!$A$1:$S$197,19,FALSE)</f>
        <v>2657</v>
      </c>
    </row>
    <row r="109" spans="1:13" ht="12.95" customHeight="1" x14ac:dyDescent="0.2">
      <c r="A109" s="6" t="s">
        <v>241</v>
      </c>
      <c r="B109" s="6" t="s">
        <v>248</v>
      </c>
      <c r="C109" s="10" t="s">
        <v>123</v>
      </c>
      <c r="D109" s="10" t="s">
        <v>341</v>
      </c>
      <c r="E109" s="2">
        <f>VLOOKUP($C109,[1]Sheet1!$A$1:$S$197,11,FALSE)</f>
        <v>47127</v>
      </c>
      <c r="F109" s="2">
        <f>VLOOKUP($C109,[1]Sheet1!$A$1:$S$197,12,FALSE)</f>
        <v>31998</v>
      </c>
      <c r="G109" s="2">
        <f>VLOOKUP($C109,[1]Sheet1!$A$1:$S$197,13,FALSE)</f>
        <v>2133</v>
      </c>
      <c r="H109" s="2">
        <f>VLOOKUP($C109,[1]Sheet1!$A$1:$S$197,14,FALSE)</f>
        <v>51</v>
      </c>
      <c r="I109" s="2">
        <f>VLOOKUP($C109,[1]Sheet1!$A$1:$S$197,15,FALSE)</f>
        <v>7648</v>
      </c>
      <c r="J109" s="2">
        <f>VLOOKUP($C109,[1]Sheet1!$A$1:$S$197,16,FALSE)</f>
        <v>13</v>
      </c>
      <c r="K109" s="2">
        <f>VLOOKUP($C109,[1]Sheet1!$A$1:$S$197,17,FALSE)</f>
        <v>150</v>
      </c>
      <c r="L109" s="2">
        <f>VLOOKUP($C109,[1]Sheet1!$A$1:$S$197,18,FALSE)</f>
        <v>760</v>
      </c>
      <c r="M109" s="2">
        <f>VLOOKUP($C109,[1]Sheet1!$A$1:$S$197,19,FALSE)</f>
        <v>4374</v>
      </c>
    </row>
    <row r="110" spans="1:13" ht="12.95" customHeight="1" x14ac:dyDescent="0.2">
      <c r="A110" s="6" t="s">
        <v>241</v>
      </c>
      <c r="B110" s="6" t="s">
        <v>248</v>
      </c>
      <c r="C110" s="10" t="s">
        <v>124</v>
      </c>
      <c r="D110" s="10" t="s">
        <v>125</v>
      </c>
      <c r="E110" s="2">
        <f>VLOOKUP($C110,[1]Sheet1!$A$1:$S$197,11,FALSE)</f>
        <v>26200</v>
      </c>
      <c r="F110" s="2">
        <f>VLOOKUP($C110,[1]Sheet1!$A$1:$S$197,12,FALSE)</f>
        <v>19417</v>
      </c>
      <c r="G110" s="2">
        <f>VLOOKUP($C110,[1]Sheet1!$A$1:$S$197,13,FALSE)</f>
        <v>858</v>
      </c>
      <c r="H110" s="2">
        <f>VLOOKUP($C110,[1]Sheet1!$A$1:$S$197,14,FALSE)</f>
        <v>19</v>
      </c>
      <c r="I110" s="2">
        <f>VLOOKUP($C110,[1]Sheet1!$A$1:$S$197,15,FALSE)</f>
        <v>3558</v>
      </c>
      <c r="J110" s="2">
        <f>VLOOKUP($C110,[1]Sheet1!$A$1:$S$197,16,FALSE)</f>
        <v>9</v>
      </c>
      <c r="K110" s="2">
        <f>VLOOKUP($C110,[1]Sheet1!$A$1:$S$197,17,FALSE)</f>
        <v>66</v>
      </c>
      <c r="L110" s="2">
        <f>VLOOKUP($C110,[1]Sheet1!$A$1:$S$197,18,FALSE)</f>
        <v>454</v>
      </c>
      <c r="M110" s="2">
        <f>VLOOKUP($C110,[1]Sheet1!$A$1:$S$197,19,FALSE)</f>
        <v>1819</v>
      </c>
    </row>
    <row r="111" spans="1:13" ht="12.95" customHeight="1" x14ac:dyDescent="0.2">
      <c r="A111" s="6" t="s">
        <v>241</v>
      </c>
      <c r="B111" s="6" t="s">
        <v>248</v>
      </c>
      <c r="C111" s="10" t="s">
        <v>126</v>
      </c>
      <c r="D111" s="10" t="s">
        <v>342</v>
      </c>
      <c r="E111" s="2">
        <f>VLOOKUP($C111,[1]Sheet1!$A$1:$S$197,11,FALSE)</f>
        <v>41691</v>
      </c>
      <c r="F111" s="2">
        <f>VLOOKUP($C111,[1]Sheet1!$A$1:$S$197,12,FALSE)</f>
        <v>27805</v>
      </c>
      <c r="G111" s="2">
        <f>VLOOKUP($C111,[1]Sheet1!$A$1:$S$197,13,FALSE)</f>
        <v>1610</v>
      </c>
      <c r="H111" s="2">
        <f>VLOOKUP($C111,[1]Sheet1!$A$1:$S$197,14,FALSE)</f>
        <v>58</v>
      </c>
      <c r="I111" s="2">
        <f>VLOOKUP($C111,[1]Sheet1!$A$1:$S$197,15,FALSE)</f>
        <v>6224</v>
      </c>
      <c r="J111" s="2">
        <f>VLOOKUP($C111,[1]Sheet1!$A$1:$S$197,16,FALSE)</f>
        <v>22</v>
      </c>
      <c r="K111" s="2">
        <f>VLOOKUP($C111,[1]Sheet1!$A$1:$S$197,17,FALSE)</f>
        <v>157</v>
      </c>
      <c r="L111" s="2">
        <f>VLOOKUP($C111,[1]Sheet1!$A$1:$S$197,18,FALSE)</f>
        <v>1023</v>
      </c>
      <c r="M111" s="2">
        <f>VLOOKUP($C111,[1]Sheet1!$A$1:$S$197,19,FALSE)</f>
        <v>4792</v>
      </c>
    </row>
    <row r="112" spans="1:13" ht="12.95" customHeight="1" x14ac:dyDescent="0.2">
      <c r="A112" s="6" t="s">
        <v>241</v>
      </c>
      <c r="B112" s="6" t="s">
        <v>248</v>
      </c>
      <c r="C112" s="10" t="s">
        <v>127</v>
      </c>
      <c r="D112" s="10" t="s">
        <v>343</v>
      </c>
      <c r="E112" s="2">
        <f>VLOOKUP($C112,[1]Sheet1!$A$1:$S$197,11,FALSE)</f>
        <v>61389</v>
      </c>
      <c r="F112" s="2">
        <f>VLOOKUP($C112,[1]Sheet1!$A$1:$S$197,12,FALSE)</f>
        <v>49932</v>
      </c>
      <c r="G112" s="2">
        <f>VLOOKUP($C112,[1]Sheet1!$A$1:$S$197,13,FALSE)</f>
        <v>1280</v>
      </c>
      <c r="H112" s="2">
        <f>VLOOKUP($C112,[1]Sheet1!$A$1:$S$197,14,FALSE)</f>
        <v>47</v>
      </c>
      <c r="I112" s="2">
        <f>VLOOKUP($C112,[1]Sheet1!$A$1:$S$197,15,FALSE)</f>
        <v>5123</v>
      </c>
      <c r="J112" s="2">
        <f>VLOOKUP($C112,[1]Sheet1!$A$1:$S$197,16,FALSE)</f>
        <v>19</v>
      </c>
      <c r="K112" s="2">
        <f>VLOOKUP($C112,[1]Sheet1!$A$1:$S$197,17,FALSE)</f>
        <v>190</v>
      </c>
      <c r="L112" s="2">
        <f>VLOOKUP($C112,[1]Sheet1!$A$1:$S$197,18,FALSE)</f>
        <v>1156</v>
      </c>
      <c r="M112" s="2">
        <f>VLOOKUP($C112,[1]Sheet1!$A$1:$S$197,19,FALSE)</f>
        <v>3642</v>
      </c>
    </row>
    <row r="113" spans="1:13" ht="12.95" customHeight="1" x14ac:dyDescent="0.2">
      <c r="A113" s="6" t="s">
        <v>241</v>
      </c>
      <c r="B113" s="6" t="s">
        <v>248</v>
      </c>
      <c r="C113" s="10" t="s">
        <v>128</v>
      </c>
      <c r="D113" s="10" t="s">
        <v>344</v>
      </c>
      <c r="E113" s="2">
        <f>VLOOKUP($C113,[1]Sheet1!$A$1:$S$197,11,FALSE)</f>
        <v>36720</v>
      </c>
      <c r="F113" s="2">
        <f>VLOOKUP($C113,[1]Sheet1!$A$1:$S$197,12,FALSE)</f>
        <v>24426</v>
      </c>
      <c r="G113" s="2">
        <f>VLOOKUP($C113,[1]Sheet1!$A$1:$S$197,13,FALSE)</f>
        <v>859</v>
      </c>
      <c r="H113" s="2">
        <f>VLOOKUP($C113,[1]Sheet1!$A$1:$S$197,14,FALSE)</f>
        <v>30</v>
      </c>
      <c r="I113" s="2">
        <f>VLOOKUP($C113,[1]Sheet1!$A$1:$S$197,15,FALSE)</f>
        <v>8271</v>
      </c>
      <c r="J113" s="2">
        <f>VLOOKUP($C113,[1]Sheet1!$A$1:$S$197,16,FALSE)</f>
        <v>11</v>
      </c>
      <c r="K113" s="2">
        <f>VLOOKUP($C113,[1]Sheet1!$A$1:$S$197,17,FALSE)</f>
        <v>106</v>
      </c>
      <c r="L113" s="2">
        <f>VLOOKUP($C113,[1]Sheet1!$A$1:$S$197,18,FALSE)</f>
        <v>676</v>
      </c>
      <c r="M113" s="2">
        <f>VLOOKUP($C113,[1]Sheet1!$A$1:$S$197,19,FALSE)</f>
        <v>2341</v>
      </c>
    </row>
    <row r="114" spans="1:13" ht="12.95" customHeight="1" x14ac:dyDescent="0.2">
      <c r="A114" s="6" t="s">
        <v>241</v>
      </c>
      <c r="B114" s="6" t="s">
        <v>248</v>
      </c>
      <c r="C114" s="10" t="s">
        <v>129</v>
      </c>
      <c r="D114" s="10" t="s">
        <v>345</v>
      </c>
      <c r="E114" s="2">
        <f>VLOOKUP($C114,[1]Sheet1!$A$1:$S$197,11,FALSE)</f>
        <v>35309</v>
      </c>
      <c r="F114" s="2">
        <f>VLOOKUP($C114,[1]Sheet1!$A$1:$S$197,12,FALSE)</f>
        <v>23319</v>
      </c>
      <c r="G114" s="2">
        <f>VLOOKUP($C114,[1]Sheet1!$A$1:$S$197,13,FALSE)</f>
        <v>1186</v>
      </c>
      <c r="H114" s="2">
        <f>VLOOKUP($C114,[1]Sheet1!$A$1:$S$197,14,FALSE)</f>
        <v>32</v>
      </c>
      <c r="I114" s="2">
        <f>VLOOKUP($C114,[1]Sheet1!$A$1:$S$197,15,FALSE)</f>
        <v>7293</v>
      </c>
      <c r="J114" s="2">
        <f>VLOOKUP($C114,[1]Sheet1!$A$1:$S$197,16,FALSE)</f>
        <v>15</v>
      </c>
      <c r="K114" s="2">
        <f>VLOOKUP($C114,[1]Sheet1!$A$1:$S$197,17,FALSE)</f>
        <v>111</v>
      </c>
      <c r="L114" s="2">
        <f>VLOOKUP($C114,[1]Sheet1!$A$1:$S$197,18,FALSE)</f>
        <v>732</v>
      </c>
      <c r="M114" s="2">
        <f>VLOOKUP($C114,[1]Sheet1!$A$1:$S$197,19,FALSE)</f>
        <v>2621</v>
      </c>
    </row>
    <row r="115" spans="1:13" ht="12.95" customHeight="1" x14ac:dyDescent="0.2">
      <c r="A115" s="6" t="s">
        <v>241</v>
      </c>
      <c r="B115" s="6" t="s">
        <v>248</v>
      </c>
      <c r="C115" s="10" t="s">
        <v>130</v>
      </c>
      <c r="D115" s="10" t="s">
        <v>346</v>
      </c>
      <c r="E115" s="2">
        <f>VLOOKUP($C115,[1]Sheet1!$A$1:$S$197,11,FALSE)</f>
        <v>41341</v>
      </c>
      <c r="F115" s="2">
        <f>VLOOKUP($C115,[1]Sheet1!$A$1:$S$197,12,FALSE)</f>
        <v>7545</v>
      </c>
      <c r="G115" s="2">
        <f>VLOOKUP($C115,[1]Sheet1!$A$1:$S$197,13,FALSE)</f>
        <v>1950</v>
      </c>
      <c r="H115" s="2">
        <f>VLOOKUP($C115,[1]Sheet1!$A$1:$S$197,14,FALSE)</f>
        <v>32</v>
      </c>
      <c r="I115" s="2">
        <f>VLOOKUP($C115,[1]Sheet1!$A$1:$S$197,15,FALSE)</f>
        <v>25914</v>
      </c>
      <c r="J115" s="2">
        <f>VLOOKUP($C115,[1]Sheet1!$A$1:$S$197,16,FALSE)</f>
        <v>10</v>
      </c>
      <c r="K115" s="2">
        <f>VLOOKUP($C115,[1]Sheet1!$A$1:$S$197,17,FALSE)</f>
        <v>59</v>
      </c>
      <c r="L115" s="2">
        <f>VLOOKUP($C115,[1]Sheet1!$A$1:$S$197,18,FALSE)</f>
        <v>524</v>
      </c>
      <c r="M115" s="2">
        <f>VLOOKUP($C115,[1]Sheet1!$A$1:$S$197,19,FALSE)</f>
        <v>5307</v>
      </c>
    </row>
    <row r="116" spans="1:13" ht="12.95" customHeight="1" x14ac:dyDescent="0.2">
      <c r="A116" s="6" t="s">
        <v>241</v>
      </c>
      <c r="B116" s="6" t="s">
        <v>248</v>
      </c>
      <c r="C116" s="10" t="s">
        <v>131</v>
      </c>
      <c r="D116" s="10" t="s">
        <v>347</v>
      </c>
      <c r="E116" s="2">
        <f>VLOOKUP($C116,[1]Sheet1!$A$1:$S$197,11,FALSE)</f>
        <v>59752</v>
      </c>
      <c r="F116" s="2">
        <f>VLOOKUP($C116,[1]Sheet1!$A$1:$S$197,12,FALSE)</f>
        <v>14878</v>
      </c>
      <c r="G116" s="2">
        <f>VLOOKUP($C116,[1]Sheet1!$A$1:$S$197,13,FALSE)</f>
        <v>6055</v>
      </c>
      <c r="H116" s="2">
        <f>VLOOKUP($C116,[1]Sheet1!$A$1:$S$197,14,FALSE)</f>
        <v>113</v>
      </c>
      <c r="I116" s="2">
        <f>VLOOKUP($C116,[1]Sheet1!$A$1:$S$197,15,FALSE)</f>
        <v>15253</v>
      </c>
      <c r="J116" s="2">
        <f>VLOOKUP($C116,[1]Sheet1!$A$1:$S$197,16,FALSE)</f>
        <v>12</v>
      </c>
      <c r="K116" s="2">
        <f>VLOOKUP($C116,[1]Sheet1!$A$1:$S$197,17,FALSE)</f>
        <v>138</v>
      </c>
      <c r="L116" s="2">
        <f>VLOOKUP($C116,[1]Sheet1!$A$1:$S$197,18,FALSE)</f>
        <v>826</v>
      </c>
      <c r="M116" s="2">
        <f>VLOOKUP($C116,[1]Sheet1!$A$1:$S$197,19,FALSE)</f>
        <v>22477</v>
      </c>
    </row>
    <row r="117" spans="1:13" ht="12.95" customHeight="1" x14ac:dyDescent="0.2">
      <c r="A117" s="6" t="s">
        <v>241</v>
      </c>
      <c r="B117" s="6" t="s">
        <v>248</v>
      </c>
      <c r="C117" s="10" t="s">
        <v>132</v>
      </c>
      <c r="D117" s="10" t="s">
        <v>348</v>
      </c>
      <c r="E117" s="2">
        <f>VLOOKUP($C117,[1]Sheet1!$A$1:$S$197,11,FALSE)</f>
        <v>70782</v>
      </c>
      <c r="F117" s="2">
        <f>VLOOKUP($C117,[1]Sheet1!$A$1:$S$197,12,FALSE)</f>
        <v>53866</v>
      </c>
      <c r="G117" s="2">
        <f>VLOOKUP($C117,[1]Sheet1!$A$1:$S$197,13,FALSE)</f>
        <v>3153</v>
      </c>
      <c r="H117" s="2">
        <f>VLOOKUP($C117,[1]Sheet1!$A$1:$S$197,14,FALSE)</f>
        <v>48</v>
      </c>
      <c r="I117" s="2">
        <f>VLOOKUP($C117,[1]Sheet1!$A$1:$S$197,15,FALSE)</f>
        <v>7463</v>
      </c>
      <c r="J117" s="2">
        <f>VLOOKUP($C117,[1]Sheet1!$A$1:$S$197,16,FALSE)</f>
        <v>42</v>
      </c>
      <c r="K117" s="2">
        <f>VLOOKUP($C117,[1]Sheet1!$A$1:$S$197,17,FALSE)</f>
        <v>188</v>
      </c>
      <c r="L117" s="2">
        <f>VLOOKUP($C117,[1]Sheet1!$A$1:$S$197,18,FALSE)</f>
        <v>1023</v>
      </c>
      <c r="M117" s="2">
        <f>VLOOKUP($C117,[1]Sheet1!$A$1:$S$197,19,FALSE)</f>
        <v>4999</v>
      </c>
    </row>
    <row r="118" spans="1:13" ht="12.95" customHeight="1" x14ac:dyDescent="0.2">
      <c r="A118" s="6" t="s">
        <v>241</v>
      </c>
      <c r="B118" s="6" t="s">
        <v>248</v>
      </c>
      <c r="C118" s="10" t="s">
        <v>133</v>
      </c>
      <c r="D118" s="10" t="s">
        <v>349</v>
      </c>
      <c r="E118" s="2">
        <f>VLOOKUP($C118,[1]Sheet1!$A$1:$S$197,11,FALSE)</f>
        <v>68170</v>
      </c>
      <c r="F118" s="2">
        <f>VLOOKUP($C118,[1]Sheet1!$A$1:$S$197,12,FALSE)</f>
        <v>52369</v>
      </c>
      <c r="G118" s="2">
        <f>VLOOKUP($C118,[1]Sheet1!$A$1:$S$197,13,FALSE)</f>
        <v>2485</v>
      </c>
      <c r="H118" s="2">
        <f>VLOOKUP($C118,[1]Sheet1!$A$1:$S$197,14,FALSE)</f>
        <v>46</v>
      </c>
      <c r="I118" s="2">
        <f>VLOOKUP($C118,[1]Sheet1!$A$1:$S$197,15,FALSE)</f>
        <v>6389</v>
      </c>
      <c r="J118" s="2">
        <f>VLOOKUP($C118,[1]Sheet1!$A$1:$S$197,16,FALSE)</f>
        <v>20</v>
      </c>
      <c r="K118" s="2">
        <f>VLOOKUP($C118,[1]Sheet1!$A$1:$S$197,17,FALSE)</f>
        <v>151</v>
      </c>
      <c r="L118" s="2">
        <f>VLOOKUP($C118,[1]Sheet1!$A$1:$S$197,18,FALSE)</f>
        <v>958</v>
      </c>
      <c r="M118" s="2">
        <f>VLOOKUP($C118,[1]Sheet1!$A$1:$S$197,19,FALSE)</f>
        <v>5752</v>
      </c>
    </row>
    <row r="119" spans="1:13" ht="12.95" customHeight="1" x14ac:dyDescent="0.2">
      <c r="A119" s="6" t="s">
        <v>241</v>
      </c>
      <c r="B119" s="6" t="s">
        <v>248</v>
      </c>
      <c r="C119" s="10" t="s">
        <v>134</v>
      </c>
      <c r="D119" s="10" t="s">
        <v>350</v>
      </c>
      <c r="E119" s="2">
        <f>VLOOKUP($C119,[1]Sheet1!$A$1:$S$197,11,FALSE)</f>
        <v>45631</v>
      </c>
      <c r="F119" s="2">
        <f>VLOOKUP($C119,[1]Sheet1!$A$1:$S$197,12,FALSE)</f>
        <v>8971</v>
      </c>
      <c r="G119" s="2">
        <f>VLOOKUP($C119,[1]Sheet1!$A$1:$S$197,13,FALSE)</f>
        <v>10906</v>
      </c>
      <c r="H119" s="2">
        <f>VLOOKUP($C119,[1]Sheet1!$A$1:$S$197,14,FALSE)</f>
        <v>68</v>
      </c>
      <c r="I119" s="2">
        <f>VLOOKUP($C119,[1]Sheet1!$A$1:$S$197,15,FALSE)</f>
        <v>4078</v>
      </c>
      <c r="J119" s="2">
        <f>VLOOKUP($C119,[1]Sheet1!$A$1:$S$197,16,FALSE)</f>
        <v>52</v>
      </c>
      <c r="K119" s="2">
        <f>VLOOKUP($C119,[1]Sheet1!$A$1:$S$197,17,FALSE)</f>
        <v>181</v>
      </c>
      <c r="L119" s="2">
        <f>VLOOKUP($C119,[1]Sheet1!$A$1:$S$197,18,FALSE)</f>
        <v>672</v>
      </c>
      <c r="M119" s="2">
        <f>VLOOKUP($C119,[1]Sheet1!$A$1:$S$197,19,FALSE)</f>
        <v>20703</v>
      </c>
    </row>
    <row r="120" spans="1:13" ht="12.95" customHeight="1" x14ac:dyDescent="0.2">
      <c r="A120" s="6" t="s">
        <v>241</v>
      </c>
      <c r="B120" s="6" t="s">
        <v>248</v>
      </c>
      <c r="C120" s="10" t="s">
        <v>135</v>
      </c>
      <c r="D120" s="10" t="s">
        <v>351</v>
      </c>
      <c r="E120" s="2">
        <f>VLOOKUP($C120,[1]Sheet1!$A$1:$S$197,11,FALSE)</f>
        <v>43847</v>
      </c>
      <c r="F120" s="2">
        <f>VLOOKUP($C120,[1]Sheet1!$A$1:$S$197,12,FALSE)</f>
        <v>3591</v>
      </c>
      <c r="G120" s="2">
        <f>VLOOKUP($C120,[1]Sheet1!$A$1:$S$197,13,FALSE)</f>
        <v>15937</v>
      </c>
      <c r="H120" s="2">
        <f>VLOOKUP($C120,[1]Sheet1!$A$1:$S$197,14,FALSE)</f>
        <v>99</v>
      </c>
      <c r="I120" s="2">
        <f>VLOOKUP($C120,[1]Sheet1!$A$1:$S$197,15,FALSE)</f>
        <v>1448</v>
      </c>
      <c r="J120" s="2">
        <f>VLOOKUP($C120,[1]Sheet1!$A$1:$S$197,16,FALSE)</f>
        <v>9</v>
      </c>
      <c r="K120" s="2">
        <f>VLOOKUP($C120,[1]Sheet1!$A$1:$S$197,17,FALSE)</f>
        <v>127</v>
      </c>
      <c r="L120" s="2">
        <f>VLOOKUP($C120,[1]Sheet1!$A$1:$S$197,18,FALSE)</f>
        <v>560</v>
      </c>
      <c r="M120" s="2">
        <f>VLOOKUP($C120,[1]Sheet1!$A$1:$S$197,19,FALSE)</f>
        <v>22076</v>
      </c>
    </row>
    <row r="121" spans="1:13" ht="12.95" customHeight="1" x14ac:dyDescent="0.2">
      <c r="A121" s="6" t="s">
        <v>241</v>
      </c>
      <c r="B121" s="6" t="s">
        <v>248</v>
      </c>
      <c r="C121" s="10" t="s">
        <v>136</v>
      </c>
      <c r="D121" s="10" t="s">
        <v>352</v>
      </c>
      <c r="E121" s="2">
        <f>VLOOKUP($C121,[1]Sheet1!$A$1:$S$197,11,FALSE)</f>
        <v>54179</v>
      </c>
      <c r="F121" s="2">
        <f>VLOOKUP($C121,[1]Sheet1!$A$1:$S$197,12,FALSE)</f>
        <v>15326</v>
      </c>
      <c r="G121" s="2">
        <f>VLOOKUP($C121,[1]Sheet1!$A$1:$S$197,13,FALSE)</f>
        <v>2429</v>
      </c>
      <c r="H121" s="2">
        <f>VLOOKUP($C121,[1]Sheet1!$A$1:$S$197,14,FALSE)</f>
        <v>44</v>
      </c>
      <c r="I121" s="2">
        <f>VLOOKUP($C121,[1]Sheet1!$A$1:$S$197,15,FALSE)</f>
        <v>1520</v>
      </c>
      <c r="J121" s="2">
        <f>VLOOKUP($C121,[1]Sheet1!$A$1:$S$197,16,FALSE)</f>
        <v>9</v>
      </c>
      <c r="K121" s="2">
        <f>VLOOKUP($C121,[1]Sheet1!$A$1:$S$197,17,FALSE)</f>
        <v>133</v>
      </c>
      <c r="L121" s="2">
        <f>VLOOKUP($C121,[1]Sheet1!$A$1:$S$197,18,FALSE)</f>
        <v>460</v>
      </c>
      <c r="M121" s="2">
        <f>VLOOKUP($C121,[1]Sheet1!$A$1:$S$197,19,FALSE)</f>
        <v>34258</v>
      </c>
    </row>
    <row r="122" spans="1:13" ht="12.95" customHeight="1" x14ac:dyDescent="0.2">
      <c r="A122" s="6" t="s">
        <v>241</v>
      </c>
      <c r="B122" s="6" t="s">
        <v>248</v>
      </c>
      <c r="C122" s="10" t="s">
        <v>137</v>
      </c>
      <c r="D122" s="10" t="s">
        <v>353</v>
      </c>
      <c r="E122" s="2">
        <f>VLOOKUP($C122,[1]Sheet1!$A$1:$S$197,11,FALSE)</f>
        <v>68072</v>
      </c>
      <c r="F122" s="2">
        <f>VLOOKUP($C122,[1]Sheet1!$A$1:$S$197,12,FALSE)</f>
        <v>8657</v>
      </c>
      <c r="G122" s="2">
        <f>VLOOKUP($C122,[1]Sheet1!$A$1:$S$197,13,FALSE)</f>
        <v>7526</v>
      </c>
      <c r="H122" s="2">
        <f>VLOOKUP($C122,[1]Sheet1!$A$1:$S$197,14,FALSE)</f>
        <v>96</v>
      </c>
      <c r="I122" s="2">
        <f>VLOOKUP($C122,[1]Sheet1!$A$1:$S$197,15,FALSE)</f>
        <v>2097</v>
      </c>
      <c r="J122" s="2">
        <f>VLOOKUP($C122,[1]Sheet1!$A$1:$S$197,16,FALSE)</f>
        <v>5</v>
      </c>
      <c r="K122" s="2">
        <f>VLOOKUP($C122,[1]Sheet1!$A$1:$S$197,17,FALSE)</f>
        <v>179</v>
      </c>
      <c r="L122" s="2">
        <f>VLOOKUP($C122,[1]Sheet1!$A$1:$S$197,18,FALSE)</f>
        <v>670</v>
      </c>
      <c r="M122" s="2">
        <f>VLOOKUP($C122,[1]Sheet1!$A$1:$S$197,19,FALSE)</f>
        <v>48842</v>
      </c>
    </row>
    <row r="123" spans="1:13" ht="12.95" customHeight="1" x14ac:dyDescent="0.2">
      <c r="A123" s="6" t="s">
        <v>241</v>
      </c>
      <c r="B123" s="6" t="s">
        <v>248</v>
      </c>
      <c r="C123" s="10" t="s">
        <v>138</v>
      </c>
      <c r="D123" s="10" t="s">
        <v>354</v>
      </c>
      <c r="E123" s="2">
        <f>VLOOKUP($C123,[1]Sheet1!$A$1:$S$197,11,FALSE)</f>
        <v>50290</v>
      </c>
      <c r="F123" s="2">
        <f>VLOOKUP($C123,[1]Sheet1!$A$1:$S$197,12,FALSE)</f>
        <v>44377</v>
      </c>
      <c r="G123" s="2">
        <f>VLOOKUP($C123,[1]Sheet1!$A$1:$S$197,13,FALSE)</f>
        <v>583</v>
      </c>
      <c r="H123" s="2">
        <f>VLOOKUP($C123,[1]Sheet1!$A$1:$S$197,14,FALSE)</f>
        <v>17</v>
      </c>
      <c r="I123" s="2">
        <f>VLOOKUP($C123,[1]Sheet1!$A$1:$S$197,15,FALSE)</f>
        <v>2589</v>
      </c>
      <c r="J123" s="2">
        <f>VLOOKUP($C123,[1]Sheet1!$A$1:$S$197,16,FALSE)</f>
        <v>12</v>
      </c>
      <c r="K123" s="2">
        <f>VLOOKUP($C123,[1]Sheet1!$A$1:$S$197,17,FALSE)</f>
        <v>78</v>
      </c>
      <c r="L123" s="2">
        <f>VLOOKUP($C123,[1]Sheet1!$A$1:$S$197,18,FALSE)</f>
        <v>419</v>
      </c>
      <c r="M123" s="2">
        <f>VLOOKUP($C123,[1]Sheet1!$A$1:$S$197,19,FALSE)</f>
        <v>2215</v>
      </c>
    </row>
    <row r="124" spans="1:13" ht="12.95" customHeight="1" x14ac:dyDescent="0.2">
      <c r="A124" s="6" t="s">
        <v>241</v>
      </c>
      <c r="B124" s="6" t="s">
        <v>248</v>
      </c>
      <c r="C124" s="10" t="s">
        <v>139</v>
      </c>
      <c r="D124" s="10" t="s">
        <v>355</v>
      </c>
      <c r="E124" s="2">
        <f>VLOOKUP($C124,[1]Sheet1!$A$1:$S$197,11,FALSE)</f>
        <v>18944</v>
      </c>
      <c r="F124" s="2">
        <f>VLOOKUP($C124,[1]Sheet1!$A$1:$S$197,12,FALSE)</f>
        <v>14177</v>
      </c>
      <c r="G124" s="2">
        <f>VLOOKUP($C124,[1]Sheet1!$A$1:$S$197,13,FALSE)</f>
        <v>674</v>
      </c>
      <c r="H124" s="2">
        <f>VLOOKUP($C124,[1]Sheet1!$A$1:$S$197,14,FALSE)</f>
        <v>21</v>
      </c>
      <c r="I124" s="2">
        <f>VLOOKUP($C124,[1]Sheet1!$A$1:$S$197,15,FALSE)</f>
        <v>2481</v>
      </c>
      <c r="J124" s="2">
        <f>VLOOKUP($C124,[1]Sheet1!$A$1:$S$197,16,FALSE)</f>
        <v>5</v>
      </c>
      <c r="K124" s="2">
        <f>VLOOKUP($C124,[1]Sheet1!$A$1:$S$197,17,FALSE)</f>
        <v>42</v>
      </c>
      <c r="L124" s="2">
        <f>VLOOKUP($C124,[1]Sheet1!$A$1:$S$197,18,FALSE)</f>
        <v>348</v>
      </c>
      <c r="M124" s="2">
        <f>VLOOKUP($C124,[1]Sheet1!$A$1:$S$197,19,FALSE)</f>
        <v>1196</v>
      </c>
    </row>
    <row r="125" spans="1:13" ht="12.95" customHeight="1" x14ac:dyDescent="0.2">
      <c r="A125" s="6" t="s">
        <v>241</v>
      </c>
      <c r="B125" s="6" t="s">
        <v>248</v>
      </c>
      <c r="C125" s="10" t="s">
        <v>140</v>
      </c>
      <c r="D125" s="10" t="s">
        <v>356</v>
      </c>
      <c r="E125" s="2">
        <f>VLOOKUP($C125,[1]Sheet1!$A$1:$S$197,11,FALSE)</f>
        <v>1817</v>
      </c>
      <c r="F125" s="2">
        <f>VLOOKUP($C125,[1]Sheet1!$A$1:$S$197,12,FALSE)</f>
        <v>202</v>
      </c>
      <c r="G125" s="2">
        <f>VLOOKUP($C125,[1]Sheet1!$A$1:$S$197,13,FALSE)</f>
        <v>901</v>
      </c>
      <c r="H125" s="2">
        <f>VLOOKUP($C125,[1]Sheet1!$A$1:$S$197,14,FALSE)</f>
        <v>12</v>
      </c>
      <c r="I125" s="2">
        <f>VLOOKUP($C125,[1]Sheet1!$A$1:$S$197,15,FALSE)</f>
        <v>36</v>
      </c>
      <c r="J125" s="2">
        <f>VLOOKUP($C125,[1]Sheet1!$A$1:$S$197,16,FALSE)</f>
        <v>0</v>
      </c>
      <c r="K125" s="2">
        <f>VLOOKUP($C125,[1]Sheet1!$A$1:$S$197,17,FALSE)</f>
        <v>1</v>
      </c>
      <c r="L125" s="2">
        <f>VLOOKUP($C125,[1]Sheet1!$A$1:$S$197,18,FALSE)</f>
        <v>34</v>
      </c>
      <c r="M125" s="2">
        <f>VLOOKUP($C125,[1]Sheet1!$A$1:$S$197,19,FALSE)</f>
        <v>631</v>
      </c>
    </row>
    <row r="126" spans="1:13" ht="12.95" customHeight="1" x14ac:dyDescent="0.2">
      <c r="A126" s="6" t="s">
        <v>242</v>
      </c>
      <c r="B126" s="6" t="s">
        <v>244</v>
      </c>
      <c r="C126" s="10" t="s">
        <v>141</v>
      </c>
      <c r="D126" s="10" t="s">
        <v>357</v>
      </c>
      <c r="E126" s="2">
        <f>VLOOKUP($C126,[1]Sheet1!$A$1:$S$197,11,FALSE)</f>
        <v>28404</v>
      </c>
      <c r="F126" s="2">
        <f>VLOOKUP($C126,[1]Sheet1!$A$1:$S$197,12,FALSE)</f>
        <v>298</v>
      </c>
      <c r="G126" s="2">
        <f>VLOOKUP($C126,[1]Sheet1!$A$1:$S$197,13,FALSE)</f>
        <v>20898</v>
      </c>
      <c r="H126" s="2">
        <f>VLOOKUP($C126,[1]Sheet1!$A$1:$S$197,14,FALSE)</f>
        <v>189</v>
      </c>
      <c r="I126" s="2">
        <f>VLOOKUP($C126,[1]Sheet1!$A$1:$S$197,15,FALSE)</f>
        <v>1510</v>
      </c>
      <c r="J126" s="2">
        <f>VLOOKUP($C126,[1]Sheet1!$A$1:$S$197,16,FALSE)</f>
        <v>29</v>
      </c>
      <c r="K126" s="2">
        <f>VLOOKUP($C126,[1]Sheet1!$A$1:$S$197,17,FALSE)</f>
        <v>682</v>
      </c>
      <c r="L126" s="2">
        <f>VLOOKUP($C126,[1]Sheet1!$A$1:$S$197,18,FALSE)</f>
        <v>871</v>
      </c>
      <c r="M126" s="2">
        <f>VLOOKUP($C126,[1]Sheet1!$A$1:$S$197,19,FALSE)</f>
        <v>3927</v>
      </c>
    </row>
    <row r="127" spans="1:13" ht="12.95" customHeight="1" x14ac:dyDescent="0.2">
      <c r="A127" s="6" t="s">
        <v>242</v>
      </c>
      <c r="B127" s="6" t="s">
        <v>244</v>
      </c>
      <c r="C127" s="10" t="s">
        <v>142</v>
      </c>
      <c r="D127" s="10" t="s">
        <v>358</v>
      </c>
      <c r="E127" s="2">
        <f>VLOOKUP($C127,[1]Sheet1!$A$1:$S$197,11,FALSE)</f>
        <v>19922</v>
      </c>
      <c r="F127" s="2">
        <f>VLOOKUP($C127,[1]Sheet1!$A$1:$S$197,12,FALSE)</f>
        <v>171</v>
      </c>
      <c r="G127" s="2">
        <f>VLOOKUP($C127,[1]Sheet1!$A$1:$S$197,13,FALSE)</f>
        <v>17894</v>
      </c>
      <c r="H127" s="2">
        <f>VLOOKUP($C127,[1]Sheet1!$A$1:$S$197,14,FALSE)</f>
        <v>52</v>
      </c>
      <c r="I127" s="2">
        <f>VLOOKUP($C127,[1]Sheet1!$A$1:$S$197,15,FALSE)</f>
        <v>178</v>
      </c>
      <c r="J127" s="2">
        <f>VLOOKUP($C127,[1]Sheet1!$A$1:$S$197,16,FALSE)</f>
        <v>8</v>
      </c>
      <c r="K127" s="2">
        <f>VLOOKUP($C127,[1]Sheet1!$A$1:$S$197,17,FALSE)</f>
        <v>88</v>
      </c>
      <c r="L127" s="2">
        <f>VLOOKUP($C127,[1]Sheet1!$A$1:$S$197,18,FALSE)</f>
        <v>399</v>
      </c>
      <c r="M127" s="2">
        <f>VLOOKUP($C127,[1]Sheet1!$A$1:$S$197,19,FALSE)</f>
        <v>1132</v>
      </c>
    </row>
    <row r="128" spans="1:13" ht="12.95" customHeight="1" x14ac:dyDescent="0.2">
      <c r="A128" s="6" t="s">
        <v>242</v>
      </c>
      <c r="B128" s="6" t="s">
        <v>244</v>
      </c>
      <c r="C128" s="10" t="s">
        <v>143</v>
      </c>
      <c r="D128" s="10" t="s">
        <v>359</v>
      </c>
      <c r="E128" s="2">
        <f>VLOOKUP($C128,[1]Sheet1!$A$1:$S$197,11,FALSE)</f>
        <v>14875</v>
      </c>
      <c r="F128" s="2">
        <f>VLOOKUP($C128,[1]Sheet1!$A$1:$S$197,12,FALSE)</f>
        <v>347</v>
      </c>
      <c r="G128" s="2">
        <f>VLOOKUP($C128,[1]Sheet1!$A$1:$S$197,13,FALSE)</f>
        <v>12537</v>
      </c>
      <c r="H128" s="2">
        <f>VLOOKUP($C128,[1]Sheet1!$A$1:$S$197,14,FALSE)</f>
        <v>49</v>
      </c>
      <c r="I128" s="2">
        <f>VLOOKUP($C128,[1]Sheet1!$A$1:$S$197,15,FALSE)</f>
        <v>300</v>
      </c>
      <c r="J128" s="2">
        <f>VLOOKUP($C128,[1]Sheet1!$A$1:$S$197,16,FALSE)</f>
        <v>4</v>
      </c>
      <c r="K128" s="2">
        <f>VLOOKUP($C128,[1]Sheet1!$A$1:$S$197,17,FALSE)</f>
        <v>80</v>
      </c>
      <c r="L128" s="2">
        <f>VLOOKUP($C128,[1]Sheet1!$A$1:$S$197,18,FALSE)</f>
        <v>297</v>
      </c>
      <c r="M128" s="2">
        <f>VLOOKUP($C128,[1]Sheet1!$A$1:$S$197,19,FALSE)</f>
        <v>1261</v>
      </c>
    </row>
    <row r="129" spans="1:13" ht="12.95" customHeight="1" x14ac:dyDescent="0.2">
      <c r="A129" s="6" t="s">
        <v>242</v>
      </c>
      <c r="B129" s="6" t="s">
        <v>244</v>
      </c>
      <c r="C129" s="10" t="s">
        <v>144</v>
      </c>
      <c r="D129" s="10" t="s">
        <v>145</v>
      </c>
      <c r="E129" s="2">
        <f>VLOOKUP($C129,[1]Sheet1!$A$1:$S$197,11,FALSE)</f>
        <v>18883</v>
      </c>
      <c r="F129" s="2">
        <f>VLOOKUP($C129,[1]Sheet1!$A$1:$S$197,12,FALSE)</f>
        <v>1232</v>
      </c>
      <c r="G129" s="2">
        <f>VLOOKUP($C129,[1]Sheet1!$A$1:$S$197,13,FALSE)</f>
        <v>14869</v>
      </c>
      <c r="H129" s="2">
        <f>VLOOKUP($C129,[1]Sheet1!$A$1:$S$197,14,FALSE)</f>
        <v>65</v>
      </c>
      <c r="I129" s="2">
        <f>VLOOKUP($C129,[1]Sheet1!$A$1:$S$197,15,FALSE)</f>
        <v>494</v>
      </c>
      <c r="J129" s="2">
        <f>VLOOKUP($C129,[1]Sheet1!$A$1:$S$197,16,FALSE)</f>
        <v>0</v>
      </c>
      <c r="K129" s="2">
        <f>VLOOKUP($C129,[1]Sheet1!$A$1:$S$197,17,FALSE)</f>
        <v>174</v>
      </c>
      <c r="L129" s="2">
        <f>VLOOKUP($C129,[1]Sheet1!$A$1:$S$197,18,FALSE)</f>
        <v>349</v>
      </c>
      <c r="M129" s="2">
        <f>VLOOKUP($C129,[1]Sheet1!$A$1:$S$197,19,FALSE)</f>
        <v>1700</v>
      </c>
    </row>
    <row r="130" spans="1:13" ht="12.95" customHeight="1" x14ac:dyDescent="0.2">
      <c r="A130" s="6" t="s">
        <v>242</v>
      </c>
      <c r="B130" s="6" t="s">
        <v>244</v>
      </c>
      <c r="C130" s="10" t="s">
        <v>146</v>
      </c>
      <c r="D130" s="10" t="s">
        <v>360</v>
      </c>
      <c r="E130" s="2">
        <f>VLOOKUP($C130,[1]Sheet1!$A$1:$S$197,11,FALSE)</f>
        <v>20703</v>
      </c>
      <c r="F130" s="2">
        <f>VLOOKUP($C130,[1]Sheet1!$A$1:$S$197,12,FALSE)</f>
        <v>5268</v>
      </c>
      <c r="G130" s="2">
        <f>VLOOKUP($C130,[1]Sheet1!$A$1:$S$197,13,FALSE)</f>
        <v>5867</v>
      </c>
      <c r="H130" s="2">
        <f>VLOOKUP($C130,[1]Sheet1!$A$1:$S$197,14,FALSE)</f>
        <v>76</v>
      </c>
      <c r="I130" s="2">
        <f>VLOOKUP($C130,[1]Sheet1!$A$1:$S$197,15,FALSE)</f>
        <v>5268</v>
      </c>
      <c r="J130" s="2">
        <f>VLOOKUP($C130,[1]Sheet1!$A$1:$S$197,16,FALSE)</f>
        <v>15</v>
      </c>
      <c r="K130" s="2">
        <f>VLOOKUP($C130,[1]Sheet1!$A$1:$S$197,17,FALSE)</f>
        <v>497</v>
      </c>
      <c r="L130" s="2">
        <f>VLOOKUP($C130,[1]Sheet1!$A$1:$S$197,18,FALSE)</f>
        <v>781</v>
      </c>
      <c r="M130" s="2">
        <f>VLOOKUP($C130,[1]Sheet1!$A$1:$S$197,19,FALSE)</f>
        <v>2931</v>
      </c>
    </row>
    <row r="131" spans="1:13" ht="12.95" customHeight="1" x14ac:dyDescent="0.2">
      <c r="A131" s="6" t="s">
        <v>242</v>
      </c>
      <c r="B131" s="6" t="s">
        <v>244</v>
      </c>
      <c r="C131" s="10" t="s">
        <v>147</v>
      </c>
      <c r="D131" s="10" t="s">
        <v>148</v>
      </c>
      <c r="E131" s="2">
        <f>VLOOKUP($C131,[1]Sheet1!$A$1:$S$197,11,FALSE)</f>
        <v>15696</v>
      </c>
      <c r="F131" s="2">
        <f>VLOOKUP($C131,[1]Sheet1!$A$1:$S$197,12,FALSE)</f>
        <v>405</v>
      </c>
      <c r="G131" s="2">
        <f>VLOOKUP($C131,[1]Sheet1!$A$1:$S$197,13,FALSE)</f>
        <v>10150</v>
      </c>
      <c r="H131" s="2">
        <f>VLOOKUP($C131,[1]Sheet1!$A$1:$S$197,14,FALSE)</f>
        <v>64</v>
      </c>
      <c r="I131" s="2">
        <f>VLOOKUP($C131,[1]Sheet1!$A$1:$S$197,15,FALSE)</f>
        <v>1716</v>
      </c>
      <c r="J131" s="2">
        <f>VLOOKUP($C131,[1]Sheet1!$A$1:$S$197,16,FALSE)</f>
        <v>14</v>
      </c>
      <c r="K131" s="2">
        <f>VLOOKUP($C131,[1]Sheet1!$A$1:$S$197,17,FALSE)</f>
        <v>746</v>
      </c>
      <c r="L131" s="2">
        <f>VLOOKUP($C131,[1]Sheet1!$A$1:$S$197,18,FALSE)</f>
        <v>672</v>
      </c>
      <c r="M131" s="2">
        <f>VLOOKUP($C131,[1]Sheet1!$A$1:$S$197,19,FALSE)</f>
        <v>1929</v>
      </c>
    </row>
    <row r="132" spans="1:13" ht="12.95" customHeight="1" x14ac:dyDescent="0.2">
      <c r="A132" s="6" t="s">
        <v>242</v>
      </c>
      <c r="B132" s="6" t="s">
        <v>244</v>
      </c>
      <c r="C132" s="10" t="s">
        <v>149</v>
      </c>
      <c r="D132" s="10" t="s">
        <v>150</v>
      </c>
      <c r="E132" s="2">
        <f>VLOOKUP($C132,[1]Sheet1!$A$1:$S$197,11,FALSE)</f>
        <v>37203</v>
      </c>
      <c r="F132" s="2">
        <f>VLOOKUP($C132,[1]Sheet1!$A$1:$S$197,12,FALSE)</f>
        <v>437</v>
      </c>
      <c r="G132" s="2">
        <f>VLOOKUP($C132,[1]Sheet1!$A$1:$S$197,13,FALSE)</f>
        <v>33119</v>
      </c>
      <c r="H132" s="2">
        <f>VLOOKUP($C132,[1]Sheet1!$A$1:$S$197,14,FALSE)</f>
        <v>90</v>
      </c>
      <c r="I132" s="2">
        <f>VLOOKUP($C132,[1]Sheet1!$A$1:$S$197,15,FALSE)</f>
        <v>325</v>
      </c>
      <c r="J132" s="2">
        <f>VLOOKUP($C132,[1]Sheet1!$A$1:$S$197,16,FALSE)</f>
        <v>14</v>
      </c>
      <c r="K132" s="2">
        <f>VLOOKUP($C132,[1]Sheet1!$A$1:$S$197,17,FALSE)</f>
        <v>189</v>
      </c>
      <c r="L132" s="2">
        <f>VLOOKUP($C132,[1]Sheet1!$A$1:$S$197,18,FALSE)</f>
        <v>826</v>
      </c>
      <c r="M132" s="2">
        <f>VLOOKUP($C132,[1]Sheet1!$A$1:$S$197,19,FALSE)</f>
        <v>2203</v>
      </c>
    </row>
    <row r="133" spans="1:13" ht="12.95" customHeight="1" x14ac:dyDescent="0.2">
      <c r="A133" s="6" t="s">
        <v>242</v>
      </c>
      <c r="B133" s="6" t="s">
        <v>244</v>
      </c>
      <c r="C133" s="10" t="s">
        <v>151</v>
      </c>
      <c r="D133" s="10" t="s">
        <v>412</v>
      </c>
      <c r="E133" s="2">
        <f>VLOOKUP($C133,[1]Sheet1!$A$1:$S$197,11,FALSE)</f>
        <v>22308</v>
      </c>
      <c r="F133" s="2">
        <f>VLOOKUP($C133,[1]Sheet1!$A$1:$S$197,12,FALSE)</f>
        <v>17856</v>
      </c>
      <c r="G133" s="2">
        <f>VLOOKUP($C133,[1]Sheet1!$A$1:$S$197,13,FALSE)</f>
        <v>1593</v>
      </c>
      <c r="H133" s="2">
        <f>VLOOKUP($C133,[1]Sheet1!$A$1:$S$197,14,FALSE)</f>
        <v>26</v>
      </c>
      <c r="I133" s="2">
        <f>VLOOKUP($C133,[1]Sheet1!$A$1:$S$197,15,FALSE)</f>
        <v>487</v>
      </c>
      <c r="J133" s="2">
        <f>VLOOKUP($C133,[1]Sheet1!$A$1:$S$197,16,FALSE)</f>
        <v>8</v>
      </c>
      <c r="K133" s="2">
        <f>VLOOKUP($C133,[1]Sheet1!$A$1:$S$197,17,FALSE)</f>
        <v>50</v>
      </c>
      <c r="L133" s="2">
        <f>VLOOKUP($C133,[1]Sheet1!$A$1:$S$197,18,FALSE)</f>
        <v>152</v>
      </c>
      <c r="M133" s="2">
        <f>VLOOKUP($C133,[1]Sheet1!$A$1:$S$197,19,FALSE)</f>
        <v>2136</v>
      </c>
    </row>
    <row r="134" spans="1:13" ht="12.95" customHeight="1" x14ac:dyDescent="0.2">
      <c r="A134" s="6" t="s">
        <v>242</v>
      </c>
      <c r="B134" s="6" t="s">
        <v>244</v>
      </c>
      <c r="C134" s="10" t="s">
        <v>152</v>
      </c>
      <c r="D134" s="10" t="s">
        <v>153</v>
      </c>
      <c r="E134" s="2">
        <f>VLOOKUP($C134,[1]Sheet1!$A$1:$S$197,11,FALSE)</f>
        <v>26339</v>
      </c>
      <c r="F134" s="2">
        <f>VLOOKUP($C134,[1]Sheet1!$A$1:$S$197,12,FALSE)</f>
        <v>5044</v>
      </c>
      <c r="G134" s="2">
        <f>VLOOKUP($C134,[1]Sheet1!$A$1:$S$197,13,FALSE)</f>
        <v>13905</v>
      </c>
      <c r="H134" s="2">
        <f>VLOOKUP($C134,[1]Sheet1!$A$1:$S$197,14,FALSE)</f>
        <v>79</v>
      </c>
      <c r="I134" s="2">
        <f>VLOOKUP($C134,[1]Sheet1!$A$1:$S$197,15,FALSE)</f>
        <v>819</v>
      </c>
      <c r="J134" s="2">
        <f>VLOOKUP($C134,[1]Sheet1!$A$1:$S$197,16,FALSE)</f>
        <v>11</v>
      </c>
      <c r="K134" s="2">
        <f>VLOOKUP($C134,[1]Sheet1!$A$1:$S$197,17,FALSE)</f>
        <v>223</v>
      </c>
      <c r="L134" s="2">
        <f>VLOOKUP($C134,[1]Sheet1!$A$1:$S$197,18,FALSE)</f>
        <v>524</v>
      </c>
      <c r="M134" s="2">
        <f>VLOOKUP($C134,[1]Sheet1!$A$1:$S$197,19,FALSE)</f>
        <v>5734</v>
      </c>
    </row>
    <row r="135" spans="1:13" ht="12.95" customHeight="1" x14ac:dyDescent="0.2">
      <c r="A135" s="6" t="s">
        <v>242</v>
      </c>
      <c r="B135" s="6" t="s">
        <v>244</v>
      </c>
      <c r="C135" s="10" t="s">
        <v>154</v>
      </c>
      <c r="D135" s="10" t="s">
        <v>155</v>
      </c>
      <c r="E135" s="2">
        <f>VLOOKUP($C135,[1]Sheet1!$A$1:$S$197,11,FALSE)</f>
        <v>35618</v>
      </c>
      <c r="F135" s="2">
        <f>VLOOKUP($C135,[1]Sheet1!$A$1:$S$197,12,FALSE)</f>
        <v>8682</v>
      </c>
      <c r="G135" s="2">
        <f>VLOOKUP($C135,[1]Sheet1!$A$1:$S$197,13,FALSE)</f>
        <v>16269</v>
      </c>
      <c r="H135" s="2">
        <f>VLOOKUP($C135,[1]Sheet1!$A$1:$S$197,14,FALSE)</f>
        <v>109</v>
      </c>
      <c r="I135" s="2">
        <f>VLOOKUP($C135,[1]Sheet1!$A$1:$S$197,15,FALSE)</f>
        <v>765</v>
      </c>
      <c r="J135" s="2">
        <f>VLOOKUP($C135,[1]Sheet1!$A$1:$S$197,16,FALSE)</f>
        <v>32</v>
      </c>
      <c r="K135" s="2">
        <f>VLOOKUP($C135,[1]Sheet1!$A$1:$S$197,17,FALSE)</f>
        <v>347</v>
      </c>
      <c r="L135" s="2">
        <f>VLOOKUP($C135,[1]Sheet1!$A$1:$S$197,18,FALSE)</f>
        <v>605</v>
      </c>
      <c r="M135" s="2">
        <f>VLOOKUP($C135,[1]Sheet1!$A$1:$S$197,19,FALSE)</f>
        <v>8809</v>
      </c>
    </row>
    <row r="136" spans="1:13" ht="12.95" customHeight="1" x14ac:dyDescent="0.2">
      <c r="A136" s="6" t="s">
        <v>242</v>
      </c>
      <c r="B136" s="6" t="s">
        <v>244</v>
      </c>
      <c r="C136" s="10" t="s">
        <v>156</v>
      </c>
      <c r="D136" s="10" t="s">
        <v>361</v>
      </c>
      <c r="E136" s="2">
        <f>VLOOKUP($C136,[1]Sheet1!$A$1:$S$197,11,FALSE)</f>
        <v>70598</v>
      </c>
      <c r="F136" s="2">
        <f>VLOOKUP($C136,[1]Sheet1!$A$1:$S$197,12,FALSE)</f>
        <v>41811</v>
      </c>
      <c r="G136" s="2">
        <f>VLOOKUP($C136,[1]Sheet1!$A$1:$S$197,13,FALSE)</f>
        <v>1866</v>
      </c>
      <c r="H136" s="2">
        <f>VLOOKUP($C136,[1]Sheet1!$A$1:$S$197,14,FALSE)</f>
        <v>42</v>
      </c>
      <c r="I136" s="2">
        <f>VLOOKUP($C136,[1]Sheet1!$A$1:$S$197,15,FALSE)</f>
        <v>16876</v>
      </c>
      <c r="J136" s="2">
        <f>VLOOKUP($C136,[1]Sheet1!$A$1:$S$197,16,FALSE)</f>
        <v>21</v>
      </c>
      <c r="K136" s="2">
        <f>VLOOKUP($C136,[1]Sheet1!$A$1:$S$197,17,FALSE)</f>
        <v>252</v>
      </c>
      <c r="L136" s="2">
        <f>VLOOKUP($C136,[1]Sheet1!$A$1:$S$197,18,FALSE)</f>
        <v>1094</v>
      </c>
      <c r="M136" s="2">
        <f>VLOOKUP($C136,[1]Sheet1!$A$1:$S$197,19,FALSE)</f>
        <v>8636</v>
      </c>
    </row>
    <row r="137" spans="1:13" ht="12.95" customHeight="1" x14ac:dyDescent="0.2">
      <c r="A137" s="6" t="s">
        <v>242</v>
      </c>
      <c r="B137" s="6" t="s">
        <v>244</v>
      </c>
      <c r="C137" s="10" t="s">
        <v>157</v>
      </c>
      <c r="D137" s="10" t="s">
        <v>362</v>
      </c>
      <c r="E137" s="2">
        <f>VLOOKUP($C137,[1]Sheet1!$A$1:$S$197,11,FALSE)</f>
        <v>23717</v>
      </c>
      <c r="F137" s="2">
        <f>VLOOKUP($C137,[1]Sheet1!$A$1:$S$197,12,FALSE)</f>
        <v>11189</v>
      </c>
      <c r="G137" s="2">
        <f>VLOOKUP($C137,[1]Sheet1!$A$1:$S$197,13,FALSE)</f>
        <v>619</v>
      </c>
      <c r="H137" s="2">
        <f>VLOOKUP($C137,[1]Sheet1!$A$1:$S$197,14,FALSE)</f>
        <v>16</v>
      </c>
      <c r="I137" s="2">
        <f>VLOOKUP($C137,[1]Sheet1!$A$1:$S$197,15,FALSE)</f>
        <v>7429</v>
      </c>
      <c r="J137" s="2">
        <f>VLOOKUP($C137,[1]Sheet1!$A$1:$S$197,16,FALSE)</f>
        <v>6</v>
      </c>
      <c r="K137" s="2">
        <f>VLOOKUP($C137,[1]Sheet1!$A$1:$S$197,17,FALSE)</f>
        <v>100</v>
      </c>
      <c r="L137" s="2">
        <f>VLOOKUP($C137,[1]Sheet1!$A$1:$S$197,18,FALSE)</f>
        <v>511</v>
      </c>
      <c r="M137" s="2">
        <f>VLOOKUP($C137,[1]Sheet1!$A$1:$S$197,19,FALSE)</f>
        <v>3847</v>
      </c>
    </row>
    <row r="138" spans="1:13" ht="12.95" customHeight="1" x14ac:dyDescent="0.2">
      <c r="A138" s="6" t="s">
        <v>242</v>
      </c>
      <c r="B138" s="6" t="s">
        <v>244</v>
      </c>
      <c r="C138" s="10" t="s">
        <v>158</v>
      </c>
      <c r="D138" s="10" t="s">
        <v>159</v>
      </c>
      <c r="E138" s="2">
        <f>VLOOKUP($C138,[1]Sheet1!$A$1:$S$197,11,FALSE)</f>
        <v>25335</v>
      </c>
      <c r="F138" s="2">
        <f>VLOOKUP($C138,[1]Sheet1!$A$1:$S$197,12,FALSE)</f>
        <v>16481</v>
      </c>
      <c r="G138" s="2">
        <f>VLOOKUP($C138,[1]Sheet1!$A$1:$S$197,13,FALSE)</f>
        <v>305</v>
      </c>
      <c r="H138" s="2">
        <f>VLOOKUP($C138,[1]Sheet1!$A$1:$S$197,14,FALSE)</f>
        <v>36</v>
      </c>
      <c r="I138" s="2">
        <f>VLOOKUP($C138,[1]Sheet1!$A$1:$S$197,15,FALSE)</f>
        <v>791</v>
      </c>
      <c r="J138" s="2">
        <f>VLOOKUP($C138,[1]Sheet1!$A$1:$S$197,16,FALSE)</f>
        <v>2</v>
      </c>
      <c r="K138" s="2">
        <f>VLOOKUP($C138,[1]Sheet1!$A$1:$S$197,17,FALSE)</f>
        <v>57</v>
      </c>
      <c r="L138" s="2">
        <f>VLOOKUP($C138,[1]Sheet1!$A$1:$S$197,18,FALSE)</f>
        <v>183</v>
      </c>
      <c r="M138" s="2">
        <f>VLOOKUP($C138,[1]Sheet1!$A$1:$S$197,19,FALSE)</f>
        <v>7480</v>
      </c>
    </row>
    <row r="139" spans="1:13" ht="12.95" customHeight="1" x14ac:dyDescent="0.2">
      <c r="A139" s="6" t="s">
        <v>242</v>
      </c>
      <c r="B139" s="6" t="s">
        <v>244</v>
      </c>
      <c r="C139" s="10" t="s">
        <v>160</v>
      </c>
      <c r="D139" s="10" t="s">
        <v>363</v>
      </c>
      <c r="E139" s="2">
        <f>VLOOKUP($C139,[1]Sheet1!$A$1:$S$197,11,FALSE)</f>
        <v>53117</v>
      </c>
      <c r="F139" s="2">
        <f>VLOOKUP($C139,[1]Sheet1!$A$1:$S$197,12,FALSE)</f>
        <v>23154</v>
      </c>
      <c r="G139" s="2">
        <f>VLOOKUP($C139,[1]Sheet1!$A$1:$S$197,13,FALSE)</f>
        <v>1025</v>
      </c>
      <c r="H139" s="2">
        <f>VLOOKUP($C139,[1]Sheet1!$A$1:$S$197,14,FALSE)</f>
        <v>54</v>
      </c>
      <c r="I139" s="2">
        <f>VLOOKUP($C139,[1]Sheet1!$A$1:$S$197,15,FALSE)</f>
        <v>4310</v>
      </c>
      <c r="J139" s="2">
        <f>VLOOKUP($C139,[1]Sheet1!$A$1:$S$197,16,FALSE)</f>
        <v>13</v>
      </c>
      <c r="K139" s="2">
        <f>VLOOKUP($C139,[1]Sheet1!$A$1:$S$197,17,FALSE)</f>
        <v>126</v>
      </c>
      <c r="L139" s="2">
        <f>VLOOKUP($C139,[1]Sheet1!$A$1:$S$197,18,FALSE)</f>
        <v>526</v>
      </c>
      <c r="M139" s="2">
        <f>VLOOKUP($C139,[1]Sheet1!$A$1:$S$197,19,FALSE)</f>
        <v>23909</v>
      </c>
    </row>
    <row r="140" spans="1:13" ht="12.95" customHeight="1" x14ac:dyDescent="0.2">
      <c r="A140" s="6" t="s">
        <v>242</v>
      </c>
      <c r="B140" s="6" t="s">
        <v>244</v>
      </c>
      <c r="C140" s="10" t="s">
        <v>161</v>
      </c>
      <c r="D140" s="10" t="s">
        <v>364</v>
      </c>
      <c r="E140" s="2">
        <f>VLOOKUP($C140,[1]Sheet1!$A$1:$S$197,11,FALSE)</f>
        <v>31080</v>
      </c>
      <c r="F140" s="2">
        <f>VLOOKUP($C140,[1]Sheet1!$A$1:$S$197,12,FALSE)</f>
        <v>23596</v>
      </c>
      <c r="G140" s="2">
        <f>VLOOKUP($C140,[1]Sheet1!$A$1:$S$197,13,FALSE)</f>
        <v>308</v>
      </c>
      <c r="H140" s="2">
        <f>VLOOKUP($C140,[1]Sheet1!$A$1:$S$197,14,FALSE)</f>
        <v>21</v>
      </c>
      <c r="I140" s="2">
        <f>VLOOKUP($C140,[1]Sheet1!$A$1:$S$197,15,FALSE)</f>
        <v>2472</v>
      </c>
      <c r="J140" s="2">
        <f>VLOOKUP($C140,[1]Sheet1!$A$1:$S$197,16,FALSE)</f>
        <v>6</v>
      </c>
      <c r="K140" s="2">
        <f>VLOOKUP($C140,[1]Sheet1!$A$1:$S$197,17,FALSE)</f>
        <v>54</v>
      </c>
      <c r="L140" s="2">
        <f>VLOOKUP($C140,[1]Sheet1!$A$1:$S$197,18,FALSE)</f>
        <v>192</v>
      </c>
      <c r="M140" s="2">
        <f>VLOOKUP($C140,[1]Sheet1!$A$1:$S$197,19,FALSE)</f>
        <v>4431</v>
      </c>
    </row>
    <row r="141" spans="1:13" ht="12.95" customHeight="1" x14ac:dyDescent="0.2">
      <c r="A141" s="6" t="s">
        <v>242</v>
      </c>
      <c r="B141" s="6" t="s">
        <v>244</v>
      </c>
      <c r="C141" s="10" t="s">
        <v>162</v>
      </c>
      <c r="D141" s="10" t="s">
        <v>163</v>
      </c>
      <c r="E141" s="2">
        <f>VLOOKUP($C141,[1]Sheet1!$A$1:$S$197,11,FALSE)</f>
        <v>60982</v>
      </c>
      <c r="F141" s="2">
        <f>VLOOKUP($C141,[1]Sheet1!$A$1:$S$197,12,FALSE)</f>
        <v>6298</v>
      </c>
      <c r="G141" s="2">
        <f>VLOOKUP($C141,[1]Sheet1!$A$1:$S$197,13,FALSE)</f>
        <v>2556</v>
      </c>
      <c r="H141" s="2">
        <f>VLOOKUP($C141,[1]Sheet1!$A$1:$S$197,14,FALSE)</f>
        <v>33</v>
      </c>
      <c r="I141" s="2">
        <f>VLOOKUP($C141,[1]Sheet1!$A$1:$S$197,15,FALSE)</f>
        <v>42451</v>
      </c>
      <c r="J141" s="2">
        <f>VLOOKUP($C141,[1]Sheet1!$A$1:$S$197,16,FALSE)</f>
        <v>58</v>
      </c>
      <c r="K141" s="2">
        <f>VLOOKUP($C141,[1]Sheet1!$A$1:$S$197,17,FALSE)</f>
        <v>120</v>
      </c>
      <c r="L141" s="2">
        <f>VLOOKUP($C141,[1]Sheet1!$A$1:$S$197,18,FALSE)</f>
        <v>982</v>
      </c>
      <c r="M141" s="2">
        <f>VLOOKUP($C141,[1]Sheet1!$A$1:$S$197,19,FALSE)</f>
        <v>8484</v>
      </c>
    </row>
    <row r="142" spans="1:13" ht="12.95" customHeight="1" x14ac:dyDescent="0.2">
      <c r="A142" s="6" t="s">
        <v>242</v>
      </c>
      <c r="B142" s="6" t="s">
        <v>244</v>
      </c>
      <c r="C142" s="10" t="s">
        <v>164</v>
      </c>
      <c r="D142" s="10" t="s">
        <v>365</v>
      </c>
      <c r="E142" s="2">
        <f>VLOOKUP($C142,[1]Sheet1!$A$1:$S$197,11,FALSE)</f>
        <v>18966</v>
      </c>
      <c r="F142" s="2">
        <f>VLOOKUP($C142,[1]Sheet1!$A$1:$S$197,12,FALSE)</f>
        <v>6490</v>
      </c>
      <c r="G142" s="2">
        <f>VLOOKUP($C142,[1]Sheet1!$A$1:$S$197,13,FALSE)</f>
        <v>441</v>
      </c>
      <c r="H142" s="2">
        <f>VLOOKUP($C142,[1]Sheet1!$A$1:$S$197,14,FALSE)</f>
        <v>20</v>
      </c>
      <c r="I142" s="2">
        <f>VLOOKUP($C142,[1]Sheet1!$A$1:$S$197,15,FALSE)</f>
        <v>5366</v>
      </c>
      <c r="J142" s="2">
        <f>VLOOKUP($C142,[1]Sheet1!$A$1:$S$197,16,FALSE)</f>
        <v>2</v>
      </c>
      <c r="K142" s="2">
        <f>VLOOKUP($C142,[1]Sheet1!$A$1:$S$197,17,FALSE)</f>
        <v>68</v>
      </c>
      <c r="L142" s="2">
        <f>VLOOKUP($C142,[1]Sheet1!$A$1:$S$197,18,FALSE)</f>
        <v>269</v>
      </c>
      <c r="M142" s="2">
        <f>VLOOKUP($C142,[1]Sheet1!$A$1:$S$197,19,FALSE)</f>
        <v>6310</v>
      </c>
    </row>
    <row r="143" spans="1:13" ht="12.95" customHeight="1" x14ac:dyDescent="0.2">
      <c r="A143" s="6" t="s">
        <v>242</v>
      </c>
      <c r="B143" s="6" t="s">
        <v>244</v>
      </c>
      <c r="C143" s="10" t="s">
        <v>165</v>
      </c>
      <c r="D143" s="10" t="s">
        <v>166</v>
      </c>
      <c r="E143" s="2">
        <f>VLOOKUP($C143,[1]Sheet1!$A$1:$S$197,11,FALSE)</f>
        <v>43651</v>
      </c>
      <c r="F143" s="2">
        <f>VLOOKUP($C143,[1]Sheet1!$A$1:$S$197,12,FALSE)</f>
        <v>4065</v>
      </c>
      <c r="G143" s="2">
        <f>VLOOKUP($C143,[1]Sheet1!$A$1:$S$197,13,FALSE)</f>
        <v>6254</v>
      </c>
      <c r="H143" s="2">
        <f>VLOOKUP($C143,[1]Sheet1!$A$1:$S$197,14,FALSE)</f>
        <v>72</v>
      </c>
      <c r="I143" s="2">
        <f>VLOOKUP($C143,[1]Sheet1!$A$1:$S$197,15,FALSE)</f>
        <v>5911</v>
      </c>
      <c r="J143" s="2">
        <f>VLOOKUP($C143,[1]Sheet1!$A$1:$S$197,16,FALSE)</f>
        <v>8</v>
      </c>
      <c r="K143" s="2">
        <f>VLOOKUP($C143,[1]Sheet1!$A$1:$S$197,17,FALSE)</f>
        <v>198</v>
      </c>
      <c r="L143" s="2">
        <f>VLOOKUP($C143,[1]Sheet1!$A$1:$S$197,18,FALSE)</f>
        <v>522</v>
      </c>
      <c r="M143" s="2">
        <f>VLOOKUP($C143,[1]Sheet1!$A$1:$S$197,19,FALSE)</f>
        <v>26621</v>
      </c>
    </row>
    <row r="144" spans="1:13" ht="12.95" customHeight="1" x14ac:dyDescent="0.2">
      <c r="A144" s="6" t="s">
        <v>242</v>
      </c>
      <c r="B144" s="6" t="s">
        <v>244</v>
      </c>
      <c r="C144" s="10" t="s">
        <v>167</v>
      </c>
      <c r="D144" s="10" t="s">
        <v>366</v>
      </c>
      <c r="E144" s="2">
        <f>VLOOKUP($C144,[1]Sheet1!$A$1:$S$197,11,FALSE)</f>
        <v>38718</v>
      </c>
      <c r="F144" s="2">
        <f>VLOOKUP($C144,[1]Sheet1!$A$1:$S$197,12,FALSE)</f>
        <v>579</v>
      </c>
      <c r="G144" s="2">
        <f>VLOOKUP($C144,[1]Sheet1!$A$1:$S$197,13,FALSE)</f>
        <v>2182</v>
      </c>
      <c r="H144" s="2">
        <f>VLOOKUP($C144,[1]Sheet1!$A$1:$S$197,14,FALSE)</f>
        <v>38</v>
      </c>
      <c r="I144" s="2">
        <f>VLOOKUP($C144,[1]Sheet1!$A$1:$S$197,15,FALSE)</f>
        <v>2829</v>
      </c>
      <c r="J144" s="2">
        <f>VLOOKUP($C144,[1]Sheet1!$A$1:$S$197,16,FALSE)</f>
        <v>4</v>
      </c>
      <c r="K144" s="2">
        <f>VLOOKUP($C144,[1]Sheet1!$A$1:$S$197,17,FALSE)</f>
        <v>171</v>
      </c>
      <c r="L144" s="2">
        <f>VLOOKUP($C144,[1]Sheet1!$A$1:$S$197,18,FALSE)</f>
        <v>191</v>
      </c>
      <c r="M144" s="2">
        <f>VLOOKUP($C144,[1]Sheet1!$A$1:$S$197,19,FALSE)</f>
        <v>32724</v>
      </c>
    </row>
    <row r="145" spans="1:13" ht="12.95" customHeight="1" x14ac:dyDescent="0.2">
      <c r="A145" s="6" t="s">
        <v>242</v>
      </c>
      <c r="B145" s="6" t="s">
        <v>244</v>
      </c>
      <c r="C145" s="10" t="s">
        <v>168</v>
      </c>
      <c r="D145" s="10" t="s">
        <v>367</v>
      </c>
      <c r="E145" s="2">
        <f>VLOOKUP($C145,[1]Sheet1!$A$1:$S$197,11,FALSE)</f>
        <v>17568</v>
      </c>
      <c r="F145" s="2">
        <f>VLOOKUP($C145,[1]Sheet1!$A$1:$S$197,12,FALSE)</f>
        <v>900</v>
      </c>
      <c r="G145" s="2">
        <f>VLOOKUP($C145,[1]Sheet1!$A$1:$S$197,13,FALSE)</f>
        <v>4918</v>
      </c>
      <c r="H145" s="2">
        <f>VLOOKUP($C145,[1]Sheet1!$A$1:$S$197,14,FALSE)</f>
        <v>30</v>
      </c>
      <c r="I145" s="2">
        <f>VLOOKUP($C145,[1]Sheet1!$A$1:$S$197,15,FALSE)</f>
        <v>784</v>
      </c>
      <c r="J145" s="2">
        <f>VLOOKUP($C145,[1]Sheet1!$A$1:$S$197,16,FALSE)</f>
        <v>11</v>
      </c>
      <c r="K145" s="2">
        <f>VLOOKUP($C145,[1]Sheet1!$A$1:$S$197,17,FALSE)</f>
        <v>100</v>
      </c>
      <c r="L145" s="2">
        <f>VLOOKUP($C145,[1]Sheet1!$A$1:$S$197,18,FALSE)</f>
        <v>203</v>
      </c>
      <c r="M145" s="2">
        <f>VLOOKUP($C145,[1]Sheet1!$A$1:$S$197,19,FALSE)</f>
        <v>10622</v>
      </c>
    </row>
    <row r="146" spans="1:13" ht="12.95" customHeight="1" x14ac:dyDescent="0.2">
      <c r="A146" s="6" t="s">
        <v>242</v>
      </c>
      <c r="B146" s="6" t="s">
        <v>244</v>
      </c>
      <c r="C146" s="10" t="s">
        <v>169</v>
      </c>
      <c r="D146" s="10" t="s">
        <v>368</v>
      </c>
      <c r="E146" s="2">
        <f>VLOOKUP($C146,[1]Sheet1!$A$1:$S$197,11,FALSE)</f>
        <v>86247</v>
      </c>
      <c r="F146" s="2">
        <f>VLOOKUP($C146,[1]Sheet1!$A$1:$S$197,12,FALSE)</f>
        <v>16115</v>
      </c>
      <c r="G146" s="2">
        <f>VLOOKUP($C146,[1]Sheet1!$A$1:$S$197,13,FALSE)</f>
        <v>1892</v>
      </c>
      <c r="H146" s="2">
        <f>VLOOKUP($C146,[1]Sheet1!$A$1:$S$197,14,FALSE)</f>
        <v>60</v>
      </c>
      <c r="I146" s="2">
        <f>VLOOKUP($C146,[1]Sheet1!$A$1:$S$197,15,FALSE)</f>
        <v>18873</v>
      </c>
      <c r="J146" s="2">
        <f>VLOOKUP($C146,[1]Sheet1!$A$1:$S$197,16,FALSE)</f>
        <v>8</v>
      </c>
      <c r="K146" s="2">
        <f>VLOOKUP($C146,[1]Sheet1!$A$1:$S$197,17,FALSE)</f>
        <v>400</v>
      </c>
      <c r="L146" s="2">
        <f>VLOOKUP($C146,[1]Sheet1!$A$1:$S$197,18,FALSE)</f>
        <v>1219</v>
      </c>
      <c r="M146" s="2">
        <f>VLOOKUP($C146,[1]Sheet1!$A$1:$S$197,19,FALSE)</f>
        <v>47680</v>
      </c>
    </row>
    <row r="147" spans="1:13" ht="12.95" customHeight="1" x14ac:dyDescent="0.2">
      <c r="A147" s="6" t="s">
        <v>242</v>
      </c>
      <c r="B147" s="6" t="s">
        <v>244</v>
      </c>
      <c r="C147" s="10" t="s">
        <v>170</v>
      </c>
      <c r="D147" s="10" t="s">
        <v>171</v>
      </c>
      <c r="E147" s="2">
        <f>VLOOKUP($C147,[1]Sheet1!$A$1:$S$197,11,FALSE)</f>
        <v>70518</v>
      </c>
      <c r="F147" s="2">
        <f>VLOOKUP($C147,[1]Sheet1!$A$1:$S$197,12,FALSE)</f>
        <v>5168</v>
      </c>
      <c r="G147" s="2">
        <f>VLOOKUP($C147,[1]Sheet1!$A$1:$S$197,13,FALSE)</f>
        <v>1014</v>
      </c>
      <c r="H147" s="2">
        <f>VLOOKUP($C147,[1]Sheet1!$A$1:$S$197,14,FALSE)</f>
        <v>80</v>
      </c>
      <c r="I147" s="2">
        <f>VLOOKUP($C147,[1]Sheet1!$A$1:$S$197,15,FALSE)</f>
        <v>31676</v>
      </c>
      <c r="J147" s="2">
        <f>VLOOKUP($C147,[1]Sheet1!$A$1:$S$197,16,FALSE)</f>
        <v>24</v>
      </c>
      <c r="K147" s="2">
        <f>VLOOKUP($C147,[1]Sheet1!$A$1:$S$197,17,FALSE)</f>
        <v>210</v>
      </c>
      <c r="L147" s="2">
        <f>VLOOKUP($C147,[1]Sheet1!$A$1:$S$197,18,FALSE)</f>
        <v>1069</v>
      </c>
      <c r="M147" s="2">
        <f>VLOOKUP($C147,[1]Sheet1!$A$1:$S$197,19,FALSE)</f>
        <v>31277</v>
      </c>
    </row>
    <row r="148" spans="1:13" ht="12.95" customHeight="1" x14ac:dyDescent="0.2">
      <c r="A148" s="6" t="s">
        <v>242</v>
      </c>
      <c r="B148" s="6" t="s">
        <v>244</v>
      </c>
      <c r="C148" s="10" t="s">
        <v>172</v>
      </c>
      <c r="D148" s="10" t="s">
        <v>173</v>
      </c>
      <c r="E148" s="2">
        <f>VLOOKUP($C148,[1]Sheet1!$A$1:$S$197,11,FALSE)</f>
        <v>24052</v>
      </c>
      <c r="F148" s="2">
        <f>VLOOKUP($C148,[1]Sheet1!$A$1:$S$197,12,FALSE)</f>
        <v>14947</v>
      </c>
      <c r="G148" s="2">
        <f>VLOOKUP($C148,[1]Sheet1!$A$1:$S$197,13,FALSE)</f>
        <v>201</v>
      </c>
      <c r="H148" s="2">
        <f>VLOOKUP($C148,[1]Sheet1!$A$1:$S$197,14,FALSE)</f>
        <v>21</v>
      </c>
      <c r="I148" s="2">
        <f>VLOOKUP($C148,[1]Sheet1!$A$1:$S$197,15,FALSE)</f>
        <v>2823</v>
      </c>
      <c r="J148" s="2">
        <f>VLOOKUP($C148,[1]Sheet1!$A$1:$S$197,16,FALSE)</f>
        <v>1</v>
      </c>
      <c r="K148" s="2">
        <f>VLOOKUP($C148,[1]Sheet1!$A$1:$S$197,17,FALSE)</f>
        <v>76</v>
      </c>
      <c r="L148" s="2">
        <f>VLOOKUP($C148,[1]Sheet1!$A$1:$S$197,18,FALSE)</f>
        <v>138</v>
      </c>
      <c r="M148" s="2">
        <f>VLOOKUP($C148,[1]Sheet1!$A$1:$S$197,19,FALSE)</f>
        <v>5845</v>
      </c>
    </row>
    <row r="149" spans="1:13" ht="12.95" customHeight="1" x14ac:dyDescent="0.2">
      <c r="A149" s="6" t="s">
        <v>242</v>
      </c>
      <c r="B149" s="6" t="s">
        <v>244</v>
      </c>
      <c r="C149" s="10" t="s">
        <v>174</v>
      </c>
      <c r="D149" s="10" t="s">
        <v>369</v>
      </c>
      <c r="E149" s="2">
        <f>VLOOKUP($C149,[1]Sheet1!$A$1:$S$197,11,FALSE)</f>
        <v>53141</v>
      </c>
      <c r="F149" s="2">
        <f>VLOOKUP($C149,[1]Sheet1!$A$1:$S$197,12,FALSE)</f>
        <v>20403</v>
      </c>
      <c r="G149" s="2">
        <f>VLOOKUP($C149,[1]Sheet1!$A$1:$S$197,13,FALSE)</f>
        <v>1456</v>
      </c>
      <c r="H149" s="2">
        <f>VLOOKUP($C149,[1]Sheet1!$A$1:$S$197,14,FALSE)</f>
        <v>66</v>
      </c>
      <c r="I149" s="2">
        <f>VLOOKUP($C149,[1]Sheet1!$A$1:$S$197,15,FALSE)</f>
        <v>12628</v>
      </c>
      <c r="J149" s="2">
        <f>VLOOKUP($C149,[1]Sheet1!$A$1:$S$197,16,FALSE)</f>
        <v>26</v>
      </c>
      <c r="K149" s="2">
        <f>VLOOKUP($C149,[1]Sheet1!$A$1:$S$197,17,FALSE)</f>
        <v>298</v>
      </c>
      <c r="L149" s="2">
        <f>VLOOKUP($C149,[1]Sheet1!$A$1:$S$197,18,FALSE)</f>
        <v>964</v>
      </c>
      <c r="M149" s="2">
        <f>VLOOKUP($C149,[1]Sheet1!$A$1:$S$197,19,FALSE)</f>
        <v>17300</v>
      </c>
    </row>
    <row r="150" spans="1:13" ht="12.95" customHeight="1" x14ac:dyDescent="0.2">
      <c r="A150" s="6" t="s">
        <v>242</v>
      </c>
      <c r="B150" s="6" t="s">
        <v>244</v>
      </c>
      <c r="C150" s="10" t="s">
        <v>175</v>
      </c>
      <c r="D150" s="10" t="s">
        <v>370</v>
      </c>
      <c r="E150" s="2">
        <f>VLOOKUP($C150,[1]Sheet1!$A$1:$S$197,11,FALSE)</f>
        <v>14927</v>
      </c>
      <c r="F150" s="2">
        <f>VLOOKUP($C150,[1]Sheet1!$A$1:$S$197,12,FALSE)</f>
        <v>240</v>
      </c>
      <c r="G150" s="2">
        <f>VLOOKUP($C150,[1]Sheet1!$A$1:$S$197,13,FALSE)</f>
        <v>13485</v>
      </c>
      <c r="H150" s="2">
        <f>VLOOKUP($C150,[1]Sheet1!$A$1:$S$197,14,FALSE)</f>
        <v>33</v>
      </c>
      <c r="I150" s="2">
        <f>VLOOKUP($C150,[1]Sheet1!$A$1:$S$197,15,FALSE)</f>
        <v>129</v>
      </c>
      <c r="J150" s="2">
        <f>VLOOKUP($C150,[1]Sheet1!$A$1:$S$197,16,FALSE)</f>
        <v>5</v>
      </c>
      <c r="K150" s="2">
        <f>VLOOKUP($C150,[1]Sheet1!$A$1:$S$197,17,FALSE)</f>
        <v>53</v>
      </c>
      <c r="L150" s="2">
        <f>VLOOKUP($C150,[1]Sheet1!$A$1:$S$197,18,FALSE)</f>
        <v>251</v>
      </c>
      <c r="M150" s="2">
        <f>VLOOKUP($C150,[1]Sheet1!$A$1:$S$197,19,FALSE)</f>
        <v>731</v>
      </c>
    </row>
    <row r="151" spans="1:13" ht="12.95" customHeight="1" x14ac:dyDescent="0.2">
      <c r="A151" s="6" t="s">
        <v>242</v>
      </c>
      <c r="B151" s="6" t="s">
        <v>244</v>
      </c>
      <c r="C151" s="10" t="s">
        <v>176</v>
      </c>
      <c r="D151" s="10" t="s">
        <v>371</v>
      </c>
      <c r="E151" s="2">
        <f>VLOOKUP($C151,[1]Sheet1!$A$1:$S$197,11,FALSE)</f>
        <v>40903</v>
      </c>
      <c r="F151" s="2">
        <f>VLOOKUP($C151,[1]Sheet1!$A$1:$S$197,12,FALSE)</f>
        <v>2947</v>
      </c>
      <c r="G151" s="2">
        <f>VLOOKUP($C151,[1]Sheet1!$A$1:$S$197,13,FALSE)</f>
        <v>20722</v>
      </c>
      <c r="H151" s="2">
        <f>VLOOKUP($C151,[1]Sheet1!$A$1:$S$197,14,FALSE)</f>
        <v>171</v>
      </c>
      <c r="I151" s="2">
        <f>VLOOKUP($C151,[1]Sheet1!$A$1:$S$197,15,FALSE)</f>
        <v>6515</v>
      </c>
      <c r="J151" s="2">
        <f>VLOOKUP($C151,[1]Sheet1!$A$1:$S$197,16,FALSE)</f>
        <v>41</v>
      </c>
      <c r="K151" s="2">
        <f>VLOOKUP($C151,[1]Sheet1!$A$1:$S$197,17,FALSE)</f>
        <v>1529</v>
      </c>
      <c r="L151" s="2">
        <f>VLOOKUP($C151,[1]Sheet1!$A$1:$S$197,18,FALSE)</f>
        <v>1819</v>
      </c>
      <c r="M151" s="2">
        <f>VLOOKUP($C151,[1]Sheet1!$A$1:$S$197,19,FALSE)</f>
        <v>7159</v>
      </c>
    </row>
    <row r="152" spans="1:13" ht="12.95" customHeight="1" x14ac:dyDescent="0.2">
      <c r="A152" s="6" t="s">
        <v>242</v>
      </c>
      <c r="B152" s="6" t="s">
        <v>244</v>
      </c>
      <c r="C152" s="10" t="s">
        <v>177</v>
      </c>
      <c r="D152" s="10" t="s">
        <v>372</v>
      </c>
      <c r="E152" s="2">
        <f>VLOOKUP($C152,[1]Sheet1!$A$1:$S$197,11,FALSE)</f>
        <v>31281</v>
      </c>
      <c r="F152" s="2">
        <f>VLOOKUP($C152,[1]Sheet1!$A$1:$S$197,12,FALSE)</f>
        <v>7264</v>
      </c>
      <c r="G152" s="2">
        <f>VLOOKUP($C152,[1]Sheet1!$A$1:$S$197,13,FALSE)</f>
        <v>3701</v>
      </c>
      <c r="H152" s="2">
        <f>VLOOKUP($C152,[1]Sheet1!$A$1:$S$197,14,FALSE)</f>
        <v>73</v>
      </c>
      <c r="I152" s="2">
        <f>VLOOKUP($C152,[1]Sheet1!$A$1:$S$197,15,FALSE)</f>
        <v>10935</v>
      </c>
      <c r="J152" s="2">
        <f>VLOOKUP($C152,[1]Sheet1!$A$1:$S$197,16,FALSE)</f>
        <v>29</v>
      </c>
      <c r="K152" s="2">
        <f>VLOOKUP($C152,[1]Sheet1!$A$1:$S$197,17,FALSE)</f>
        <v>566</v>
      </c>
      <c r="L152" s="2">
        <f>VLOOKUP($C152,[1]Sheet1!$A$1:$S$197,18,FALSE)</f>
        <v>1110</v>
      </c>
      <c r="M152" s="2">
        <f>VLOOKUP($C152,[1]Sheet1!$A$1:$S$197,19,FALSE)</f>
        <v>7603</v>
      </c>
    </row>
    <row r="153" spans="1:13" ht="12.95" customHeight="1" x14ac:dyDescent="0.2">
      <c r="A153" s="6" t="s">
        <v>242</v>
      </c>
      <c r="B153" s="6" t="s">
        <v>244</v>
      </c>
      <c r="C153" s="10" t="s">
        <v>178</v>
      </c>
      <c r="D153" s="10" t="s">
        <v>373</v>
      </c>
      <c r="E153" s="2">
        <f>VLOOKUP($C153,[1]Sheet1!$A$1:$S$197,11,FALSE)</f>
        <v>28908</v>
      </c>
      <c r="F153" s="2">
        <f>VLOOKUP($C153,[1]Sheet1!$A$1:$S$197,12,FALSE)</f>
        <v>14993</v>
      </c>
      <c r="G153" s="2">
        <f>VLOOKUP($C153,[1]Sheet1!$A$1:$S$197,13,FALSE)</f>
        <v>2416</v>
      </c>
      <c r="H153" s="2">
        <f>VLOOKUP($C153,[1]Sheet1!$A$1:$S$197,14,FALSE)</f>
        <v>41</v>
      </c>
      <c r="I153" s="2">
        <f>VLOOKUP($C153,[1]Sheet1!$A$1:$S$197,15,FALSE)</f>
        <v>6167</v>
      </c>
      <c r="J153" s="2">
        <f>VLOOKUP($C153,[1]Sheet1!$A$1:$S$197,16,FALSE)</f>
        <v>16</v>
      </c>
      <c r="K153" s="2">
        <f>VLOOKUP($C153,[1]Sheet1!$A$1:$S$197,17,FALSE)</f>
        <v>102</v>
      </c>
      <c r="L153" s="2">
        <f>VLOOKUP($C153,[1]Sheet1!$A$1:$S$197,18,FALSE)</f>
        <v>837</v>
      </c>
      <c r="M153" s="2">
        <f>VLOOKUP($C153,[1]Sheet1!$A$1:$S$197,19,FALSE)</f>
        <v>4336</v>
      </c>
    </row>
    <row r="154" spans="1:13" ht="12.95" customHeight="1" x14ac:dyDescent="0.2">
      <c r="A154" s="6" t="s">
        <v>242</v>
      </c>
      <c r="B154" s="6" t="s">
        <v>244</v>
      </c>
      <c r="C154" s="10" t="s">
        <v>179</v>
      </c>
      <c r="D154" s="10" t="s">
        <v>374</v>
      </c>
      <c r="E154" s="2">
        <f>VLOOKUP($C154,[1]Sheet1!$A$1:$S$197,11,FALSE)</f>
        <v>27290</v>
      </c>
      <c r="F154" s="2">
        <f>VLOOKUP($C154,[1]Sheet1!$A$1:$S$197,12,FALSE)</f>
        <v>10081</v>
      </c>
      <c r="G154" s="2">
        <f>VLOOKUP($C154,[1]Sheet1!$A$1:$S$197,13,FALSE)</f>
        <v>3350</v>
      </c>
      <c r="H154" s="2">
        <f>VLOOKUP($C154,[1]Sheet1!$A$1:$S$197,14,FALSE)</f>
        <v>38</v>
      </c>
      <c r="I154" s="2">
        <f>VLOOKUP($C154,[1]Sheet1!$A$1:$S$197,15,FALSE)</f>
        <v>8664</v>
      </c>
      <c r="J154" s="2">
        <f>VLOOKUP($C154,[1]Sheet1!$A$1:$S$197,16,FALSE)</f>
        <v>13</v>
      </c>
      <c r="K154" s="2">
        <f>VLOOKUP($C154,[1]Sheet1!$A$1:$S$197,17,FALSE)</f>
        <v>100</v>
      </c>
      <c r="L154" s="2">
        <f>VLOOKUP($C154,[1]Sheet1!$A$1:$S$197,18,FALSE)</f>
        <v>585</v>
      </c>
      <c r="M154" s="2">
        <f>VLOOKUP($C154,[1]Sheet1!$A$1:$S$197,19,FALSE)</f>
        <v>4459</v>
      </c>
    </row>
    <row r="155" spans="1:13" ht="12.95" customHeight="1" x14ac:dyDescent="0.2">
      <c r="A155" s="6" t="s">
        <v>242</v>
      </c>
      <c r="B155" s="6" t="s">
        <v>244</v>
      </c>
      <c r="C155" s="10" t="s">
        <v>180</v>
      </c>
      <c r="D155" s="10" t="s">
        <v>375</v>
      </c>
      <c r="E155" s="2">
        <f>VLOOKUP($C155,[1]Sheet1!$A$1:$S$197,11,FALSE)</f>
        <v>14106</v>
      </c>
      <c r="F155" s="2">
        <f>VLOOKUP($C155,[1]Sheet1!$A$1:$S$197,12,FALSE)</f>
        <v>5007</v>
      </c>
      <c r="G155" s="2">
        <f>VLOOKUP($C155,[1]Sheet1!$A$1:$S$197,13,FALSE)</f>
        <v>1102</v>
      </c>
      <c r="H155" s="2">
        <f>VLOOKUP($C155,[1]Sheet1!$A$1:$S$197,14,FALSE)</f>
        <v>11</v>
      </c>
      <c r="I155" s="2">
        <f>VLOOKUP($C155,[1]Sheet1!$A$1:$S$197,15,FALSE)</f>
        <v>6362</v>
      </c>
      <c r="J155" s="2">
        <f>VLOOKUP($C155,[1]Sheet1!$A$1:$S$197,16,FALSE)</f>
        <v>2</v>
      </c>
      <c r="K155" s="2">
        <f>VLOOKUP($C155,[1]Sheet1!$A$1:$S$197,17,FALSE)</f>
        <v>50</v>
      </c>
      <c r="L155" s="2">
        <f>VLOOKUP($C155,[1]Sheet1!$A$1:$S$197,18,FALSE)</f>
        <v>238</v>
      </c>
      <c r="M155" s="2">
        <f>VLOOKUP($C155,[1]Sheet1!$A$1:$S$197,19,FALSE)</f>
        <v>1334</v>
      </c>
    </row>
    <row r="156" spans="1:13" ht="12.95" customHeight="1" x14ac:dyDescent="0.2">
      <c r="A156" s="6" t="s">
        <v>242</v>
      </c>
      <c r="B156" s="6" t="s">
        <v>244</v>
      </c>
      <c r="C156" s="10" t="s">
        <v>181</v>
      </c>
      <c r="D156" s="10" t="s">
        <v>376</v>
      </c>
      <c r="E156" s="2">
        <f>VLOOKUP($C156,[1]Sheet1!$A$1:$S$197,11,FALSE)</f>
        <v>22779</v>
      </c>
      <c r="F156" s="2">
        <f>VLOOKUP($C156,[1]Sheet1!$A$1:$S$197,12,FALSE)</f>
        <v>10602</v>
      </c>
      <c r="G156" s="2">
        <f>VLOOKUP($C156,[1]Sheet1!$A$1:$S$197,13,FALSE)</f>
        <v>569</v>
      </c>
      <c r="H156" s="2">
        <f>VLOOKUP($C156,[1]Sheet1!$A$1:$S$197,14,FALSE)</f>
        <v>10</v>
      </c>
      <c r="I156" s="2">
        <f>VLOOKUP($C156,[1]Sheet1!$A$1:$S$197,15,FALSE)</f>
        <v>9430</v>
      </c>
      <c r="J156" s="2">
        <f>VLOOKUP($C156,[1]Sheet1!$A$1:$S$197,16,FALSE)</f>
        <v>2</v>
      </c>
      <c r="K156" s="2">
        <f>VLOOKUP($C156,[1]Sheet1!$A$1:$S$197,17,FALSE)</f>
        <v>51</v>
      </c>
      <c r="L156" s="2">
        <f>VLOOKUP($C156,[1]Sheet1!$A$1:$S$197,18,FALSE)</f>
        <v>253</v>
      </c>
      <c r="M156" s="2">
        <f>VLOOKUP($C156,[1]Sheet1!$A$1:$S$197,19,FALSE)</f>
        <v>1862</v>
      </c>
    </row>
    <row r="157" spans="1:13" ht="12.95" customHeight="1" x14ac:dyDescent="0.2">
      <c r="A157" s="6" t="s">
        <v>242</v>
      </c>
      <c r="B157" s="6" t="s">
        <v>244</v>
      </c>
      <c r="C157" s="10" t="s">
        <v>182</v>
      </c>
      <c r="D157" s="10" t="s">
        <v>183</v>
      </c>
      <c r="E157" s="2">
        <f>VLOOKUP($C157,[1]Sheet1!$A$1:$S$197,11,FALSE)</f>
        <v>20077</v>
      </c>
      <c r="F157" s="2">
        <f>VLOOKUP($C157,[1]Sheet1!$A$1:$S$197,12,FALSE)</f>
        <v>7086</v>
      </c>
      <c r="G157" s="2">
        <f>VLOOKUP($C157,[1]Sheet1!$A$1:$S$197,13,FALSE)</f>
        <v>1471</v>
      </c>
      <c r="H157" s="2">
        <f>VLOOKUP($C157,[1]Sheet1!$A$1:$S$197,14,FALSE)</f>
        <v>37</v>
      </c>
      <c r="I157" s="2">
        <f>VLOOKUP($C157,[1]Sheet1!$A$1:$S$197,15,FALSE)</f>
        <v>7402</v>
      </c>
      <c r="J157" s="2">
        <f>VLOOKUP($C157,[1]Sheet1!$A$1:$S$197,16,FALSE)</f>
        <v>35</v>
      </c>
      <c r="K157" s="2">
        <f>VLOOKUP($C157,[1]Sheet1!$A$1:$S$197,17,FALSE)</f>
        <v>341</v>
      </c>
      <c r="L157" s="2">
        <f>VLOOKUP($C157,[1]Sheet1!$A$1:$S$197,18,FALSE)</f>
        <v>640</v>
      </c>
      <c r="M157" s="2">
        <f>VLOOKUP($C157,[1]Sheet1!$A$1:$S$197,19,FALSE)</f>
        <v>3065</v>
      </c>
    </row>
    <row r="158" spans="1:13" ht="12.95" customHeight="1" x14ac:dyDescent="0.2">
      <c r="A158" s="6" t="s">
        <v>242</v>
      </c>
      <c r="B158" s="6" t="s">
        <v>244</v>
      </c>
      <c r="C158" s="10" t="s">
        <v>184</v>
      </c>
      <c r="D158" s="10" t="s">
        <v>377</v>
      </c>
      <c r="E158" s="2">
        <f>VLOOKUP($C158,[1]Sheet1!$A$1:$S$197,11,FALSE)</f>
        <v>19196</v>
      </c>
      <c r="F158" s="2">
        <f>VLOOKUP($C158,[1]Sheet1!$A$1:$S$197,12,FALSE)</f>
        <v>10061</v>
      </c>
      <c r="G158" s="2">
        <f>VLOOKUP($C158,[1]Sheet1!$A$1:$S$197,13,FALSE)</f>
        <v>894</v>
      </c>
      <c r="H158" s="2">
        <f>VLOOKUP($C158,[1]Sheet1!$A$1:$S$197,14,FALSE)</f>
        <v>31</v>
      </c>
      <c r="I158" s="2">
        <f>VLOOKUP($C158,[1]Sheet1!$A$1:$S$197,15,FALSE)</f>
        <v>5902</v>
      </c>
      <c r="J158" s="2">
        <f>VLOOKUP($C158,[1]Sheet1!$A$1:$S$197,16,FALSE)</f>
        <v>4</v>
      </c>
      <c r="K158" s="2">
        <f>VLOOKUP($C158,[1]Sheet1!$A$1:$S$197,17,FALSE)</f>
        <v>149</v>
      </c>
      <c r="L158" s="2">
        <f>VLOOKUP($C158,[1]Sheet1!$A$1:$S$197,18,FALSE)</f>
        <v>499</v>
      </c>
      <c r="M158" s="2">
        <f>VLOOKUP($C158,[1]Sheet1!$A$1:$S$197,19,FALSE)</f>
        <v>1656</v>
      </c>
    </row>
    <row r="159" spans="1:13" ht="12.95" customHeight="1" x14ac:dyDescent="0.2">
      <c r="A159" s="6" t="s">
        <v>242</v>
      </c>
      <c r="B159" s="6" t="s">
        <v>244</v>
      </c>
      <c r="C159" s="10" t="s">
        <v>185</v>
      </c>
      <c r="D159" s="10" t="s">
        <v>378</v>
      </c>
      <c r="E159" s="2">
        <f>VLOOKUP($C159,[1]Sheet1!$A$1:$S$197,11,FALSE)</f>
        <v>20074</v>
      </c>
      <c r="F159" s="2">
        <f>VLOOKUP($C159,[1]Sheet1!$A$1:$S$197,12,FALSE)</f>
        <v>11376</v>
      </c>
      <c r="G159" s="2">
        <f>VLOOKUP($C159,[1]Sheet1!$A$1:$S$197,13,FALSE)</f>
        <v>255</v>
      </c>
      <c r="H159" s="2">
        <f>VLOOKUP($C159,[1]Sheet1!$A$1:$S$197,14,FALSE)</f>
        <v>10</v>
      </c>
      <c r="I159" s="2">
        <f>VLOOKUP($C159,[1]Sheet1!$A$1:$S$197,15,FALSE)</f>
        <v>6656</v>
      </c>
      <c r="J159" s="2">
        <f>VLOOKUP($C159,[1]Sheet1!$A$1:$S$197,16,FALSE)</f>
        <v>2</v>
      </c>
      <c r="K159" s="2">
        <f>VLOOKUP($C159,[1]Sheet1!$A$1:$S$197,17,FALSE)</f>
        <v>50</v>
      </c>
      <c r="L159" s="2">
        <f>VLOOKUP($C159,[1]Sheet1!$A$1:$S$197,18,FALSE)</f>
        <v>172</v>
      </c>
      <c r="M159" s="2">
        <f>VLOOKUP($C159,[1]Sheet1!$A$1:$S$197,19,FALSE)</f>
        <v>1553</v>
      </c>
    </row>
    <row r="160" spans="1:13" ht="12.95" customHeight="1" x14ac:dyDescent="0.2">
      <c r="A160" s="6" t="s">
        <v>242</v>
      </c>
      <c r="B160" s="6" t="s">
        <v>244</v>
      </c>
      <c r="C160" s="10" t="s">
        <v>186</v>
      </c>
      <c r="D160" s="10" t="s">
        <v>379</v>
      </c>
      <c r="E160" s="2">
        <f>VLOOKUP($C160,[1]Sheet1!$A$1:$S$197,11,FALSE)</f>
        <v>35443</v>
      </c>
      <c r="F160" s="2">
        <f>VLOOKUP($C160,[1]Sheet1!$A$1:$S$197,12,FALSE)</f>
        <v>17507</v>
      </c>
      <c r="G160" s="2">
        <f>VLOOKUP($C160,[1]Sheet1!$A$1:$S$197,13,FALSE)</f>
        <v>965</v>
      </c>
      <c r="H160" s="2">
        <f>VLOOKUP($C160,[1]Sheet1!$A$1:$S$197,14,FALSE)</f>
        <v>19</v>
      </c>
      <c r="I160" s="2">
        <f>VLOOKUP($C160,[1]Sheet1!$A$1:$S$197,15,FALSE)</f>
        <v>12684</v>
      </c>
      <c r="J160" s="2">
        <f>VLOOKUP($C160,[1]Sheet1!$A$1:$S$197,16,FALSE)</f>
        <v>7</v>
      </c>
      <c r="K160" s="2">
        <f>VLOOKUP($C160,[1]Sheet1!$A$1:$S$197,17,FALSE)</f>
        <v>77</v>
      </c>
      <c r="L160" s="2">
        <f>VLOOKUP($C160,[1]Sheet1!$A$1:$S$197,18,FALSE)</f>
        <v>339</v>
      </c>
      <c r="M160" s="2">
        <f>VLOOKUP($C160,[1]Sheet1!$A$1:$S$197,19,FALSE)</f>
        <v>3845</v>
      </c>
    </row>
    <row r="161" spans="1:13" ht="12.95" customHeight="1" x14ac:dyDescent="0.2">
      <c r="A161" s="6" t="s">
        <v>242</v>
      </c>
      <c r="B161" s="6" t="s">
        <v>244</v>
      </c>
      <c r="C161" s="10" t="s">
        <v>187</v>
      </c>
      <c r="D161" s="10" t="s">
        <v>380</v>
      </c>
      <c r="E161" s="2">
        <f>VLOOKUP($C161,[1]Sheet1!$A$1:$S$197,11,FALSE)</f>
        <v>18530</v>
      </c>
      <c r="F161" s="2">
        <f>VLOOKUP($C161,[1]Sheet1!$A$1:$S$197,12,FALSE)</f>
        <v>13082</v>
      </c>
      <c r="G161" s="2">
        <f>VLOOKUP($C161,[1]Sheet1!$A$1:$S$197,13,FALSE)</f>
        <v>234</v>
      </c>
      <c r="H161" s="2">
        <f>VLOOKUP($C161,[1]Sheet1!$A$1:$S$197,14,FALSE)</f>
        <v>11</v>
      </c>
      <c r="I161" s="2">
        <f>VLOOKUP($C161,[1]Sheet1!$A$1:$S$197,15,FALSE)</f>
        <v>3585</v>
      </c>
      <c r="J161" s="2">
        <f>VLOOKUP($C161,[1]Sheet1!$A$1:$S$197,16,FALSE)</f>
        <v>1</v>
      </c>
      <c r="K161" s="2">
        <f>VLOOKUP($C161,[1]Sheet1!$A$1:$S$197,17,FALSE)</f>
        <v>16</v>
      </c>
      <c r="L161" s="2">
        <f>VLOOKUP($C161,[1]Sheet1!$A$1:$S$197,18,FALSE)</f>
        <v>159</v>
      </c>
      <c r="M161" s="2">
        <f>VLOOKUP($C161,[1]Sheet1!$A$1:$S$197,19,FALSE)</f>
        <v>1442</v>
      </c>
    </row>
    <row r="162" spans="1:13" ht="12.95" customHeight="1" x14ac:dyDescent="0.2">
      <c r="A162" s="6" t="s">
        <v>242</v>
      </c>
      <c r="B162" s="6" t="s">
        <v>244</v>
      </c>
      <c r="C162" s="10" t="s">
        <v>188</v>
      </c>
      <c r="D162" s="10" t="s">
        <v>381</v>
      </c>
      <c r="E162" s="2">
        <f>VLOOKUP($C162,[1]Sheet1!$A$1:$S$197,11,FALSE)</f>
        <v>16314</v>
      </c>
      <c r="F162" s="2">
        <f>VLOOKUP($C162,[1]Sheet1!$A$1:$S$197,12,FALSE)</f>
        <v>7716</v>
      </c>
      <c r="G162" s="2">
        <f>VLOOKUP($C162,[1]Sheet1!$A$1:$S$197,13,FALSE)</f>
        <v>160</v>
      </c>
      <c r="H162" s="2">
        <f>VLOOKUP($C162,[1]Sheet1!$A$1:$S$197,14,FALSE)</f>
        <v>7</v>
      </c>
      <c r="I162" s="2">
        <f>VLOOKUP($C162,[1]Sheet1!$A$1:$S$197,15,FALSE)</f>
        <v>6469</v>
      </c>
      <c r="J162" s="2">
        <f>VLOOKUP($C162,[1]Sheet1!$A$1:$S$197,16,FALSE)</f>
        <v>0</v>
      </c>
      <c r="K162" s="2">
        <f>VLOOKUP($C162,[1]Sheet1!$A$1:$S$197,17,FALSE)</f>
        <v>19</v>
      </c>
      <c r="L162" s="2">
        <f>VLOOKUP($C162,[1]Sheet1!$A$1:$S$197,18,FALSE)</f>
        <v>184</v>
      </c>
      <c r="M162" s="2">
        <f>VLOOKUP($C162,[1]Sheet1!$A$1:$S$197,19,FALSE)</f>
        <v>1759</v>
      </c>
    </row>
    <row r="163" spans="1:13" ht="12.95" customHeight="1" x14ac:dyDescent="0.2">
      <c r="A163" s="6" t="s">
        <v>242</v>
      </c>
      <c r="B163" s="6" t="s">
        <v>244</v>
      </c>
      <c r="C163" s="10" t="s">
        <v>189</v>
      </c>
      <c r="D163" s="10" t="s">
        <v>190</v>
      </c>
      <c r="E163" s="2">
        <f>VLOOKUP($C163,[1]Sheet1!$A$1:$S$197,11,FALSE)</f>
        <v>24931</v>
      </c>
      <c r="F163" s="2">
        <f>VLOOKUP($C163,[1]Sheet1!$A$1:$S$197,12,FALSE)</f>
        <v>17389</v>
      </c>
      <c r="G163" s="2">
        <f>VLOOKUP($C163,[1]Sheet1!$A$1:$S$197,13,FALSE)</f>
        <v>205</v>
      </c>
      <c r="H163" s="2">
        <f>VLOOKUP($C163,[1]Sheet1!$A$1:$S$197,14,FALSE)</f>
        <v>18</v>
      </c>
      <c r="I163" s="2">
        <f>VLOOKUP($C163,[1]Sheet1!$A$1:$S$197,15,FALSE)</f>
        <v>4247</v>
      </c>
      <c r="J163" s="2">
        <f>VLOOKUP($C163,[1]Sheet1!$A$1:$S$197,16,FALSE)</f>
        <v>2</v>
      </c>
      <c r="K163" s="2">
        <f>VLOOKUP($C163,[1]Sheet1!$A$1:$S$197,17,FALSE)</f>
        <v>56</v>
      </c>
      <c r="L163" s="2">
        <f>VLOOKUP($C163,[1]Sheet1!$A$1:$S$197,18,FALSE)</f>
        <v>208</v>
      </c>
      <c r="M163" s="2">
        <f>VLOOKUP($C163,[1]Sheet1!$A$1:$S$197,19,FALSE)</f>
        <v>2806</v>
      </c>
    </row>
    <row r="164" spans="1:13" ht="12.95" customHeight="1" x14ac:dyDescent="0.2">
      <c r="A164" s="6" t="s">
        <v>242</v>
      </c>
      <c r="B164" s="6" t="s">
        <v>244</v>
      </c>
      <c r="C164" s="10" t="s">
        <v>191</v>
      </c>
      <c r="D164" s="10" t="s">
        <v>192</v>
      </c>
      <c r="E164" s="2">
        <f>VLOOKUP($C164,[1]Sheet1!$A$1:$S$197,11,FALSE)</f>
        <v>20480</v>
      </c>
      <c r="F164" s="2">
        <f>VLOOKUP($C164,[1]Sheet1!$A$1:$S$197,12,FALSE)</f>
        <v>3117</v>
      </c>
      <c r="G164" s="2">
        <f>VLOOKUP($C164,[1]Sheet1!$A$1:$S$197,13,FALSE)</f>
        <v>198</v>
      </c>
      <c r="H164" s="2">
        <f>VLOOKUP($C164,[1]Sheet1!$A$1:$S$197,14,FALSE)</f>
        <v>18</v>
      </c>
      <c r="I164" s="2">
        <f>VLOOKUP($C164,[1]Sheet1!$A$1:$S$197,15,FALSE)</f>
        <v>11516</v>
      </c>
      <c r="J164" s="2">
        <f>VLOOKUP($C164,[1]Sheet1!$A$1:$S$197,16,FALSE)</f>
        <v>6</v>
      </c>
      <c r="K164" s="2">
        <f>VLOOKUP($C164,[1]Sheet1!$A$1:$S$197,17,FALSE)</f>
        <v>38</v>
      </c>
      <c r="L164" s="2">
        <f>VLOOKUP($C164,[1]Sheet1!$A$1:$S$197,18,FALSE)</f>
        <v>373</v>
      </c>
      <c r="M164" s="2">
        <f>VLOOKUP($C164,[1]Sheet1!$A$1:$S$197,19,FALSE)</f>
        <v>5214</v>
      </c>
    </row>
    <row r="165" spans="1:13" ht="12.95" customHeight="1" x14ac:dyDescent="0.2">
      <c r="A165" s="6" t="s">
        <v>242</v>
      </c>
      <c r="B165" s="6" t="s">
        <v>244</v>
      </c>
      <c r="C165" s="10" t="s">
        <v>193</v>
      </c>
      <c r="D165" s="10" t="s">
        <v>382</v>
      </c>
      <c r="E165" s="2">
        <f>VLOOKUP($C165,[1]Sheet1!$A$1:$S$197,11,FALSE)</f>
        <v>43045</v>
      </c>
      <c r="F165" s="2">
        <f>VLOOKUP($C165,[1]Sheet1!$A$1:$S$197,12,FALSE)</f>
        <v>12359</v>
      </c>
      <c r="G165" s="2">
        <f>VLOOKUP($C165,[1]Sheet1!$A$1:$S$197,13,FALSE)</f>
        <v>737</v>
      </c>
      <c r="H165" s="2">
        <f>VLOOKUP($C165,[1]Sheet1!$A$1:$S$197,14,FALSE)</f>
        <v>28</v>
      </c>
      <c r="I165" s="2">
        <f>VLOOKUP($C165,[1]Sheet1!$A$1:$S$197,15,FALSE)</f>
        <v>22880</v>
      </c>
      <c r="J165" s="2">
        <f>VLOOKUP($C165,[1]Sheet1!$A$1:$S$197,16,FALSE)</f>
        <v>3</v>
      </c>
      <c r="K165" s="2">
        <f>VLOOKUP($C165,[1]Sheet1!$A$1:$S$197,17,FALSE)</f>
        <v>77</v>
      </c>
      <c r="L165" s="2">
        <f>VLOOKUP($C165,[1]Sheet1!$A$1:$S$197,18,FALSE)</f>
        <v>589</v>
      </c>
      <c r="M165" s="2">
        <f>VLOOKUP($C165,[1]Sheet1!$A$1:$S$197,19,FALSE)</f>
        <v>6372</v>
      </c>
    </row>
    <row r="166" spans="1:13" ht="12.95" customHeight="1" x14ac:dyDescent="0.2">
      <c r="A166" s="6" t="s">
        <v>242</v>
      </c>
      <c r="B166" s="6" t="s">
        <v>244</v>
      </c>
      <c r="C166" s="10" t="s">
        <v>194</v>
      </c>
      <c r="D166" s="10" t="s">
        <v>383</v>
      </c>
      <c r="E166" s="2">
        <f>VLOOKUP($C166,[1]Sheet1!$A$1:$S$197,11,FALSE)</f>
        <v>22120</v>
      </c>
      <c r="F166" s="2">
        <f>VLOOKUP($C166,[1]Sheet1!$A$1:$S$197,12,FALSE)</f>
        <v>4555</v>
      </c>
      <c r="G166" s="2">
        <f>VLOOKUP($C166,[1]Sheet1!$A$1:$S$197,13,FALSE)</f>
        <v>288</v>
      </c>
      <c r="H166" s="2">
        <f>VLOOKUP($C166,[1]Sheet1!$A$1:$S$197,14,FALSE)</f>
        <v>22</v>
      </c>
      <c r="I166" s="2">
        <f>VLOOKUP($C166,[1]Sheet1!$A$1:$S$197,15,FALSE)</f>
        <v>13073</v>
      </c>
      <c r="J166" s="2">
        <f>VLOOKUP($C166,[1]Sheet1!$A$1:$S$197,16,FALSE)</f>
        <v>7</v>
      </c>
      <c r="K166" s="2">
        <f>VLOOKUP($C166,[1]Sheet1!$A$1:$S$197,17,FALSE)</f>
        <v>56</v>
      </c>
      <c r="L166" s="2">
        <f>VLOOKUP($C166,[1]Sheet1!$A$1:$S$197,18,FALSE)</f>
        <v>343</v>
      </c>
      <c r="M166" s="2">
        <f>VLOOKUP($C166,[1]Sheet1!$A$1:$S$197,19,FALSE)</f>
        <v>3776</v>
      </c>
    </row>
    <row r="167" spans="1:13" ht="12.95" customHeight="1" x14ac:dyDescent="0.2">
      <c r="A167" s="6" t="s">
        <v>242</v>
      </c>
      <c r="B167" s="6" t="s">
        <v>244</v>
      </c>
      <c r="C167" s="10" t="s">
        <v>195</v>
      </c>
      <c r="D167" s="10" t="s">
        <v>384</v>
      </c>
      <c r="E167" s="2">
        <f>VLOOKUP($C167,[1]Sheet1!$A$1:$S$197,11,FALSE)</f>
        <v>42801</v>
      </c>
      <c r="F167" s="2">
        <f>VLOOKUP($C167,[1]Sheet1!$A$1:$S$197,12,FALSE)</f>
        <v>8508</v>
      </c>
      <c r="G167" s="2">
        <f>VLOOKUP($C167,[1]Sheet1!$A$1:$S$197,13,FALSE)</f>
        <v>2563</v>
      </c>
      <c r="H167" s="2">
        <f>VLOOKUP($C167,[1]Sheet1!$A$1:$S$197,14,FALSE)</f>
        <v>151</v>
      </c>
      <c r="I167" s="2">
        <f>VLOOKUP($C167,[1]Sheet1!$A$1:$S$197,15,FALSE)</f>
        <v>7600</v>
      </c>
      <c r="J167" s="2">
        <f>VLOOKUP($C167,[1]Sheet1!$A$1:$S$197,16,FALSE)</f>
        <v>16</v>
      </c>
      <c r="K167" s="2">
        <f>VLOOKUP($C167,[1]Sheet1!$A$1:$S$197,17,FALSE)</f>
        <v>955</v>
      </c>
      <c r="L167" s="2">
        <f>VLOOKUP($C167,[1]Sheet1!$A$1:$S$197,18,FALSE)</f>
        <v>1154</v>
      </c>
      <c r="M167" s="2">
        <f>VLOOKUP($C167,[1]Sheet1!$A$1:$S$197,19,FALSE)</f>
        <v>21854</v>
      </c>
    </row>
    <row r="168" spans="1:13" ht="12.95" customHeight="1" x14ac:dyDescent="0.2">
      <c r="A168" s="6" t="s">
        <v>242</v>
      </c>
      <c r="B168" s="6" t="s">
        <v>244</v>
      </c>
      <c r="C168" s="10" t="s">
        <v>196</v>
      </c>
      <c r="D168" s="10" t="s">
        <v>385</v>
      </c>
      <c r="E168" s="2">
        <f>VLOOKUP($C168,[1]Sheet1!$A$1:$S$197,11,FALSE)</f>
        <v>47245</v>
      </c>
      <c r="F168" s="2">
        <f>VLOOKUP($C168,[1]Sheet1!$A$1:$S$197,12,FALSE)</f>
        <v>5887</v>
      </c>
      <c r="G168" s="2">
        <f>VLOOKUP($C168,[1]Sheet1!$A$1:$S$197,13,FALSE)</f>
        <v>5228</v>
      </c>
      <c r="H168" s="2">
        <f>VLOOKUP($C168,[1]Sheet1!$A$1:$S$197,14,FALSE)</f>
        <v>389</v>
      </c>
      <c r="I168" s="2">
        <f>VLOOKUP($C168,[1]Sheet1!$A$1:$S$197,15,FALSE)</f>
        <v>12998</v>
      </c>
      <c r="J168" s="2">
        <f>VLOOKUP($C168,[1]Sheet1!$A$1:$S$197,16,FALSE)</f>
        <v>82</v>
      </c>
      <c r="K168" s="2">
        <f>VLOOKUP($C168,[1]Sheet1!$A$1:$S$197,17,FALSE)</f>
        <v>3055</v>
      </c>
      <c r="L168" s="2">
        <f>VLOOKUP($C168,[1]Sheet1!$A$1:$S$197,18,FALSE)</f>
        <v>3152</v>
      </c>
      <c r="M168" s="2">
        <f>VLOOKUP($C168,[1]Sheet1!$A$1:$S$197,19,FALSE)</f>
        <v>16454</v>
      </c>
    </row>
    <row r="169" spans="1:13" ht="12.95" customHeight="1" x14ac:dyDescent="0.2">
      <c r="A169" s="6" t="s">
        <v>242</v>
      </c>
      <c r="B169" s="6" t="s">
        <v>244</v>
      </c>
      <c r="C169" s="10" t="s">
        <v>197</v>
      </c>
      <c r="D169" s="10" t="s">
        <v>386</v>
      </c>
      <c r="E169" s="2">
        <f>VLOOKUP($C169,[1]Sheet1!$A$1:$S$197,11,FALSE)</f>
        <v>57931</v>
      </c>
      <c r="F169" s="2">
        <f>VLOOKUP($C169,[1]Sheet1!$A$1:$S$197,12,FALSE)</f>
        <v>4550</v>
      </c>
      <c r="G169" s="2">
        <f>VLOOKUP($C169,[1]Sheet1!$A$1:$S$197,13,FALSE)</f>
        <v>14938</v>
      </c>
      <c r="H169" s="2">
        <f>VLOOKUP($C169,[1]Sheet1!$A$1:$S$197,14,FALSE)</f>
        <v>603</v>
      </c>
      <c r="I169" s="2">
        <f>VLOOKUP($C169,[1]Sheet1!$A$1:$S$197,15,FALSE)</f>
        <v>13580</v>
      </c>
      <c r="J169" s="2">
        <f>VLOOKUP($C169,[1]Sheet1!$A$1:$S$197,16,FALSE)</f>
        <v>110</v>
      </c>
      <c r="K169" s="2">
        <f>VLOOKUP($C169,[1]Sheet1!$A$1:$S$197,17,FALSE)</f>
        <v>5957</v>
      </c>
      <c r="L169" s="2">
        <f>VLOOKUP($C169,[1]Sheet1!$A$1:$S$197,18,FALSE)</f>
        <v>6467</v>
      </c>
      <c r="M169" s="2">
        <f>VLOOKUP($C169,[1]Sheet1!$A$1:$S$197,19,FALSE)</f>
        <v>11726</v>
      </c>
    </row>
    <row r="170" spans="1:13" ht="12.95" customHeight="1" x14ac:dyDescent="0.2">
      <c r="A170" s="6" t="s">
        <v>242</v>
      </c>
      <c r="B170" s="6" t="s">
        <v>244</v>
      </c>
      <c r="C170" s="10" t="s">
        <v>198</v>
      </c>
      <c r="D170" s="10" t="s">
        <v>387</v>
      </c>
      <c r="E170" s="2">
        <f>VLOOKUP($C170,[1]Sheet1!$A$1:$S$197,11,FALSE)</f>
        <v>16297</v>
      </c>
      <c r="F170" s="2">
        <f>VLOOKUP($C170,[1]Sheet1!$A$1:$S$197,12,FALSE)</f>
        <v>5579</v>
      </c>
      <c r="G170" s="2">
        <f>VLOOKUP($C170,[1]Sheet1!$A$1:$S$197,13,FALSE)</f>
        <v>897</v>
      </c>
      <c r="H170" s="2">
        <f>VLOOKUP($C170,[1]Sheet1!$A$1:$S$197,14,FALSE)</f>
        <v>43</v>
      </c>
      <c r="I170" s="2">
        <f>VLOOKUP($C170,[1]Sheet1!$A$1:$S$197,15,FALSE)</f>
        <v>3034</v>
      </c>
      <c r="J170" s="2">
        <f>VLOOKUP($C170,[1]Sheet1!$A$1:$S$197,16,FALSE)</f>
        <v>2</v>
      </c>
      <c r="K170" s="2">
        <f>VLOOKUP($C170,[1]Sheet1!$A$1:$S$197,17,FALSE)</f>
        <v>393</v>
      </c>
      <c r="L170" s="2">
        <f>VLOOKUP($C170,[1]Sheet1!$A$1:$S$197,18,FALSE)</f>
        <v>552</v>
      </c>
      <c r="M170" s="2">
        <f>VLOOKUP($C170,[1]Sheet1!$A$1:$S$197,19,FALSE)</f>
        <v>5797</v>
      </c>
    </row>
    <row r="171" spans="1:13" ht="12.95" customHeight="1" x14ac:dyDescent="0.2">
      <c r="A171" s="6" t="s">
        <v>242</v>
      </c>
      <c r="B171" s="6" t="s">
        <v>244</v>
      </c>
      <c r="C171" s="10" t="s">
        <v>199</v>
      </c>
      <c r="D171" s="10" t="s">
        <v>388</v>
      </c>
      <c r="E171" s="2">
        <f>VLOOKUP($C171,[1]Sheet1!$A$1:$S$197,11,FALSE)</f>
        <v>21486</v>
      </c>
      <c r="F171" s="2">
        <f>VLOOKUP($C171,[1]Sheet1!$A$1:$S$197,12,FALSE)</f>
        <v>17040</v>
      </c>
      <c r="G171" s="2">
        <f>VLOOKUP($C171,[1]Sheet1!$A$1:$S$197,13,FALSE)</f>
        <v>338</v>
      </c>
      <c r="H171" s="2">
        <f>VLOOKUP($C171,[1]Sheet1!$A$1:$S$197,14,FALSE)</f>
        <v>23</v>
      </c>
      <c r="I171" s="2">
        <f>VLOOKUP($C171,[1]Sheet1!$A$1:$S$197,15,FALSE)</f>
        <v>732</v>
      </c>
      <c r="J171" s="2">
        <f>VLOOKUP($C171,[1]Sheet1!$A$1:$S$197,16,FALSE)</f>
        <v>5</v>
      </c>
      <c r="K171" s="2">
        <f>VLOOKUP($C171,[1]Sheet1!$A$1:$S$197,17,FALSE)</f>
        <v>50</v>
      </c>
      <c r="L171" s="2">
        <f>VLOOKUP($C171,[1]Sheet1!$A$1:$S$197,18,FALSE)</f>
        <v>151</v>
      </c>
      <c r="M171" s="2">
        <f>VLOOKUP($C171,[1]Sheet1!$A$1:$S$197,19,FALSE)</f>
        <v>3147</v>
      </c>
    </row>
    <row r="172" spans="1:13" ht="12.95" customHeight="1" x14ac:dyDescent="0.2">
      <c r="A172" s="6" t="s">
        <v>242</v>
      </c>
      <c r="B172" s="6" t="s">
        <v>244</v>
      </c>
      <c r="C172" s="10" t="s">
        <v>200</v>
      </c>
      <c r="D172" s="10" t="s">
        <v>389</v>
      </c>
      <c r="E172" s="2">
        <f>VLOOKUP($C172,[1]Sheet1!$A$1:$S$197,11,FALSE)</f>
        <v>19087</v>
      </c>
      <c r="F172" s="2">
        <f>VLOOKUP($C172,[1]Sheet1!$A$1:$S$197,12,FALSE)</f>
        <v>9576</v>
      </c>
      <c r="G172" s="2">
        <f>VLOOKUP($C172,[1]Sheet1!$A$1:$S$197,13,FALSE)</f>
        <v>1290</v>
      </c>
      <c r="H172" s="2">
        <f>VLOOKUP($C172,[1]Sheet1!$A$1:$S$197,14,FALSE)</f>
        <v>21</v>
      </c>
      <c r="I172" s="2">
        <f>VLOOKUP($C172,[1]Sheet1!$A$1:$S$197,15,FALSE)</f>
        <v>2948</v>
      </c>
      <c r="J172" s="2">
        <f>VLOOKUP($C172,[1]Sheet1!$A$1:$S$197,16,FALSE)</f>
        <v>8</v>
      </c>
      <c r="K172" s="2">
        <f>VLOOKUP($C172,[1]Sheet1!$A$1:$S$197,17,FALSE)</f>
        <v>196</v>
      </c>
      <c r="L172" s="2">
        <f>VLOOKUP($C172,[1]Sheet1!$A$1:$S$197,18,FALSE)</f>
        <v>517</v>
      </c>
      <c r="M172" s="2">
        <f>VLOOKUP($C172,[1]Sheet1!$A$1:$S$197,19,FALSE)</f>
        <v>4531</v>
      </c>
    </row>
    <row r="173" spans="1:13" ht="12.95" customHeight="1" x14ac:dyDescent="0.2">
      <c r="A173" s="6" t="s">
        <v>242</v>
      </c>
      <c r="B173" s="6" t="s">
        <v>244</v>
      </c>
      <c r="C173" s="10" t="s">
        <v>201</v>
      </c>
      <c r="D173" s="10" t="s">
        <v>202</v>
      </c>
      <c r="E173" s="2">
        <f>VLOOKUP($C173,[1]Sheet1!$A$1:$S$197,11,FALSE)</f>
        <v>41038</v>
      </c>
      <c r="F173" s="2">
        <f>VLOOKUP($C173,[1]Sheet1!$A$1:$S$197,12,FALSE)</f>
        <v>1641</v>
      </c>
      <c r="G173" s="2">
        <f>VLOOKUP($C173,[1]Sheet1!$A$1:$S$197,13,FALSE)</f>
        <v>9452</v>
      </c>
      <c r="H173" s="2">
        <f>VLOOKUP($C173,[1]Sheet1!$A$1:$S$197,14,FALSE)</f>
        <v>289</v>
      </c>
      <c r="I173" s="2">
        <f>VLOOKUP($C173,[1]Sheet1!$A$1:$S$197,15,FALSE)</f>
        <v>9814</v>
      </c>
      <c r="J173" s="2">
        <f>VLOOKUP($C173,[1]Sheet1!$A$1:$S$197,16,FALSE)</f>
        <v>49</v>
      </c>
      <c r="K173" s="2">
        <f>VLOOKUP($C173,[1]Sheet1!$A$1:$S$197,17,FALSE)</f>
        <v>2162</v>
      </c>
      <c r="L173" s="2">
        <f>VLOOKUP($C173,[1]Sheet1!$A$1:$S$197,18,FALSE)</f>
        <v>2055</v>
      </c>
      <c r="M173" s="2">
        <f>VLOOKUP($C173,[1]Sheet1!$A$1:$S$197,19,FALSE)</f>
        <v>15576</v>
      </c>
    </row>
    <row r="174" spans="1:13" ht="12.95" customHeight="1" x14ac:dyDescent="0.2">
      <c r="A174" s="6" t="s">
        <v>242</v>
      </c>
      <c r="B174" s="6" t="s">
        <v>244</v>
      </c>
      <c r="C174" s="10" t="s">
        <v>203</v>
      </c>
      <c r="D174" s="10" t="s">
        <v>390</v>
      </c>
      <c r="E174" s="2">
        <f>VLOOKUP($C174,[1]Sheet1!$A$1:$S$197,11,FALSE)</f>
        <v>16919</v>
      </c>
      <c r="F174" s="2">
        <f>VLOOKUP($C174,[1]Sheet1!$A$1:$S$197,12,FALSE)</f>
        <v>3265</v>
      </c>
      <c r="G174" s="2">
        <f>VLOOKUP($C174,[1]Sheet1!$A$1:$S$197,13,FALSE)</f>
        <v>199</v>
      </c>
      <c r="H174" s="2">
        <f>VLOOKUP($C174,[1]Sheet1!$A$1:$S$197,14,FALSE)</f>
        <v>5</v>
      </c>
      <c r="I174" s="2">
        <f>VLOOKUP($C174,[1]Sheet1!$A$1:$S$197,15,FALSE)</f>
        <v>10948</v>
      </c>
      <c r="J174" s="2">
        <f>VLOOKUP($C174,[1]Sheet1!$A$1:$S$197,16,FALSE)</f>
        <v>2</v>
      </c>
      <c r="K174" s="2">
        <f>VLOOKUP($C174,[1]Sheet1!$A$1:$S$197,17,FALSE)</f>
        <v>34</v>
      </c>
      <c r="L174" s="2">
        <f>VLOOKUP($C174,[1]Sheet1!$A$1:$S$197,18,FALSE)</f>
        <v>294</v>
      </c>
      <c r="M174" s="2">
        <f>VLOOKUP($C174,[1]Sheet1!$A$1:$S$197,19,FALSE)</f>
        <v>2172</v>
      </c>
    </row>
    <row r="175" spans="1:13" ht="12.95" customHeight="1" x14ac:dyDescent="0.2">
      <c r="A175" s="6" t="s">
        <v>242</v>
      </c>
      <c r="B175" s="6" t="s">
        <v>244</v>
      </c>
      <c r="C175" s="10" t="s">
        <v>204</v>
      </c>
      <c r="D175" s="10" t="s">
        <v>205</v>
      </c>
      <c r="E175" s="2">
        <f>VLOOKUP($C175,[1]Sheet1!$A$1:$S$197,11,FALSE)</f>
        <v>36956</v>
      </c>
      <c r="F175" s="2">
        <f>VLOOKUP($C175,[1]Sheet1!$A$1:$S$197,12,FALSE)</f>
        <v>9091</v>
      </c>
      <c r="G175" s="2">
        <f>VLOOKUP($C175,[1]Sheet1!$A$1:$S$197,13,FALSE)</f>
        <v>515</v>
      </c>
      <c r="H175" s="2">
        <f>VLOOKUP($C175,[1]Sheet1!$A$1:$S$197,14,FALSE)</f>
        <v>36</v>
      </c>
      <c r="I175" s="2">
        <f>VLOOKUP($C175,[1]Sheet1!$A$1:$S$197,15,FALSE)</f>
        <v>14636</v>
      </c>
      <c r="J175" s="2">
        <f>VLOOKUP($C175,[1]Sheet1!$A$1:$S$197,16,FALSE)</f>
        <v>1</v>
      </c>
      <c r="K175" s="2">
        <f>VLOOKUP($C175,[1]Sheet1!$A$1:$S$197,17,FALSE)</f>
        <v>158</v>
      </c>
      <c r="L175" s="2">
        <f>VLOOKUP($C175,[1]Sheet1!$A$1:$S$197,18,FALSE)</f>
        <v>719</v>
      </c>
      <c r="M175" s="2">
        <f>VLOOKUP($C175,[1]Sheet1!$A$1:$S$197,19,FALSE)</f>
        <v>11800</v>
      </c>
    </row>
    <row r="176" spans="1:13" ht="12.95" customHeight="1" x14ac:dyDescent="0.2">
      <c r="A176" s="6" t="s">
        <v>242</v>
      </c>
      <c r="B176" s="6" t="s">
        <v>244</v>
      </c>
      <c r="C176" s="10" t="s">
        <v>206</v>
      </c>
      <c r="D176" s="10" t="s">
        <v>391</v>
      </c>
      <c r="E176" s="2">
        <f>VLOOKUP($C176,[1]Sheet1!$A$1:$S$197,11,FALSE)</f>
        <v>19187</v>
      </c>
      <c r="F176" s="2">
        <f>VLOOKUP($C176,[1]Sheet1!$A$1:$S$197,12,FALSE)</f>
        <v>320</v>
      </c>
      <c r="G176" s="2">
        <f>VLOOKUP($C176,[1]Sheet1!$A$1:$S$197,13,FALSE)</f>
        <v>17285</v>
      </c>
      <c r="H176" s="2">
        <f>VLOOKUP($C176,[1]Sheet1!$A$1:$S$197,14,FALSE)</f>
        <v>59</v>
      </c>
      <c r="I176" s="2">
        <f>VLOOKUP($C176,[1]Sheet1!$A$1:$S$197,15,FALSE)</f>
        <v>139</v>
      </c>
      <c r="J176" s="2">
        <f>VLOOKUP($C176,[1]Sheet1!$A$1:$S$197,16,FALSE)</f>
        <v>3</v>
      </c>
      <c r="K176" s="2">
        <f>VLOOKUP($C176,[1]Sheet1!$A$1:$S$197,17,FALSE)</f>
        <v>73</v>
      </c>
      <c r="L176" s="2">
        <f>VLOOKUP($C176,[1]Sheet1!$A$1:$S$197,18,FALSE)</f>
        <v>313</v>
      </c>
      <c r="M176" s="2">
        <f>VLOOKUP($C176,[1]Sheet1!$A$1:$S$197,19,FALSE)</f>
        <v>995</v>
      </c>
    </row>
    <row r="177" spans="1:13" ht="12.95" customHeight="1" x14ac:dyDescent="0.2">
      <c r="A177" s="6" t="s">
        <v>242</v>
      </c>
      <c r="B177" s="6" t="s">
        <v>244</v>
      </c>
      <c r="C177" s="10" t="s">
        <v>207</v>
      </c>
      <c r="D177" s="10" t="s">
        <v>392</v>
      </c>
      <c r="E177" s="2">
        <f>VLOOKUP($C177,[1]Sheet1!$A$1:$S$197,11,FALSE)</f>
        <v>15248</v>
      </c>
      <c r="F177" s="2">
        <f>VLOOKUP($C177,[1]Sheet1!$A$1:$S$197,12,FALSE)</f>
        <v>2576</v>
      </c>
      <c r="G177" s="2">
        <f>VLOOKUP($C177,[1]Sheet1!$A$1:$S$197,13,FALSE)</f>
        <v>3808</v>
      </c>
      <c r="H177" s="2">
        <f>VLOOKUP($C177,[1]Sheet1!$A$1:$S$197,14,FALSE)</f>
        <v>34</v>
      </c>
      <c r="I177" s="2">
        <f>VLOOKUP($C177,[1]Sheet1!$A$1:$S$197,15,FALSE)</f>
        <v>2461</v>
      </c>
      <c r="J177" s="2">
        <f>VLOOKUP($C177,[1]Sheet1!$A$1:$S$197,16,FALSE)</f>
        <v>6</v>
      </c>
      <c r="K177" s="2">
        <f>VLOOKUP($C177,[1]Sheet1!$A$1:$S$197,17,FALSE)</f>
        <v>186</v>
      </c>
      <c r="L177" s="2">
        <f>VLOOKUP($C177,[1]Sheet1!$A$1:$S$197,18,FALSE)</f>
        <v>268</v>
      </c>
      <c r="M177" s="2">
        <f>VLOOKUP($C177,[1]Sheet1!$A$1:$S$197,19,FALSE)</f>
        <v>5909</v>
      </c>
    </row>
    <row r="178" spans="1:13" ht="12.95" customHeight="1" x14ac:dyDescent="0.2">
      <c r="A178" s="6" t="s">
        <v>242</v>
      </c>
      <c r="B178" s="6" t="s">
        <v>244</v>
      </c>
      <c r="C178" s="10" t="s">
        <v>208</v>
      </c>
      <c r="D178" s="10" t="s">
        <v>209</v>
      </c>
      <c r="E178" s="2">
        <f>VLOOKUP($C178,[1]Sheet1!$A$1:$S$197,11,FALSE)</f>
        <v>67218</v>
      </c>
      <c r="F178" s="2">
        <f>VLOOKUP($C178,[1]Sheet1!$A$1:$S$197,12,FALSE)</f>
        <v>35117</v>
      </c>
      <c r="G178" s="2">
        <f>VLOOKUP($C178,[1]Sheet1!$A$1:$S$197,13,FALSE)</f>
        <v>2801</v>
      </c>
      <c r="H178" s="2">
        <f>VLOOKUP($C178,[1]Sheet1!$A$1:$S$197,14,FALSE)</f>
        <v>86</v>
      </c>
      <c r="I178" s="2">
        <f>VLOOKUP($C178,[1]Sheet1!$A$1:$S$197,15,FALSE)</f>
        <v>10613</v>
      </c>
      <c r="J178" s="2">
        <f>VLOOKUP($C178,[1]Sheet1!$A$1:$S$197,16,FALSE)</f>
        <v>28</v>
      </c>
      <c r="K178" s="2">
        <f>VLOOKUP($C178,[1]Sheet1!$A$1:$S$197,17,FALSE)</f>
        <v>763</v>
      </c>
      <c r="L178" s="2">
        <f>VLOOKUP($C178,[1]Sheet1!$A$1:$S$197,18,FALSE)</f>
        <v>1348</v>
      </c>
      <c r="M178" s="2">
        <f>VLOOKUP($C178,[1]Sheet1!$A$1:$S$197,19,FALSE)</f>
        <v>16462</v>
      </c>
    </row>
    <row r="179" spans="1:13" ht="12.95" customHeight="1" x14ac:dyDescent="0.2">
      <c r="A179" s="6" t="s">
        <v>242</v>
      </c>
      <c r="B179" s="6" t="s">
        <v>244</v>
      </c>
      <c r="C179" s="10" t="s">
        <v>210</v>
      </c>
      <c r="D179" s="10" t="s">
        <v>211</v>
      </c>
      <c r="E179" s="2">
        <f>VLOOKUP($C179,[1]Sheet1!$A$1:$S$197,11,FALSE)</f>
        <v>22664</v>
      </c>
      <c r="F179" s="2">
        <f>VLOOKUP($C179,[1]Sheet1!$A$1:$S$197,12,FALSE)</f>
        <v>9612</v>
      </c>
      <c r="G179" s="2">
        <f>VLOOKUP($C179,[1]Sheet1!$A$1:$S$197,13,FALSE)</f>
        <v>2086</v>
      </c>
      <c r="H179" s="2">
        <f>VLOOKUP($C179,[1]Sheet1!$A$1:$S$197,14,FALSE)</f>
        <v>30</v>
      </c>
      <c r="I179" s="2">
        <f>VLOOKUP($C179,[1]Sheet1!$A$1:$S$197,15,FALSE)</f>
        <v>3516</v>
      </c>
      <c r="J179" s="2">
        <f>VLOOKUP($C179,[1]Sheet1!$A$1:$S$197,16,FALSE)</f>
        <v>12</v>
      </c>
      <c r="K179" s="2">
        <f>VLOOKUP($C179,[1]Sheet1!$A$1:$S$197,17,FALSE)</f>
        <v>206</v>
      </c>
      <c r="L179" s="2">
        <f>VLOOKUP($C179,[1]Sheet1!$A$1:$S$197,18,FALSE)</f>
        <v>453</v>
      </c>
      <c r="M179" s="2">
        <f>VLOOKUP($C179,[1]Sheet1!$A$1:$S$197,19,FALSE)</f>
        <v>6749</v>
      </c>
    </row>
    <row r="180" spans="1:13" ht="12.95" customHeight="1" x14ac:dyDescent="0.2">
      <c r="A180" s="6" t="s">
        <v>242</v>
      </c>
      <c r="B180" s="6" t="s">
        <v>244</v>
      </c>
      <c r="C180" s="10" t="s">
        <v>212</v>
      </c>
      <c r="D180" s="10" t="s">
        <v>213</v>
      </c>
      <c r="E180" s="2">
        <f>VLOOKUP($C180,[1]Sheet1!$A$1:$S$197,11,FALSE)</f>
        <v>40598</v>
      </c>
      <c r="F180" s="2">
        <f>VLOOKUP($C180,[1]Sheet1!$A$1:$S$197,12,FALSE)</f>
        <v>27556</v>
      </c>
      <c r="G180" s="2">
        <f>VLOOKUP($C180,[1]Sheet1!$A$1:$S$197,13,FALSE)</f>
        <v>714</v>
      </c>
      <c r="H180" s="2">
        <f>VLOOKUP($C180,[1]Sheet1!$A$1:$S$197,14,FALSE)</f>
        <v>41</v>
      </c>
      <c r="I180" s="2">
        <f>VLOOKUP($C180,[1]Sheet1!$A$1:$S$197,15,FALSE)</f>
        <v>4003</v>
      </c>
      <c r="J180" s="2">
        <f>VLOOKUP($C180,[1]Sheet1!$A$1:$S$197,16,FALSE)</f>
        <v>18</v>
      </c>
      <c r="K180" s="2">
        <f>VLOOKUP($C180,[1]Sheet1!$A$1:$S$197,17,FALSE)</f>
        <v>272</v>
      </c>
      <c r="L180" s="2">
        <f>VLOOKUP($C180,[1]Sheet1!$A$1:$S$197,18,FALSE)</f>
        <v>606</v>
      </c>
      <c r="M180" s="2">
        <f>VLOOKUP($C180,[1]Sheet1!$A$1:$S$197,19,FALSE)</f>
        <v>7388</v>
      </c>
    </row>
    <row r="181" spans="1:13" ht="12.95" customHeight="1" x14ac:dyDescent="0.2">
      <c r="A181" s="6" t="s">
        <v>242</v>
      </c>
      <c r="B181" s="6" t="s">
        <v>244</v>
      </c>
      <c r="C181" s="10" t="s">
        <v>214</v>
      </c>
      <c r="D181" s="10" t="s">
        <v>393</v>
      </c>
      <c r="E181" s="2">
        <f>VLOOKUP($C181,[1]Sheet1!$A$1:$S$197,11,FALSE)</f>
        <v>25704</v>
      </c>
      <c r="F181" s="2">
        <f>VLOOKUP($C181,[1]Sheet1!$A$1:$S$197,12,FALSE)</f>
        <v>214</v>
      </c>
      <c r="G181" s="2">
        <f>VLOOKUP($C181,[1]Sheet1!$A$1:$S$197,13,FALSE)</f>
        <v>20043</v>
      </c>
      <c r="H181" s="2">
        <f>VLOOKUP($C181,[1]Sheet1!$A$1:$S$197,14,FALSE)</f>
        <v>157</v>
      </c>
      <c r="I181" s="2">
        <f>VLOOKUP($C181,[1]Sheet1!$A$1:$S$197,15,FALSE)</f>
        <v>1173</v>
      </c>
      <c r="J181" s="2">
        <f>VLOOKUP($C181,[1]Sheet1!$A$1:$S$197,16,FALSE)</f>
        <v>12</v>
      </c>
      <c r="K181" s="2">
        <f>VLOOKUP($C181,[1]Sheet1!$A$1:$S$197,17,FALSE)</f>
        <v>638</v>
      </c>
      <c r="L181" s="2">
        <f>VLOOKUP($C181,[1]Sheet1!$A$1:$S$197,18,FALSE)</f>
        <v>837</v>
      </c>
      <c r="M181" s="2">
        <f>VLOOKUP($C181,[1]Sheet1!$A$1:$S$197,19,FALSE)</f>
        <v>2630</v>
      </c>
    </row>
    <row r="182" spans="1:13" ht="12.95" customHeight="1" x14ac:dyDescent="0.2">
      <c r="A182" s="6" t="s">
        <v>242</v>
      </c>
      <c r="B182" s="6" t="s">
        <v>244</v>
      </c>
      <c r="C182" s="10" t="s">
        <v>215</v>
      </c>
      <c r="D182" s="10" t="s">
        <v>216</v>
      </c>
      <c r="E182" s="2">
        <f>VLOOKUP($C182,[1]Sheet1!$A$1:$S$197,11,FALSE)</f>
        <v>0</v>
      </c>
      <c r="F182" s="2">
        <f>VLOOKUP($C182,[1]Sheet1!$A$1:$S$197,12,FALSE)</f>
        <v>0</v>
      </c>
      <c r="G182" s="2">
        <f>VLOOKUP($C182,[1]Sheet1!$A$1:$S$197,13,FALSE)</f>
        <v>0</v>
      </c>
      <c r="H182" s="2">
        <f>VLOOKUP($C182,[1]Sheet1!$A$1:$S$197,14,FALSE)</f>
        <v>0</v>
      </c>
      <c r="I182" s="2">
        <f>VLOOKUP($C182,[1]Sheet1!$A$1:$S$197,15,FALSE)</f>
        <v>0</v>
      </c>
      <c r="J182" s="2">
        <f>VLOOKUP($C182,[1]Sheet1!$A$1:$S$197,16,FALSE)</f>
        <v>0</v>
      </c>
      <c r="K182" s="2">
        <f>VLOOKUP($C182,[1]Sheet1!$A$1:$S$197,17,FALSE)</f>
        <v>0</v>
      </c>
      <c r="L182" s="2">
        <f>VLOOKUP($C182,[1]Sheet1!$A$1:$S$197,18,FALSE)</f>
        <v>0</v>
      </c>
      <c r="M182" s="2">
        <f>VLOOKUP($C182,[1]Sheet1!$A$1:$S$197,19,FALSE)</f>
        <v>0</v>
      </c>
    </row>
    <row r="183" spans="1:13" ht="12.95" customHeight="1" x14ac:dyDescent="0.2">
      <c r="A183" s="6" t="s">
        <v>242</v>
      </c>
      <c r="B183" s="6" t="s">
        <v>244</v>
      </c>
      <c r="C183" s="10" t="s">
        <v>217</v>
      </c>
      <c r="D183" s="10" t="s">
        <v>394</v>
      </c>
      <c r="E183" s="2">
        <f>VLOOKUP($C183,[1]Sheet1!$A$1:$S$197,11,FALSE)</f>
        <v>397</v>
      </c>
      <c r="F183" s="2">
        <f>VLOOKUP($C183,[1]Sheet1!$A$1:$S$197,12,FALSE)</f>
        <v>241</v>
      </c>
      <c r="G183" s="2">
        <f>VLOOKUP($C183,[1]Sheet1!$A$1:$S$197,13,FALSE)</f>
        <v>28</v>
      </c>
      <c r="H183" s="2">
        <f>VLOOKUP($C183,[1]Sheet1!$A$1:$S$197,14,FALSE)</f>
        <v>0</v>
      </c>
      <c r="I183" s="2">
        <f>VLOOKUP($C183,[1]Sheet1!$A$1:$S$197,15,FALSE)</f>
        <v>34</v>
      </c>
      <c r="J183" s="2">
        <f>VLOOKUP($C183,[1]Sheet1!$A$1:$S$197,16,FALSE)</f>
        <v>0</v>
      </c>
      <c r="K183" s="2">
        <f>VLOOKUP($C183,[1]Sheet1!$A$1:$S$197,17,FALSE)</f>
        <v>0</v>
      </c>
      <c r="L183" s="2">
        <f>VLOOKUP($C183,[1]Sheet1!$A$1:$S$197,18,FALSE)</f>
        <v>5</v>
      </c>
      <c r="M183" s="2">
        <f>VLOOKUP($C183,[1]Sheet1!$A$1:$S$197,19,FALSE)</f>
        <v>89</v>
      </c>
    </row>
    <row r="184" spans="1:13" ht="12.95" customHeight="1" x14ac:dyDescent="0.2">
      <c r="A184" s="6" t="s">
        <v>243</v>
      </c>
      <c r="B184" s="6" t="s">
        <v>246</v>
      </c>
      <c r="C184" s="10" t="s">
        <v>218</v>
      </c>
      <c r="D184" s="10" t="s">
        <v>395</v>
      </c>
      <c r="E184" s="2">
        <f>VLOOKUP($C184,[1]Sheet1!$A$1:$S$197,11,FALSE)</f>
        <v>21702</v>
      </c>
      <c r="F184" s="2">
        <f>VLOOKUP($C184,[1]Sheet1!$A$1:$S$197,12,FALSE)</f>
        <v>19182</v>
      </c>
      <c r="G184" s="2">
        <f>VLOOKUP($C184,[1]Sheet1!$A$1:$S$197,13,FALSE)</f>
        <v>118</v>
      </c>
      <c r="H184" s="2">
        <f>VLOOKUP($C184,[1]Sheet1!$A$1:$S$197,14,FALSE)</f>
        <v>22</v>
      </c>
      <c r="I184" s="2">
        <f>VLOOKUP($C184,[1]Sheet1!$A$1:$S$197,15,FALSE)</f>
        <v>978</v>
      </c>
      <c r="J184" s="2">
        <f>VLOOKUP($C184,[1]Sheet1!$A$1:$S$197,16,FALSE)</f>
        <v>14</v>
      </c>
      <c r="K184" s="2">
        <f>VLOOKUP($C184,[1]Sheet1!$A$1:$S$197,17,FALSE)</f>
        <v>13</v>
      </c>
      <c r="L184" s="2">
        <f>VLOOKUP($C184,[1]Sheet1!$A$1:$S$197,18,FALSE)</f>
        <v>126</v>
      </c>
      <c r="M184" s="2">
        <f>VLOOKUP($C184,[1]Sheet1!$A$1:$S$197,19,FALSE)</f>
        <v>1249</v>
      </c>
    </row>
    <row r="185" spans="1:13" ht="12.95" customHeight="1" x14ac:dyDescent="0.2">
      <c r="A185" s="6" t="s">
        <v>243</v>
      </c>
      <c r="B185" s="6" t="s">
        <v>246</v>
      </c>
      <c r="C185" s="10" t="s">
        <v>219</v>
      </c>
      <c r="D185" s="10" t="s">
        <v>396</v>
      </c>
      <c r="E185" s="2">
        <f>VLOOKUP($C185,[1]Sheet1!$A$1:$S$197,11,FALSE)</f>
        <v>30809</v>
      </c>
      <c r="F185" s="2">
        <f>VLOOKUP($C185,[1]Sheet1!$A$1:$S$197,12,FALSE)</f>
        <v>20646</v>
      </c>
      <c r="G185" s="2">
        <f>VLOOKUP($C185,[1]Sheet1!$A$1:$S$197,13,FALSE)</f>
        <v>1312</v>
      </c>
      <c r="H185" s="2">
        <f>VLOOKUP($C185,[1]Sheet1!$A$1:$S$197,14,FALSE)</f>
        <v>36</v>
      </c>
      <c r="I185" s="2">
        <f>VLOOKUP($C185,[1]Sheet1!$A$1:$S$197,15,FALSE)</f>
        <v>4715</v>
      </c>
      <c r="J185" s="2">
        <f>VLOOKUP($C185,[1]Sheet1!$A$1:$S$197,16,FALSE)</f>
        <v>18</v>
      </c>
      <c r="K185" s="2">
        <f>VLOOKUP($C185,[1]Sheet1!$A$1:$S$197,17,FALSE)</f>
        <v>71</v>
      </c>
      <c r="L185" s="2">
        <f>VLOOKUP($C185,[1]Sheet1!$A$1:$S$197,18,FALSE)</f>
        <v>397</v>
      </c>
      <c r="M185" s="2">
        <f>VLOOKUP($C185,[1]Sheet1!$A$1:$S$197,19,FALSE)</f>
        <v>3614</v>
      </c>
    </row>
    <row r="186" spans="1:13" ht="12.95" customHeight="1" x14ac:dyDescent="0.2">
      <c r="A186" s="6" t="s">
        <v>243</v>
      </c>
      <c r="B186" s="6" t="s">
        <v>246</v>
      </c>
      <c r="C186" s="10" t="s">
        <v>220</v>
      </c>
      <c r="D186" s="10" t="s">
        <v>221</v>
      </c>
      <c r="E186" s="2">
        <f>VLOOKUP($C186,[1]Sheet1!$A$1:$S$197,11,FALSE)</f>
        <v>18856</v>
      </c>
      <c r="F186" s="2">
        <f>VLOOKUP($C186,[1]Sheet1!$A$1:$S$197,12,FALSE)</f>
        <v>14600</v>
      </c>
      <c r="G186" s="2">
        <f>VLOOKUP($C186,[1]Sheet1!$A$1:$S$197,13,FALSE)</f>
        <v>490</v>
      </c>
      <c r="H186" s="2">
        <f>VLOOKUP($C186,[1]Sheet1!$A$1:$S$197,14,FALSE)</f>
        <v>24</v>
      </c>
      <c r="I186" s="2">
        <f>VLOOKUP($C186,[1]Sheet1!$A$1:$S$197,15,FALSE)</f>
        <v>1324</v>
      </c>
      <c r="J186" s="2">
        <f>VLOOKUP($C186,[1]Sheet1!$A$1:$S$197,16,FALSE)</f>
        <v>6</v>
      </c>
      <c r="K186" s="2">
        <f>VLOOKUP($C186,[1]Sheet1!$A$1:$S$197,17,FALSE)</f>
        <v>17</v>
      </c>
      <c r="L186" s="2">
        <f>VLOOKUP($C186,[1]Sheet1!$A$1:$S$197,18,FALSE)</f>
        <v>244</v>
      </c>
      <c r="M186" s="2">
        <f>VLOOKUP($C186,[1]Sheet1!$A$1:$S$197,19,FALSE)</f>
        <v>2151</v>
      </c>
    </row>
    <row r="187" spans="1:13" ht="12.95" customHeight="1" x14ac:dyDescent="0.2">
      <c r="A187" s="6" t="s">
        <v>243</v>
      </c>
      <c r="B187" s="6" t="s">
        <v>246</v>
      </c>
      <c r="C187" s="10" t="s">
        <v>222</v>
      </c>
      <c r="D187" s="10" t="s">
        <v>397</v>
      </c>
      <c r="E187" s="2">
        <f>VLOOKUP($C187,[1]Sheet1!$A$1:$S$197,11,FALSE)</f>
        <v>17100</v>
      </c>
      <c r="F187" s="2">
        <f>VLOOKUP($C187,[1]Sheet1!$A$1:$S$197,12,FALSE)</f>
        <v>5806</v>
      </c>
      <c r="G187" s="2">
        <f>VLOOKUP($C187,[1]Sheet1!$A$1:$S$197,13,FALSE)</f>
        <v>5142</v>
      </c>
      <c r="H187" s="2">
        <f>VLOOKUP($C187,[1]Sheet1!$A$1:$S$197,14,FALSE)</f>
        <v>45</v>
      </c>
      <c r="I187" s="2">
        <f>VLOOKUP($C187,[1]Sheet1!$A$1:$S$197,15,FALSE)</f>
        <v>2076</v>
      </c>
      <c r="J187" s="2">
        <f>VLOOKUP($C187,[1]Sheet1!$A$1:$S$197,16,FALSE)</f>
        <v>4</v>
      </c>
      <c r="K187" s="2">
        <f>VLOOKUP($C187,[1]Sheet1!$A$1:$S$197,17,FALSE)</f>
        <v>31</v>
      </c>
      <c r="L187" s="2">
        <f>VLOOKUP($C187,[1]Sheet1!$A$1:$S$197,18,FALSE)</f>
        <v>285</v>
      </c>
      <c r="M187" s="2">
        <f>VLOOKUP($C187,[1]Sheet1!$A$1:$S$197,19,FALSE)</f>
        <v>3711</v>
      </c>
    </row>
    <row r="188" spans="1:13" ht="12.95" customHeight="1" x14ac:dyDescent="0.2">
      <c r="A188" s="6" t="s">
        <v>243</v>
      </c>
      <c r="B188" s="6" t="s">
        <v>246</v>
      </c>
      <c r="C188" s="10" t="s">
        <v>223</v>
      </c>
      <c r="D188" s="10" t="s">
        <v>398</v>
      </c>
      <c r="E188" s="2">
        <f>VLOOKUP($C188,[1]Sheet1!$A$1:$S$197,11,FALSE)</f>
        <v>17495</v>
      </c>
      <c r="F188" s="2">
        <f>VLOOKUP($C188,[1]Sheet1!$A$1:$S$197,12,FALSE)</f>
        <v>14735</v>
      </c>
      <c r="G188" s="2">
        <f>VLOOKUP($C188,[1]Sheet1!$A$1:$S$197,13,FALSE)</f>
        <v>571</v>
      </c>
      <c r="H188" s="2">
        <f>VLOOKUP($C188,[1]Sheet1!$A$1:$S$197,14,FALSE)</f>
        <v>11</v>
      </c>
      <c r="I188" s="2">
        <f>VLOOKUP($C188,[1]Sheet1!$A$1:$S$197,15,FALSE)</f>
        <v>566</v>
      </c>
      <c r="J188" s="2">
        <f>VLOOKUP($C188,[1]Sheet1!$A$1:$S$197,16,FALSE)</f>
        <v>3</v>
      </c>
      <c r="K188" s="2">
        <f>VLOOKUP($C188,[1]Sheet1!$A$1:$S$197,17,FALSE)</f>
        <v>34</v>
      </c>
      <c r="L188" s="2">
        <f>VLOOKUP($C188,[1]Sheet1!$A$1:$S$197,18,FALSE)</f>
        <v>111</v>
      </c>
      <c r="M188" s="2">
        <f>VLOOKUP($C188,[1]Sheet1!$A$1:$S$197,19,FALSE)</f>
        <v>1464</v>
      </c>
    </row>
    <row r="189" spans="1:13" ht="12.95" customHeight="1" x14ac:dyDescent="0.2">
      <c r="A189" s="6" t="s">
        <v>243</v>
      </c>
      <c r="B189" s="6" t="s">
        <v>246</v>
      </c>
      <c r="C189" s="10" t="s">
        <v>224</v>
      </c>
      <c r="D189" s="10" t="s">
        <v>399</v>
      </c>
      <c r="E189" s="2">
        <f>VLOOKUP($C189,[1]Sheet1!$A$1:$S$197,11,FALSE)</f>
        <v>22427</v>
      </c>
      <c r="F189" s="2">
        <f>VLOOKUP($C189,[1]Sheet1!$A$1:$S$197,12,FALSE)</f>
        <v>6135</v>
      </c>
      <c r="G189" s="2">
        <f>VLOOKUP($C189,[1]Sheet1!$A$1:$S$197,13,FALSE)</f>
        <v>6539</v>
      </c>
      <c r="H189" s="2">
        <f>VLOOKUP($C189,[1]Sheet1!$A$1:$S$197,14,FALSE)</f>
        <v>45</v>
      </c>
      <c r="I189" s="2">
        <f>VLOOKUP($C189,[1]Sheet1!$A$1:$S$197,15,FALSE)</f>
        <v>2071</v>
      </c>
      <c r="J189" s="2">
        <f>VLOOKUP($C189,[1]Sheet1!$A$1:$S$197,16,FALSE)</f>
        <v>5</v>
      </c>
      <c r="K189" s="2">
        <f>VLOOKUP($C189,[1]Sheet1!$A$1:$S$197,17,FALSE)</f>
        <v>64</v>
      </c>
      <c r="L189" s="2">
        <f>VLOOKUP($C189,[1]Sheet1!$A$1:$S$197,18,FALSE)</f>
        <v>400</v>
      </c>
      <c r="M189" s="2">
        <f>VLOOKUP($C189,[1]Sheet1!$A$1:$S$197,19,FALSE)</f>
        <v>7168</v>
      </c>
    </row>
    <row r="190" spans="1:13" ht="12.95" customHeight="1" x14ac:dyDescent="0.2">
      <c r="A190" s="6" t="s">
        <v>243</v>
      </c>
      <c r="B190" s="6" t="s">
        <v>246</v>
      </c>
      <c r="C190" s="10" t="s">
        <v>225</v>
      </c>
      <c r="D190" s="10" t="s">
        <v>400</v>
      </c>
      <c r="E190" s="2">
        <f>VLOOKUP($C190,[1]Sheet1!$A$1:$S$197,11,FALSE)</f>
        <v>12517</v>
      </c>
      <c r="F190" s="2">
        <f>VLOOKUP($C190,[1]Sheet1!$A$1:$S$197,12,FALSE)</f>
        <v>8509</v>
      </c>
      <c r="G190" s="2">
        <f>VLOOKUP($C190,[1]Sheet1!$A$1:$S$197,13,FALSE)</f>
        <v>553</v>
      </c>
      <c r="H190" s="2">
        <f>VLOOKUP($C190,[1]Sheet1!$A$1:$S$197,14,FALSE)</f>
        <v>13</v>
      </c>
      <c r="I190" s="2">
        <f>VLOOKUP($C190,[1]Sheet1!$A$1:$S$197,15,FALSE)</f>
        <v>1356</v>
      </c>
      <c r="J190" s="2">
        <f>VLOOKUP($C190,[1]Sheet1!$A$1:$S$197,16,FALSE)</f>
        <v>10</v>
      </c>
      <c r="K190" s="2">
        <f>VLOOKUP($C190,[1]Sheet1!$A$1:$S$197,17,FALSE)</f>
        <v>29</v>
      </c>
      <c r="L190" s="2">
        <f>VLOOKUP($C190,[1]Sheet1!$A$1:$S$197,18,FALSE)</f>
        <v>143</v>
      </c>
      <c r="M190" s="2">
        <f>VLOOKUP($C190,[1]Sheet1!$A$1:$S$197,19,FALSE)</f>
        <v>1904</v>
      </c>
    </row>
    <row r="191" spans="1:13" ht="12.95" customHeight="1" x14ac:dyDescent="0.2">
      <c r="A191" s="6" t="s">
        <v>243</v>
      </c>
      <c r="B191" s="6" t="s">
        <v>246</v>
      </c>
      <c r="C191" s="10" t="s">
        <v>226</v>
      </c>
      <c r="D191" s="10" t="s">
        <v>401</v>
      </c>
      <c r="E191" s="2">
        <f>VLOOKUP($C191,[1]Sheet1!$A$1:$S$197,11,FALSE)</f>
        <v>24453</v>
      </c>
      <c r="F191" s="2">
        <f>VLOOKUP($C191,[1]Sheet1!$A$1:$S$197,12,FALSE)</f>
        <v>7597</v>
      </c>
      <c r="G191" s="2">
        <f>VLOOKUP($C191,[1]Sheet1!$A$1:$S$197,13,FALSE)</f>
        <v>7420</v>
      </c>
      <c r="H191" s="2">
        <f>VLOOKUP($C191,[1]Sheet1!$A$1:$S$197,14,FALSE)</f>
        <v>78</v>
      </c>
      <c r="I191" s="2">
        <f>VLOOKUP($C191,[1]Sheet1!$A$1:$S$197,15,FALSE)</f>
        <v>1332</v>
      </c>
      <c r="J191" s="2">
        <f>VLOOKUP($C191,[1]Sheet1!$A$1:$S$197,16,FALSE)</f>
        <v>7</v>
      </c>
      <c r="K191" s="2">
        <f>VLOOKUP($C191,[1]Sheet1!$A$1:$S$197,17,FALSE)</f>
        <v>82</v>
      </c>
      <c r="L191" s="2">
        <f>VLOOKUP($C191,[1]Sheet1!$A$1:$S$197,18,FALSE)</f>
        <v>506</v>
      </c>
      <c r="M191" s="2">
        <f>VLOOKUP($C191,[1]Sheet1!$A$1:$S$197,19,FALSE)</f>
        <v>7431</v>
      </c>
    </row>
    <row r="192" spans="1:13" ht="12.95" customHeight="1" x14ac:dyDescent="0.2">
      <c r="A192" s="6" t="s">
        <v>243</v>
      </c>
      <c r="B192" s="6" t="s">
        <v>246</v>
      </c>
      <c r="C192" s="10" t="s">
        <v>227</v>
      </c>
      <c r="D192" s="10" t="s">
        <v>417</v>
      </c>
      <c r="E192" s="2">
        <f>VLOOKUP($C192,[1]Sheet1!$A$1:$S$197,11,FALSE)</f>
        <v>24574</v>
      </c>
      <c r="F192" s="2">
        <f>VLOOKUP($C192,[1]Sheet1!$A$1:$S$197,12,FALSE)</f>
        <v>18430</v>
      </c>
      <c r="G192" s="2">
        <f>VLOOKUP($C192,[1]Sheet1!$A$1:$S$197,13,FALSE)</f>
        <v>402</v>
      </c>
      <c r="H192" s="2">
        <f>VLOOKUP($C192,[1]Sheet1!$A$1:$S$197,14,FALSE)</f>
        <v>25</v>
      </c>
      <c r="I192" s="2">
        <f>VLOOKUP($C192,[1]Sheet1!$A$1:$S$197,15,FALSE)</f>
        <v>3215</v>
      </c>
      <c r="J192" s="2">
        <f>VLOOKUP($C192,[1]Sheet1!$A$1:$S$197,16,FALSE)</f>
        <v>0</v>
      </c>
      <c r="K192" s="2">
        <f>VLOOKUP($C192,[1]Sheet1!$A$1:$S$197,17,FALSE)</f>
        <v>41</v>
      </c>
      <c r="L192" s="2">
        <f>VLOOKUP($C192,[1]Sheet1!$A$1:$S$197,18,FALSE)</f>
        <v>245</v>
      </c>
      <c r="M192" s="2">
        <f>VLOOKUP($C192,[1]Sheet1!$A$1:$S$197,19,FALSE)</f>
        <v>2216</v>
      </c>
    </row>
    <row r="193" spans="1:13" ht="12.95" customHeight="1" x14ac:dyDescent="0.2">
      <c r="A193" s="6" t="s">
        <v>243</v>
      </c>
      <c r="B193" s="6" t="s">
        <v>246</v>
      </c>
      <c r="C193" s="10" t="s">
        <v>228</v>
      </c>
      <c r="D193" s="10" t="s">
        <v>402</v>
      </c>
      <c r="E193" s="2">
        <f>VLOOKUP($C193,[1]Sheet1!$A$1:$S$197,11,FALSE)</f>
        <v>17372</v>
      </c>
      <c r="F193" s="2">
        <f>VLOOKUP($C193,[1]Sheet1!$A$1:$S$197,12,FALSE)</f>
        <v>14774</v>
      </c>
      <c r="G193" s="2">
        <f>VLOOKUP($C193,[1]Sheet1!$A$1:$S$197,13,FALSE)</f>
        <v>212</v>
      </c>
      <c r="H193" s="2">
        <f>VLOOKUP($C193,[1]Sheet1!$A$1:$S$197,14,FALSE)</f>
        <v>22</v>
      </c>
      <c r="I193" s="2">
        <f>VLOOKUP($C193,[1]Sheet1!$A$1:$S$197,15,FALSE)</f>
        <v>702</v>
      </c>
      <c r="J193" s="2">
        <f>VLOOKUP($C193,[1]Sheet1!$A$1:$S$197,16,FALSE)</f>
        <v>1</v>
      </c>
      <c r="K193" s="2">
        <f>VLOOKUP($C193,[1]Sheet1!$A$1:$S$197,17,FALSE)</f>
        <v>10</v>
      </c>
      <c r="L193" s="2">
        <f>VLOOKUP($C193,[1]Sheet1!$A$1:$S$197,18,FALSE)</f>
        <v>110</v>
      </c>
      <c r="M193" s="2">
        <f>VLOOKUP($C193,[1]Sheet1!$A$1:$S$197,19,FALSE)</f>
        <v>1541</v>
      </c>
    </row>
    <row r="194" spans="1:13" ht="12.95" customHeight="1" x14ac:dyDescent="0.2">
      <c r="A194" s="6" t="s">
        <v>243</v>
      </c>
      <c r="B194" s="6" t="s">
        <v>246</v>
      </c>
      <c r="C194" s="10" t="s">
        <v>229</v>
      </c>
      <c r="D194" s="10" t="s">
        <v>403</v>
      </c>
      <c r="E194" s="2">
        <f>VLOOKUP($C194,[1]Sheet1!$A$1:$S$197,11,FALSE)</f>
        <v>14848</v>
      </c>
      <c r="F194" s="2">
        <f>VLOOKUP($C194,[1]Sheet1!$A$1:$S$197,12,FALSE)</f>
        <v>6666</v>
      </c>
      <c r="G194" s="2">
        <f>VLOOKUP($C194,[1]Sheet1!$A$1:$S$197,13,FALSE)</f>
        <v>2428</v>
      </c>
      <c r="H194" s="2">
        <f>VLOOKUP($C194,[1]Sheet1!$A$1:$S$197,14,FALSE)</f>
        <v>33</v>
      </c>
      <c r="I194" s="2">
        <f>VLOOKUP($C194,[1]Sheet1!$A$1:$S$197,15,FALSE)</f>
        <v>638</v>
      </c>
      <c r="J194" s="2">
        <f>VLOOKUP($C194,[1]Sheet1!$A$1:$S$197,16,FALSE)</f>
        <v>6</v>
      </c>
      <c r="K194" s="2">
        <f>VLOOKUP($C194,[1]Sheet1!$A$1:$S$197,17,FALSE)</f>
        <v>42</v>
      </c>
      <c r="L194" s="2">
        <f>VLOOKUP($C194,[1]Sheet1!$A$1:$S$197,18,FALSE)</f>
        <v>219</v>
      </c>
      <c r="M194" s="2">
        <f>VLOOKUP($C194,[1]Sheet1!$A$1:$S$197,19,FALSE)</f>
        <v>4816</v>
      </c>
    </row>
    <row r="195" spans="1:13" ht="12.95" customHeight="1" x14ac:dyDescent="0.2">
      <c r="A195" s="6" t="s">
        <v>243</v>
      </c>
      <c r="B195" s="6" t="s">
        <v>246</v>
      </c>
      <c r="C195" s="10" t="s">
        <v>230</v>
      </c>
      <c r="D195" s="10" t="s">
        <v>404</v>
      </c>
      <c r="E195" s="2">
        <f>VLOOKUP($C195,[1]Sheet1!$A$1:$S$197,11,FALSE)</f>
        <v>15872</v>
      </c>
      <c r="F195" s="2">
        <f>VLOOKUP($C195,[1]Sheet1!$A$1:$S$197,12,FALSE)</f>
        <v>14032</v>
      </c>
      <c r="G195" s="2">
        <f>VLOOKUP($C195,[1]Sheet1!$A$1:$S$197,13,FALSE)</f>
        <v>71</v>
      </c>
      <c r="H195" s="2">
        <f>VLOOKUP($C195,[1]Sheet1!$A$1:$S$197,14,FALSE)</f>
        <v>0</v>
      </c>
      <c r="I195" s="2">
        <f>VLOOKUP($C195,[1]Sheet1!$A$1:$S$197,15,FALSE)</f>
        <v>694</v>
      </c>
      <c r="J195" s="2">
        <f>VLOOKUP($C195,[1]Sheet1!$A$1:$S$197,16,FALSE)</f>
        <v>1</v>
      </c>
      <c r="K195" s="2">
        <f>VLOOKUP($C195,[1]Sheet1!$A$1:$S$197,17,FALSE)</f>
        <v>24</v>
      </c>
      <c r="L195" s="2">
        <f>VLOOKUP($C195,[1]Sheet1!$A$1:$S$197,18,FALSE)</f>
        <v>75</v>
      </c>
      <c r="M195" s="2">
        <f>VLOOKUP($C195,[1]Sheet1!$A$1:$S$197,19,FALSE)</f>
        <v>975</v>
      </c>
    </row>
    <row r="196" spans="1:13" ht="12.95" customHeight="1" x14ac:dyDescent="0.2">
      <c r="A196" s="6" t="s">
        <v>243</v>
      </c>
      <c r="B196" s="6" t="s">
        <v>246</v>
      </c>
      <c r="C196" s="10" t="s">
        <v>231</v>
      </c>
      <c r="D196" s="10" t="s">
        <v>405</v>
      </c>
      <c r="E196" s="2">
        <f>VLOOKUP($C196,[1]Sheet1!$A$1:$S$197,11,FALSE)</f>
        <v>13359</v>
      </c>
      <c r="F196" s="2">
        <f>VLOOKUP($C196,[1]Sheet1!$A$1:$S$197,12,FALSE)</f>
        <v>8589</v>
      </c>
      <c r="G196" s="2">
        <f>VLOOKUP($C196,[1]Sheet1!$A$1:$S$197,13,FALSE)</f>
        <v>1444</v>
      </c>
      <c r="H196" s="2">
        <f>VLOOKUP($C196,[1]Sheet1!$A$1:$S$197,14,FALSE)</f>
        <v>19</v>
      </c>
      <c r="I196" s="2">
        <f>VLOOKUP($C196,[1]Sheet1!$A$1:$S$197,15,FALSE)</f>
        <v>783</v>
      </c>
      <c r="J196" s="2">
        <f>VLOOKUP($C196,[1]Sheet1!$A$1:$S$197,16,FALSE)</f>
        <v>6</v>
      </c>
      <c r="K196" s="2">
        <f>VLOOKUP($C196,[1]Sheet1!$A$1:$S$197,17,FALSE)</f>
        <v>26</v>
      </c>
      <c r="L196" s="2">
        <f>VLOOKUP($C196,[1]Sheet1!$A$1:$S$197,18,FALSE)</f>
        <v>152</v>
      </c>
      <c r="M196" s="2">
        <f>VLOOKUP($C196,[1]Sheet1!$A$1:$S$197,19,FALSE)</f>
        <v>2340</v>
      </c>
    </row>
    <row r="197" spans="1:13" ht="12.95" customHeight="1" x14ac:dyDescent="0.2">
      <c r="A197" s="6" t="s">
        <v>243</v>
      </c>
      <c r="B197" s="6" t="s">
        <v>246</v>
      </c>
      <c r="C197" s="10" t="s">
        <v>232</v>
      </c>
      <c r="D197" s="10" t="s">
        <v>406</v>
      </c>
      <c r="E197" s="2">
        <f>VLOOKUP($C197,[1]Sheet1!$A$1:$S$197,11,FALSE)</f>
        <v>19762</v>
      </c>
      <c r="F197" s="2">
        <f>VLOOKUP($C197,[1]Sheet1!$A$1:$S$197,12,FALSE)</f>
        <v>15050</v>
      </c>
      <c r="G197" s="2">
        <f>VLOOKUP($C197,[1]Sheet1!$A$1:$S$197,13,FALSE)</f>
        <v>587</v>
      </c>
      <c r="H197" s="2">
        <f>VLOOKUP($C197,[1]Sheet1!$A$1:$S$197,14,FALSE)</f>
        <v>25</v>
      </c>
      <c r="I197" s="2">
        <f>VLOOKUP($C197,[1]Sheet1!$A$1:$S$197,15,FALSE)</f>
        <v>1457</v>
      </c>
      <c r="J197" s="2">
        <f>VLOOKUP($C197,[1]Sheet1!$A$1:$S$197,16,FALSE)</f>
        <v>6</v>
      </c>
      <c r="K197" s="2">
        <f>VLOOKUP($C197,[1]Sheet1!$A$1:$S$197,17,FALSE)</f>
        <v>53</v>
      </c>
      <c r="L197" s="2">
        <f>VLOOKUP($C197,[1]Sheet1!$A$1:$S$197,18,FALSE)</f>
        <v>204</v>
      </c>
      <c r="M197" s="2">
        <f>VLOOKUP($C197,[1]Sheet1!$A$1:$S$197,19,FALSE)</f>
        <v>2380</v>
      </c>
    </row>
    <row r="198" spans="1:13" ht="12.95" customHeight="1" x14ac:dyDescent="0.2">
      <c r="A198" s="6" t="s">
        <v>243</v>
      </c>
      <c r="B198" s="6" t="s">
        <v>246</v>
      </c>
      <c r="C198" s="10" t="s">
        <v>233</v>
      </c>
      <c r="D198" s="10" t="s">
        <v>407</v>
      </c>
      <c r="E198" s="2">
        <f>VLOOKUP($C198,[1]Sheet1!$A$1:$S$197,11,FALSE)</f>
        <v>19762</v>
      </c>
      <c r="F198" s="2">
        <f>VLOOKUP($C198,[1]Sheet1!$A$1:$S$197,12,FALSE)</f>
        <v>8352</v>
      </c>
      <c r="G198" s="2">
        <f>VLOOKUP($C198,[1]Sheet1!$A$1:$S$197,13,FALSE)</f>
        <v>3575</v>
      </c>
      <c r="H198" s="2">
        <f>VLOOKUP($C198,[1]Sheet1!$A$1:$S$197,14,FALSE)</f>
        <v>43</v>
      </c>
      <c r="I198" s="2">
        <f>VLOOKUP($C198,[1]Sheet1!$A$1:$S$197,15,FALSE)</f>
        <v>1979</v>
      </c>
      <c r="J198" s="2">
        <f>VLOOKUP($C198,[1]Sheet1!$A$1:$S$197,16,FALSE)</f>
        <v>11</v>
      </c>
      <c r="K198" s="2">
        <f>VLOOKUP($C198,[1]Sheet1!$A$1:$S$197,17,FALSE)</f>
        <v>61</v>
      </c>
      <c r="L198" s="2">
        <f>VLOOKUP($C198,[1]Sheet1!$A$1:$S$197,18,FALSE)</f>
        <v>249</v>
      </c>
      <c r="M198" s="2">
        <f>VLOOKUP($C198,[1]Sheet1!$A$1:$S$197,19,FALSE)</f>
        <v>5492</v>
      </c>
    </row>
    <row r="199" spans="1:13" ht="12.95" customHeight="1" x14ac:dyDescent="0.2">
      <c r="A199" s="6" t="s">
        <v>243</v>
      </c>
      <c r="B199" s="6" t="s">
        <v>246</v>
      </c>
      <c r="C199" s="10" t="s">
        <v>234</v>
      </c>
      <c r="D199" s="10" t="s">
        <v>408</v>
      </c>
      <c r="E199" s="2">
        <f>VLOOKUP($C199,[1]Sheet1!$A$1:$S$197,11,FALSE)</f>
        <v>17266</v>
      </c>
      <c r="F199" s="2">
        <f>VLOOKUP($C199,[1]Sheet1!$A$1:$S$197,12,FALSE)</f>
        <v>13824</v>
      </c>
      <c r="G199" s="2">
        <f>VLOOKUP($C199,[1]Sheet1!$A$1:$S$197,13,FALSE)</f>
        <v>212</v>
      </c>
      <c r="H199" s="2">
        <f>VLOOKUP($C199,[1]Sheet1!$A$1:$S$197,14,FALSE)</f>
        <v>19</v>
      </c>
      <c r="I199" s="2">
        <f>VLOOKUP($C199,[1]Sheet1!$A$1:$S$197,15,FALSE)</f>
        <v>915</v>
      </c>
      <c r="J199" s="2">
        <f>VLOOKUP($C199,[1]Sheet1!$A$1:$S$197,16,FALSE)</f>
        <v>2</v>
      </c>
      <c r="K199" s="2">
        <f>VLOOKUP($C199,[1]Sheet1!$A$1:$S$197,17,FALSE)</f>
        <v>21</v>
      </c>
      <c r="L199" s="2">
        <f>VLOOKUP($C199,[1]Sheet1!$A$1:$S$197,18,FALSE)</f>
        <v>125</v>
      </c>
      <c r="M199" s="2">
        <f>VLOOKUP($C199,[1]Sheet1!$A$1:$S$197,19,FALSE)</f>
        <v>2148</v>
      </c>
    </row>
    <row r="200" spans="1:13" ht="12.95" customHeight="1" x14ac:dyDescent="0.2">
      <c r="A200" s="6" t="s">
        <v>243</v>
      </c>
      <c r="B200" s="6" t="s">
        <v>246</v>
      </c>
      <c r="C200" s="10" t="s">
        <v>235</v>
      </c>
      <c r="D200" s="10" t="s">
        <v>409</v>
      </c>
      <c r="E200" s="2">
        <f>VLOOKUP($C200,[1]Sheet1!$A$1:$S$197,11,FALSE)</f>
        <v>19475</v>
      </c>
      <c r="F200" s="2">
        <f>VLOOKUP($C200,[1]Sheet1!$A$1:$S$197,12,FALSE)</f>
        <v>15981</v>
      </c>
      <c r="G200" s="2">
        <f>VLOOKUP($C200,[1]Sheet1!$A$1:$S$197,13,FALSE)</f>
        <v>279</v>
      </c>
      <c r="H200" s="2">
        <f>VLOOKUP($C200,[1]Sheet1!$A$1:$S$197,14,FALSE)</f>
        <v>20</v>
      </c>
      <c r="I200" s="2">
        <f>VLOOKUP($C200,[1]Sheet1!$A$1:$S$197,15,FALSE)</f>
        <v>1269</v>
      </c>
      <c r="J200" s="2">
        <f>VLOOKUP($C200,[1]Sheet1!$A$1:$S$197,16,FALSE)</f>
        <v>4</v>
      </c>
      <c r="K200" s="2">
        <f>VLOOKUP($C200,[1]Sheet1!$A$1:$S$197,17,FALSE)</f>
        <v>18</v>
      </c>
      <c r="L200" s="2">
        <f>VLOOKUP($C200,[1]Sheet1!$A$1:$S$197,18,FALSE)</f>
        <v>139</v>
      </c>
      <c r="M200" s="2">
        <f>VLOOKUP($C200,[1]Sheet1!$A$1:$S$197,19,FALSE)</f>
        <v>1765</v>
      </c>
    </row>
    <row r="201" spans="1:13" ht="12.95" customHeight="1" x14ac:dyDescent="0.2">
      <c r="A201" s="6" t="s">
        <v>243</v>
      </c>
      <c r="B201" s="6" t="s">
        <v>246</v>
      </c>
      <c r="C201" s="10" t="s">
        <v>236</v>
      </c>
      <c r="D201" s="10" t="s">
        <v>237</v>
      </c>
      <c r="E201" s="2">
        <f>VLOOKUP($C201,[1]Sheet1!$A$1:$S$197,11,FALSE)</f>
        <v>31880</v>
      </c>
      <c r="F201" s="2">
        <f>VLOOKUP($C201,[1]Sheet1!$A$1:$S$197,12,FALSE)</f>
        <v>28245</v>
      </c>
      <c r="G201" s="2">
        <f>VLOOKUP($C201,[1]Sheet1!$A$1:$S$197,13,FALSE)</f>
        <v>135</v>
      </c>
      <c r="H201" s="2">
        <f>VLOOKUP($C201,[1]Sheet1!$A$1:$S$197,14,FALSE)</f>
        <v>22</v>
      </c>
      <c r="I201" s="2">
        <f>VLOOKUP($C201,[1]Sheet1!$A$1:$S$197,15,FALSE)</f>
        <v>979</v>
      </c>
      <c r="J201" s="2">
        <f>VLOOKUP($C201,[1]Sheet1!$A$1:$S$197,16,FALSE)</f>
        <v>6</v>
      </c>
      <c r="K201" s="2">
        <f>VLOOKUP($C201,[1]Sheet1!$A$1:$S$197,17,FALSE)</f>
        <v>39</v>
      </c>
      <c r="L201" s="2">
        <f>VLOOKUP($C201,[1]Sheet1!$A$1:$S$197,18,FALSE)</f>
        <v>201</v>
      </c>
      <c r="M201" s="2">
        <f>VLOOKUP($C201,[1]Sheet1!$A$1:$S$197,19,FALSE)</f>
        <v>2253</v>
      </c>
    </row>
    <row r="202" spans="1:13" ht="12.95" customHeight="1" x14ac:dyDescent="0.2">
      <c r="A202" s="6" t="s">
        <v>243</v>
      </c>
      <c r="B202" s="6" t="s">
        <v>246</v>
      </c>
      <c r="C202" s="10" t="s">
        <v>238</v>
      </c>
      <c r="D202" s="10" t="s">
        <v>410</v>
      </c>
      <c r="E202" s="2">
        <f>VLOOKUP($C202,[1]Sheet1!$A$1:$S$197,11,FALSE)</f>
        <v>0</v>
      </c>
      <c r="F202" s="2">
        <f>VLOOKUP($C202,[1]Sheet1!$A$1:$S$197,12,FALSE)</f>
        <v>0</v>
      </c>
      <c r="G202" s="2">
        <f>VLOOKUP($C202,[1]Sheet1!$A$1:$S$197,13,FALSE)</f>
        <v>0</v>
      </c>
      <c r="H202" s="2">
        <f>VLOOKUP($C202,[1]Sheet1!$A$1:$S$197,14,FALSE)</f>
        <v>0</v>
      </c>
      <c r="I202" s="2">
        <f>VLOOKUP($C202,[1]Sheet1!$A$1:$S$197,15,FALSE)</f>
        <v>0</v>
      </c>
      <c r="J202" s="2">
        <f>VLOOKUP($C202,[1]Sheet1!$A$1:$S$197,16,FALSE)</f>
        <v>0</v>
      </c>
      <c r="K202" s="2">
        <f>VLOOKUP($C202,[1]Sheet1!$A$1:$S$197,17,FALSE)</f>
        <v>0</v>
      </c>
      <c r="L202" s="2">
        <f>VLOOKUP($C202,[1]Sheet1!$A$1:$S$197,18,FALSE)</f>
        <v>0</v>
      </c>
      <c r="M202" s="2">
        <f>VLOOKUP($C202,[1]Sheet1!$A$1:$S$197,19,FALSE)</f>
        <v>0</v>
      </c>
    </row>
    <row r="203" spans="1:13" ht="12.75" customHeight="1" x14ac:dyDescent="0.2">
      <c r="A203" s="6"/>
      <c r="B203" s="6"/>
      <c r="C203" s="6"/>
      <c r="D203" s="6"/>
    </row>
    <row r="204" spans="1:13" ht="12.75" customHeight="1" x14ac:dyDescent="0.2">
      <c r="A204" s="6"/>
      <c r="B204" s="6"/>
      <c r="C204" s="6"/>
      <c r="D204" s="6"/>
    </row>
    <row r="205" spans="1:13" x14ac:dyDescent="0.2">
      <c r="A205" s="4" t="s">
        <v>415</v>
      </c>
    </row>
    <row r="206" spans="1:13" x14ac:dyDescent="0.2">
      <c r="A206" s="2" t="s">
        <v>251</v>
      </c>
    </row>
    <row r="207" spans="1:13" x14ac:dyDescent="0.2">
      <c r="A207" s="5"/>
      <c r="B207" s="5"/>
      <c r="C207" s="5"/>
    </row>
    <row r="208" spans="1:13" x14ac:dyDescent="0.2">
      <c r="A208" s="4"/>
      <c r="B208" s="4"/>
      <c r="C208" s="4"/>
    </row>
    <row r="209" spans="1:3" x14ac:dyDescent="0.2">
      <c r="A209" s="4"/>
      <c r="B209" s="4"/>
      <c r="C209" s="4"/>
    </row>
    <row r="210" spans="1:3" x14ac:dyDescent="0.2">
      <c r="A210" s="3"/>
      <c r="B210" s="3"/>
      <c r="C210" s="3"/>
    </row>
    <row r="2100" spans="1:4" x14ac:dyDescent="0.2">
      <c r="A2100">
        <v>768</v>
      </c>
      <c r="B2100"/>
      <c r="C2100"/>
      <c r="D2100"/>
    </row>
    <row r="2101" spans="1:4" x14ac:dyDescent="0.2">
      <c r="A2101">
        <v>0</v>
      </c>
      <c r="B2101"/>
      <c r="C2101"/>
      <c r="D2101"/>
    </row>
    <row r="2103" spans="1:4" x14ac:dyDescent="0.2">
      <c r="A2103" s="1">
        <v>0</v>
      </c>
      <c r="B2103" s="1"/>
      <c r="C2103" s="1"/>
      <c r="D2103" s="1"/>
    </row>
  </sheetData>
  <mergeCells count="9">
    <mergeCell ref="M4:M6"/>
    <mergeCell ref="E4:E6"/>
    <mergeCell ref="F5:K5"/>
    <mergeCell ref="F4:L4"/>
    <mergeCell ref="A4:D4"/>
    <mergeCell ref="A5:A6"/>
    <mergeCell ref="B5:B6"/>
    <mergeCell ref="C5:D5"/>
    <mergeCell ref="L5:L6"/>
  </mergeCells>
  <pageMargins left="0.6" right="0.35" top="0.4" bottom="0.6" header="0.4" footer="0.35"/>
  <pageSetup scale="75" fitToHeight="17" orientation="landscape" r:id="rId1"/>
  <headerFooter>
    <oddFooter>&amp;L&amp;9Source:  U.S. Census Bureau 2010 Census Public Law 97-171 File
Population Division - New York City Department of City Planning (March 29, 2011)&amp;R&amp;P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Total</vt:lpstr>
      <vt:lpstr>Under18</vt:lpstr>
      <vt:lpstr>Over18</vt:lpstr>
      <vt:lpstr>Over18!Print_Area</vt:lpstr>
      <vt:lpstr>Total!Print_Area</vt:lpstr>
      <vt:lpstr>Under18!Print_Area</vt:lpstr>
      <vt:lpstr>Over18!Print_Titles</vt:lpstr>
      <vt:lpstr>Total!Print_Titles</vt:lpstr>
      <vt:lpstr>Under18!Print_Titles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Triebwasser</dc:creator>
  <cp:lastModifiedBy>Anna T</cp:lastModifiedBy>
  <cp:lastPrinted>2016-09-12T13:42:11Z</cp:lastPrinted>
  <dcterms:created xsi:type="dcterms:W3CDTF">2001-03-12T12:10:31Z</dcterms:created>
  <dcterms:modified xsi:type="dcterms:W3CDTF">2016-09-12T13:42:43Z</dcterms:modified>
</cp:coreProperties>
</file>