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400" yWindow="13080" windowWidth="23320" windowHeight="9000" tabRatio="500" firstSheet="9" activeTab="13"/>
  </bookViews>
  <sheets>
    <sheet name="Ceres" sheetId="1" r:id="rId1"/>
    <sheet name="Dembowska" sheetId="2" r:id="rId2"/>
    <sheet name="Eros" sheetId="3" r:id="rId3"/>
    <sheet name="Eunomia" sheetId="4" r:id="rId4"/>
    <sheet name="Flora" sheetId="5" r:id="rId5"/>
    <sheet name="Hebe" sheetId="6" r:id="rId6"/>
    <sheet name="Hygiea" sheetId="7" r:id="rId7"/>
    <sheet name="Iris" sheetId="8" r:id="rId8"/>
    <sheet name="Juno" sheetId="9" r:id="rId9"/>
    <sheet name="Lutetia" sheetId="10" r:id="rId10"/>
    <sheet name="Massalia" sheetId="11" r:id="rId11"/>
    <sheet name="Nysa" sheetId="12" r:id="rId12"/>
    <sheet name="Pallas" sheetId="13" r:id="rId13"/>
    <sheet name="Themis" sheetId="15" r:id="rId14"/>
    <sheet name="Toutatis" sheetId="16" r:id="rId15"/>
    <sheet name="Vesta" sheetId="14" r:id="rId16"/>
  </sheets>
  <definedNames>
    <definedName name="_xlnm._FilterDatabase" localSheetId="13" hidden="1">Themis!$A$4:$N$22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5" l="1"/>
  <c r="L21" i="15"/>
  <c r="L20" i="15"/>
  <c r="L19" i="15"/>
  <c r="L18" i="15"/>
  <c r="L17" i="15"/>
  <c r="B2" i="15"/>
  <c r="L16" i="15"/>
  <c r="L15" i="15"/>
  <c r="L14" i="15"/>
  <c r="L13" i="15"/>
  <c r="L12" i="15"/>
  <c r="L11" i="15"/>
  <c r="L10" i="15"/>
  <c r="L9" i="15"/>
  <c r="L8" i="15"/>
  <c r="L7" i="15"/>
  <c r="L6" i="15"/>
  <c r="L5" i="15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16" i="10"/>
  <c r="L15" i="10"/>
  <c r="L14" i="10"/>
  <c r="L13" i="10"/>
  <c r="L12" i="10"/>
  <c r="L11" i="10"/>
  <c r="L10" i="10"/>
  <c r="L9" i="10"/>
  <c r="L8" i="10"/>
  <c r="L7" i="10"/>
  <c r="L6" i="10"/>
  <c r="L5" i="10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10" i="4"/>
  <c r="L9" i="4"/>
  <c r="L8" i="4"/>
  <c r="L7" i="4"/>
  <c r="L6" i="4"/>
  <c r="L5" i="4"/>
  <c r="L16" i="2"/>
  <c r="L15" i="2"/>
  <c r="L14" i="2"/>
  <c r="L13" i="2"/>
  <c r="L12" i="2"/>
  <c r="L11" i="2"/>
  <c r="L10" i="2"/>
  <c r="L9" i="2"/>
  <c r="L8" i="2"/>
  <c r="L7" i="2"/>
  <c r="L6" i="2"/>
  <c r="L5" i="2"/>
  <c r="L16" i="1"/>
  <c r="L15" i="1"/>
  <c r="L14" i="1"/>
  <c r="L13" i="1"/>
  <c r="L12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<sst xmlns="http://schemas.openxmlformats.org/spreadsheetml/2006/main" count="877" uniqueCount="481">
  <si>
    <t>OBS_ID</t>
  </si>
  <si>
    <t>START.[UT]</t>
  </si>
  <si>
    <t>END.[UT]</t>
  </si>
  <si>
    <t>MIDTIME</t>
  </si>
  <si>
    <t>EXP_TIME.[s]</t>
  </si>
  <si>
    <t>FILTER</t>
  </si>
  <si>
    <t>HELIO.[AU]</t>
  </si>
  <si>
    <t>HELIOV.[km/s]</t>
  </si>
  <si>
    <t>RANGE.[AU]</t>
  </si>
  <si>
    <t>PHASE[deg]</t>
  </si>
  <si>
    <t>MODCOR</t>
  </si>
  <si>
    <t>2011-08-31T12:12:40</t>
  </si>
  <si>
    <t>2011-08-31T12:19:59</t>
  </si>
  <si>
    <t>UVM2</t>
  </si>
  <si>
    <t>2011-08-31T12:20:25</t>
  </si>
  <si>
    <t>2011-08-31T12:37:19</t>
  </si>
  <si>
    <t>UGRISM</t>
  </si>
  <si>
    <t>2011-08-31T12:37:25</t>
  </si>
  <si>
    <t>2011-08-31T12:38:59</t>
  </si>
  <si>
    <t>UVW2</t>
  </si>
  <si>
    <t>2011-08-31T18:42:40</t>
  </si>
  <si>
    <t>2011-08-31T18:45:00</t>
  </si>
  <si>
    <t>2011-08-31T18:45:24</t>
  </si>
  <si>
    <t>2011-08-31T19:02:18</t>
  </si>
  <si>
    <t>2011-08-31T19:02:25</t>
  </si>
  <si>
    <t>2011-08-31T19:03:59</t>
  </si>
  <si>
    <t>2011-09-05T17:23:58</t>
  </si>
  <si>
    <t>2011-09-05T17:29:59</t>
  </si>
  <si>
    <t>2011-09-05T17:30:23</t>
  </si>
  <si>
    <t>2011-09-05T17:50:00</t>
  </si>
  <si>
    <t>2011-09-05T17:50:07</t>
  </si>
  <si>
    <t>2011-09-05T17:51:59</t>
  </si>
  <si>
    <t>2011-09-06T15:54:22</t>
  </si>
  <si>
    <t>2011-09-06T15:58:59</t>
  </si>
  <si>
    <t>2011-09-06T15:59:23</t>
  </si>
  <si>
    <t>2011-09-06T16:13:32</t>
  </si>
  <si>
    <t>2011-09-06T16:13:38</t>
  </si>
  <si>
    <t>2011-09-06T16:14:59</t>
  </si>
  <si>
    <t>2011-08-11T00:53:24</t>
  </si>
  <si>
    <t>2011-08-11T01:15:57</t>
  </si>
  <si>
    <t>2011-08-11T01:16:04</t>
  </si>
  <si>
    <t>2011-08-11T01:17:59</t>
  </si>
  <si>
    <t>2011-08-11T00:49:48</t>
  </si>
  <si>
    <t>2011-08-11T00:53:00</t>
  </si>
  <si>
    <t>2011-08-11T02:25:48</t>
  </si>
  <si>
    <t>2011-08-11T02:27:59</t>
  </si>
  <si>
    <t>2011-08-11T02:28:24</t>
  </si>
  <si>
    <t>2011-08-11T02:51:51</t>
  </si>
  <si>
    <t>2011-08-11T02:51:58</t>
  </si>
  <si>
    <t>2011-08-11T02:53:59</t>
  </si>
  <si>
    <t>2011-08-11T04:01:48</t>
  </si>
  <si>
    <t>2011-08-11T04:03:59</t>
  </si>
  <si>
    <t>2011-08-11T04:04:23</t>
  </si>
  <si>
    <t>2011-08-11T04:27:50</t>
  </si>
  <si>
    <t>2011-08-11T04:27:57</t>
  </si>
  <si>
    <t>2011-08-11T04:29:59</t>
  </si>
  <si>
    <t>2011-08-11T05:38:48</t>
  </si>
  <si>
    <t>2011-08-11T05:41:59</t>
  </si>
  <si>
    <t>2011-08-11T05:42:24</t>
  </si>
  <si>
    <t>2011-08-11T06:04:02</t>
  </si>
  <si>
    <t>2011-08-11T06:04:09</t>
  </si>
  <si>
    <t>2011-08-11T06:05:59</t>
  </si>
  <si>
    <t>2012-01-30T17:43:17</t>
  </si>
  <si>
    <t>2012-01-30T17:43:34</t>
  </si>
  <si>
    <t>2012-01-30T17:43:56</t>
  </si>
  <si>
    <t>2012-01-30T17:45:59</t>
  </si>
  <si>
    <t>2012-01-30T19:23:04</t>
  </si>
  <si>
    <t>2012-01-30T19:40:08</t>
  </si>
  <si>
    <t>2012-01-30T19:40:15</t>
  </si>
  <si>
    <t>2012-01-30T19:40:59</t>
  </si>
  <si>
    <t>2012-01-30T19:17:57</t>
  </si>
  <si>
    <t>2012-01-30T19:18:20</t>
  </si>
  <si>
    <t>2012-01-30T19:18:41</t>
  </si>
  <si>
    <t>2012-01-30T19:21:59</t>
  </si>
  <si>
    <t>2012-01-30T17:47:03</t>
  </si>
  <si>
    <t>2012-01-30T18:04:08</t>
  </si>
  <si>
    <t>2012-01-30T18:04:15</t>
  </si>
  <si>
    <t>2012-01-30T18:04:59</t>
  </si>
  <si>
    <t>2012-02-03T01:57:08</t>
  </si>
  <si>
    <t>2012-02-03T02:03:53</t>
  </si>
  <si>
    <t>2012-02-03T02:04:15</t>
  </si>
  <si>
    <t>2012-02-03T02:08:53</t>
  </si>
  <si>
    <t>2012-02-03T02:19:16</t>
  </si>
  <si>
    <t>2012-02-03T02:23:53</t>
  </si>
  <si>
    <t>2012-02-03T02:09:23</t>
  </si>
  <si>
    <t>2012-02-03T02:18:06</t>
  </si>
  <si>
    <t>2012-02-03T02:18:11</t>
  </si>
  <si>
    <t>2012-02-03T02:18:59</t>
  </si>
  <si>
    <t>2012-02-03T03:33:08</t>
  </si>
  <si>
    <t>2012-02-03T03:39:53</t>
  </si>
  <si>
    <t>2012-02-03T03:45:24</t>
  </si>
  <si>
    <t>2012-02-03T03:54:07</t>
  </si>
  <si>
    <t>2012-02-03T03:54:13</t>
  </si>
  <si>
    <t>2012-02-03T03:54:59</t>
  </si>
  <si>
    <t>2012-02-03T04:00:24</t>
  </si>
  <si>
    <t>2012-02-03T04:10:00</t>
  </si>
  <si>
    <t>2012-02-03T04:10:06</t>
  </si>
  <si>
    <t>2012-02-03T04:11:00</t>
  </si>
  <si>
    <t>2011-08-01T05:12:18</t>
  </si>
  <si>
    <t>2011-08-01T05:19:59</t>
  </si>
  <si>
    <t>2011-08-01T05:20:26</t>
  </si>
  <si>
    <t>2011-08-01T05:39:20</t>
  </si>
  <si>
    <t>2011-08-01T05:39:27</t>
  </si>
  <si>
    <t>2011-08-01T05:41:01</t>
  </si>
  <si>
    <t>2011-08-01T10:05:27</t>
  </si>
  <si>
    <t>2011-08-01T10:12:59</t>
  </si>
  <si>
    <t>2011-08-01T10:13:25</t>
  </si>
  <si>
    <t>2011-08-01T10:30:30</t>
  </si>
  <si>
    <t>2011-08-01T10:30:36</t>
  </si>
  <si>
    <t>2011-08-01T10:31:59</t>
  </si>
  <si>
    <t>2012-04-07T04:38:18</t>
  </si>
  <si>
    <t>2012-04-07T04:53:34</t>
  </si>
  <si>
    <t>2012-04-07T04:53:40</t>
  </si>
  <si>
    <t>2012-04-07T04:54:00</t>
  </si>
  <si>
    <t>2012-04-07T04:34:50</t>
  </si>
  <si>
    <t>2012-04-07T04:36:52</t>
  </si>
  <si>
    <t>2012-04-07T06:10:50</t>
  </si>
  <si>
    <t>2012-04-07T06:12:52</t>
  </si>
  <si>
    <t>2012-04-07T06:14:18</t>
  </si>
  <si>
    <t>2012-04-07T06:29:34</t>
  </si>
  <si>
    <t>2012-04-07T06:29:39</t>
  </si>
  <si>
    <t>2012-04-07T06:29:59</t>
  </si>
  <si>
    <t>2012-04-07T07:47:51</t>
  </si>
  <si>
    <t>2012-04-07T07:49:53</t>
  </si>
  <si>
    <t>2012-04-07T07:51:18</t>
  </si>
  <si>
    <t>2012-04-07T08:06:34</t>
  </si>
  <si>
    <t>2012-04-07T08:06:41</t>
  </si>
  <si>
    <t>2012-04-07T08:06:59</t>
  </si>
  <si>
    <t>2012-04-07T09:39:09</t>
  </si>
  <si>
    <t>2012-04-07T09:42:52</t>
  </si>
  <si>
    <t>2012-04-07T09:44:18</t>
  </si>
  <si>
    <t>2012-04-07T09:59:34</t>
  </si>
  <si>
    <t>2012-04-07T09:59:40</t>
  </si>
  <si>
    <t>2012-04-07T09:59:59</t>
  </si>
  <si>
    <t>2012-04-07T11:01:51</t>
  </si>
  <si>
    <t>2012-04-07T11:04:52</t>
  </si>
  <si>
    <t>2012-04-07T11:06:18</t>
  </si>
  <si>
    <t>2012-04-07T11:21:34</t>
  </si>
  <si>
    <t>2012-04-07T11:21:40</t>
  </si>
  <si>
    <t>2012-04-07T11:21:59</t>
  </si>
  <si>
    <t>2012-04-10T01:26:23</t>
  </si>
  <si>
    <t>2012-04-10T01:42:34</t>
  </si>
  <si>
    <t>2012-04-10T01:42:40</t>
  </si>
  <si>
    <t>2012-04-10T01:43:59</t>
  </si>
  <si>
    <t>2012-04-10T01:23:36</t>
  </si>
  <si>
    <t>2012-04-10T01:25:52</t>
  </si>
  <si>
    <t>2012-04-10T03:03:14</t>
  </si>
  <si>
    <t>2012-04-10T03:05:52</t>
  </si>
  <si>
    <t>2012-04-10T03:06:24</t>
  </si>
  <si>
    <t>2012-04-10T03:21:40</t>
  </si>
  <si>
    <t>2012-04-10T03:21:46</t>
  </si>
  <si>
    <t>2012-04-10T03:22:59</t>
  </si>
  <si>
    <t>2012-04-10T04:44:14</t>
  </si>
  <si>
    <t>2012-04-10T04:46:52</t>
  </si>
  <si>
    <t>2012-04-10T04:47:23</t>
  </si>
  <si>
    <t>2012-04-10T05:02:39</t>
  </si>
  <si>
    <t>2012-04-10T05:02:45</t>
  </si>
  <si>
    <t>2012-04-10T05:03:59</t>
  </si>
  <si>
    <t>2012-04-10T06:26:32</t>
  </si>
  <si>
    <t>2012-04-10T06:29:52</t>
  </si>
  <si>
    <t>2012-04-10T06:30:23</t>
  </si>
  <si>
    <t>2012-04-10T06:45:38</t>
  </si>
  <si>
    <t>2012-04-10T06:45:45</t>
  </si>
  <si>
    <t>2012-04-10T06:46:59</t>
  </si>
  <si>
    <t>2012-04-10T08:04:58</t>
  </si>
  <si>
    <t>2012-04-10T08:07:52</t>
  </si>
  <si>
    <t>2012-04-10T08:08:23</t>
  </si>
  <si>
    <t>2012-04-10T08:23:38</t>
  </si>
  <si>
    <t>2012-04-10T08:23:44</t>
  </si>
  <si>
    <t>2012-04-10T08:24:59</t>
  </si>
  <si>
    <t>2012-08-21T08:24:50</t>
  </si>
  <si>
    <t>2012-08-21T08:28:51</t>
  </si>
  <si>
    <t>2012-08-21T08:29:22</t>
  </si>
  <si>
    <t>2012-08-21T08:45:33</t>
  </si>
  <si>
    <t>2012-08-21T08:45:40</t>
  </si>
  <si>
    <t>2012-08-21T08:46:57</t>
  </si>
  <si>
    <t>2012-08-21T10:00:14</t>
  </si>
  <si>
    <t>2012-08-21T10:03:51</t>
  </si>
  <si>
    <t>2012-08-21T10:04:38</t>
  </si>
  <si>
    <t>2012-08-21T10:20:49</t>
  </si>
  <si>
    <t>2012-08-21T10:20:55</t>
  </si>
  <si>
    <t>2012-08-21T10:21:57</t>
  </si>
  <si>
    <t>2012-08-21T11:35:43</t>
  </si>
  <si>
    <t>2012-08-21T11:39:51</t>
  </si>
  <si>
    <t>2012-08-21T11:40:22</t>
  </si>
  <si>
    <t>2012-08-21T11:56:32</t>
  </si>
  <si>
    <t>2012-08-21T11:56:38</t>
  </si>
  <si>
    <t>2012-08-21T11:57:57</t>
  </si>
  <si>
    <t>2012-08-21T13:12:14</t>
  </si>
  <si>
    <t>2012-08-21T13:15:51</t>
  </si>
  <si>
    <t>2012-08-21T13:16:21</t>
  </si>
  <si>
    <t>2012-08-21T13:32:32</t>
  </si>
  <si>
    <t>2012-08-21T13:32:38</t>
  </si>
  <si>
    <t>2012-08-21T13:33:58</t>
  </si>
  <si>
    <t>2012-08-22T06:46:10</t>
  </si>
  <si>
    <t>2012-08-22T06:49:51</t>
  </si>
  <si>
    <t>2012-08-22T06:50:22</t>
  </si>
  <si>
    <t>2012-08-22T07:06:33</t>
  </si>
  <si>
    <t>2012-08-22T07:06:39</t>
  </si>
  <si>
    <t>2012-08-22T07:07:57</t>
  </si>
  <si>
    <t>2012-05-04T00:03:08</t>
  </si>
  <si>
    <t>2012-05-04T00:09:52</t>
  </si>
  <si>
    <t>2012-05-04T00:10:40</t>
  </si>
  <si>
    <t>2012-05-04T00:28:13</t>
  </si>
  <si>
    <t>2012-05-04T00:28:19</t>
  </si>
  <si>
    <t>2012-05-04T00:29:59</t>
  </si>
  <si>
    <t>2012-05-04T01:38:36</t>
  </si>
  <si>
    <t>2012-05-04T01:45:52</t>
  </si>
  <si>
    <t>2012-05-04T01:46:23</t>
  </si>
  <si>
    <t>2012-05-04T02:04:10</t>
  </si>
  <si>
    <t>2012-05-04T02:04:16</t>
  </si>
  <si>
    <t>2012-05-04T02:06:00</t>
  </si>
  <si>
    <t>2012-05-04T03:14:37</t>
  </si>
  <si>
    <t>2012-05-04T03:21:52</t>
  </si>
  <si>
    <t>2012-05-04T03:22:25</t>
  </si>
  <si>
    <t>2012-05-04T03:40:12</t>
  </si>
  <si>
    <t>2012-05-04T03:40:19</t>
  </si>
  <si>
    <t>2012-05-04T03:41:59</t>
  </si>
  <si>
    <t>2012-05-04T04:50:37</t>
  </si>
  <si>
    <t>2012-05-04T04:57:35</t>
  </si>
  <si>
    <t>2012-05-04T04:58:46</t>
  </si>
  <si>
    <t>2012-05-04T05:16:13</t>
  </si>
  <si>
    <t>2012-05-04T05:16:20</t>
  </si>
  <si>
    <t>2012-05-04T05:18:00</t>
  </si>
  <si>
    <t>2012-05-04T06:21:38</t>
  </si>
  <si>
    <t>2012-05-04T06:28:52</t>
  </si>
  <si>
    <t>2012-05-04T06:29:46</t>
  </si>
  <si>
    <t>2012-05-04T06:47:13</t>
  </si>
  <si>
    <t>2012-05-04T06:47:19</t>
  </si>
  <si>
    <t>2012-05-04T06:48:59</t>
  </si>
  <si>
    <t>2011-04-20T01:56:17</t>
  </si>
  <si>
    <t>2011-04-20T01:58:59</t>
  </si>
  <si>
    <t>UVW1</t>
  </si>
  <si>
    <t>2011-04-20T01:59:22</t>
  </si>
  <si>
    <t>2011-04-20T02:09:11</t>
  </si>
  <si>
    <t>2011-04-20T02:09:17</t>
  </si>
  <si>
    <t>2011-04-20T02:10:00</t>
  </si>
  <si>
    <t>2011-04-20T03:32:18</t>
  </si>
  <si>
    <t>2011-04-20T03:34:59</t>
  </si>
  <si>
    <t>2011-04-20T03:35:22</t>
  </si>
  <si>
    <t>2011-04-20T03:51:33</t>
  </si>
  <si>
    <t>2011-04-20T03:51:40</t>
  </si>
  <si>
    <t>2011-04-20T03:52:59</t>
  </si>
  <si>
    <t>2011-04-20T05:20:00</t>
  </si>
  <si>
    <t>2011-04-20T05:22:59</t>
  </si>
  <si>
    <t>2011-04-20T05:23:23</t>
  </si>
  <si>
    <t>2011-04-20T05:35:01</t>
  </si>
  <si>
    <t>2011-04-20T05:35:07</t>
  </si>
  <si>
    <t>2011-04-20T05:35:59</t>
  </si>
  <si>
    <t>2011-04-20T07:02:14</t>
  </si>
  <si>
    <t>2011-04-20T07:04:59</t>
  </si>
  <si>
    <t>2011-04-20T07:05:22</t>
  </si>
  <si>
    <t>2011-04-20T07:14:17</t>
  </si>
  <si>
    <t>2011-04-20T07:14:22</t>
  </si>
  <si>
    <t>2011-04-20T07:14:59</t>
  </si>
  <si>
    <t>2011-04-20T08:36:13</t>
  </si>
  <si>
    <t>2011-04-20T08:38:59</t>
  </si>
  <si>
    <t>2011-04-20T08:39:22</t>
  </si>
  <si>
    <t>2011-04-20T08:55:33</t>
  </si>
  <si>
    <t>2011-04-20T08:55:40</t>
  </si>
  <si>
    <t>2011-04-20T08:56:59</t>
  </si>
  <si>
    <t>2011-04-20T10:10:14</t>
  </si>
  <si>
    <t>2011-04-20T10:12:59</t>
  </si>
  <si>
    <t>2011-04-20T10:13:22</t>
  </si>
  <si>
    <t>2011-04-20T10:26:49</t>
  </si>
  <si>
    <t>2011-04-20T10:26:55</t>
  </si>
  <si>
    <t>2011-04-20T10:27:59</t>
  </si>
  <si>
    <t>2011-07-06T08:58:17</t>
  </si>
  <si>
    <t>2011-07-06T09:00:59</t>
  </si>
  <si>
    <t>2011-07-06T09:01:23</t>
  </si>
  <si>
    <t>2011-07-06T09:18:28</t>
  </si>
  <si>
    <t>2011-07-06T09:18:35</t>
  </si>
  <si>
    <t>2011-07-06T09:19:59</t>
  </si>
  <si>
    <t>2011-07-06T12:11:19</t>
  </si>
  <si>
    <t>2011-07-06T12:14:00</t>
  </si>
  <si>
    <t>2011-07-06T12:14:24</t>
  </si>
  <si>
    <t>2011-07-06T12:33:19</t>
  </si>
  <si>
    <t>2011-07-06T12:33:25</t>
  </si>
  <si>
    <t>2011-07-06T12:34:59</t>
  </si>
  <si>
    <t>2011-07-06T15:23:16</t>
  </si>
  <si>
    <t>2011-07-06T15:25:59</t>
  </si>
  <si>
    <t>2011-07-06T15:26:24</t>
  </si>
  <si>
    <t>2011-07-06T15:40:46</t>
  </si>
  <si>
    <t>2011-07-06T15:40:52</t>
  </si>
  <si>
    <t>2011-07-06T15:42:00</t>
  </si>
  <si>
    <t>2011-07-06T18:36:18</t>
  </si>
  <si>
    <t>2011-07-06T18:38:59</t>
  </si>
  <si>
    <t>2011-07-06T18:39:24</t>
  </si>
  <si>
    <t>2011-07-06T18:58:18</t>
  </si>
  <si>
    <t>2011-07-06T18:58:25</t>
  </si>
  <si>
    <t>2011-07-06T18:59:59</t>
  </si>
  <si>
    <t>2012-07-07T15:14:22</t>
  </si>
  <si>
    <t>2012-07-07T15:16:51</t>
  </si>
  <si>
    <t>2012-07-07T15:17:44</t>
  </si>
  <si>
    <t>2012-07-07T15:35:44</t>
  </si>
  <si>
    <t>2012-07-07T15:35:51</t>
  </si>
  <si>
    <t>2012-07-07T15:36:57</t>
  </si>
  <si>
    <t>2012-07-07T16:50:22</t>
  </si>
  <si>
    <t>2012-07-07T16:52:51</t>
  </si>
  <si>
    <t>2012-07-07T16:53:32</t>
  </si>
  <si>
    <t>2012-07-07T17:11:32</t>
  </si>
  <si>
    <t>2012-07-07T17:11:38</t>
  </si>
  <si>
    <t>2012-07-07T17:12:58</t>
  </si>
  <si>
    <t>2012-07-07T18:27:22</t>
  </si>
  <si>
    <t>2012-07-07T18:29:51</t>
  </si>
  <si>
    <t>2012-07-07T18:30:39</t>
  </si>
  <si>
    <t>2012-07-07T18:48:38</t>
  </si>
  <si>
    <t>2012-07-07T18:48:45</t>
  </si>
  <si>
    <t>2012-07-07T18:49:57</t>
  </si>
  <si>
    <t>2012-07-07T20:03:24</t>
  </si>
  <si>
    <t>2012-07-07T20:05:52</t>
  </si>
  <si>
    <t>2012-07-07T20:07:06</t>
  </si>
  <si>
    <t>2012-07-07T20:25:06</t>
  </si>
  <si>
    <t>2012-07-07T20:25:13</t>
  </si>
  <si>
    <t>2012-07-07T20:25:57</t>
  </si>
  <si>
    <t>2012-07-07T23:29:18</t>
  </si>
  <si>
    <t>2012-07-07T23:31:51</t>
  </si>
  <si>
    <t>2012-07-07T23:33:05</t>
  </si>
  <si>
    <t>2012-07-07T23:51:04</t>
  </si>
  <si>
    <t>2012-07-07T23:51:10</t>
  </si>
  <si>
    <t>2012-07-07T23:51:57</t>
  </si>
  <si>
    <t>2012-06-30T01:58:07</t>
  </si>
  <si>
    <t>2012-06-30T02:01:52</t>
  </si>
  <si>
    <t>2012-06-30T02:02:32</t>
  </si>
  <si>
    <t>2012-06-30T02:19:37</t>
  </si>
  <si>
    <t>2012-06-30T02:19:44</t>
  </si>
  <si>
    <t>2012-06-30T02:20:58</t>
  </si>
  <si>
    <t>2012-06-30T05:11:09</t>
  </si>
  <si>
    <t>2012-06-30T05:14:52</t>
  </si>
  <si>
    <t>2012-06-30T05:15:23</t>
  </si>
  <si>
    <t>2012-06-30T05:34:17</t>
  </si>
  <si>
    <t>2012-06-30T05:34:24</t>
  </si>
  <si>
    <t>2012-06-30T05:35:58</t>
  </si>
  <si>
    <t>2012-06-30T06:50:04</t>
  </si>
  <si>
    <t>2012-06-30T06:53:52</t>
  </si>
  <si>
    <t>2012-06-30T06:54:51</t>
  </si>
  <si>
    <t>2012-06-30T07:12:51</t>
  </si>
  <si>
    <t>2012-06-30T07:12:58</t>
  </si>
  <si>
    <t>2012-06-30T07:13:58</t>
  </si>
  <si>
    <t>2012-06-30T08:32:07</t>
  </si>
  <si>
    <t>2012-06-30T08:36:52</t>
  </si>
  <si>
    <t>2012-06-30T08:37:32</t>
  </si>
  <si>
    <t>2012-06-30T08:53:43</t>
  </si>
  <si>
    <t>2012-06-30T08:53:51</t>
  </si>
  <si>
    <t>2012-06-30T08:54:58</t>
  </si>
  <si>
    <t>2012-06-30T09:59:12</t>
  </si>
  <si>
    <t>2012-06-30T10:03:52</t>
  </si>
  <si>
    <t>2012-06-30T10:04:48</t>
  </si>
  <si>
    <t>2012-06-30T10:20:59</t>
  </si>
  <si>
    <t>2012-06-30T10:21:05</t>
  </si>
  <si>
    <t>2012-06-30T10:21:59</t>
  </si>
  <si>
    <t>2011-07-08T15:38:10</t>
  </si>
  <si>
    <t>2011-07-08T15:42:00</t>
  </si>
  <si>
    <t>2011-07-08T15:42:24</t>
  </si>
  <si>
    <t>2011-07-08T16:00:11</t>
  </si>
  <si>
    <t>2011-07-08T16:00:17</t>
  </si>
  <si>
    <t>2011-07-08T16:01:59</t>
  </si>
  <si>
    <t>2011-07-08T17:06:42</t>
  </si>
  <si>
    <t>2011-07-08T17:09:59</t>
  </si>
  <si>
    <t>2011-07-08T17:10:24</t>
  </si>
  <si>
    <t>2011-07-08T17:28:10</t>
  </si>
  <si>
    <t>2011-07-08T17:28:17</t>
  </si>
  <si>
    <t>2011-07-08T17:29:59</t>
  </si>
  <si>
    <t>2011-07-08T18:44:58</t>
  </si>
  <si>
    <t>2011-07-08T18:48:59</t>
  </si>
  <si>
    <t>2011-07-08T18:49:24</t>
  </si>
  <si>
    <t>2011-07-08T19:07:11</t>
  </si>
  <si>
    <t>2011-07-08T19:07:18</t>
  </si>
  <si>
    <t>2011-07-08T19:08:59</t>
  </si>
  <si>
    <t>2011-07-08T20:19:43</t>
  </si>
  <si>
    <t>2011-07-08T20:23:59</t>
  </si>
  <si>
    <t>2011-07-08T20:24:23</t>
  </si>
  <si>
    <t>2011-07-08T20:42:10</t>
  </si>
  <si>
    <t>2011-07-08T20:43:59</t>
  </si>
  <si>
    <t>2011-07-08T21:55:42</t>
  </si>
  <si>
    <t>2011-07-08T21:59:59</t>
  </si>
  <si>
    <t>2011-07-08T22:00:25</t>
  </si>
  <si>
    <t>2011-07-08T22:18:11</t>
  </si>
  <si>
    <t>2011-07-08T22:18:18</t>
  </si>
  <si>
    <t>2011-07-08T22:19:59</t>
  </si>
  <si>
    <t>2011-04-05T16:06:05</t>
  </si>
  <si>
    <t>2011-04-05T16:06:18</t>
  </si>
  <si>
    <t>2011-04-05T16:06:39</t>
  </si>
  <si>
    <t>2011-04-05T16:08:53</t>
  </si>
  <si>
    <t>2011-04-05T16:08:50</t>
  </si>
  <si>
    <t>2011-04-05T16:08:54</t>
  </si>
  <si>
    <t>2011-04-05T16:10:02</t>
  </si>
  <si>
    <t>2011-04-05T16:22:35</t>
  </si>
  <si>
    <t>2011-04-05T16:22:42</t>
  </si>
  <si>
    <t>2011-04-05T16:22:59</t>
  </si>
  <si>
    <t>2011-04-05T17:43:05</t>
  </si>
  <si>
    <t>2011-04-05T17:43:18</t>
  </si>
  <si>
    <t>2011-04-05T17:43:38</t>
  </si>
  <si>
    <t>2011-04-05T17:45:53</t>
  </si>
  <si>
    <t>2011-04-05T17:45:50</t>
  </si>
  <si>
    <t>2011-04-05T17:45:54</t>
  </si>
  <si>
    <t>2011-04-05T17:47:03</t>
  </si>
  <si>
    <t>2011-04-05T17:58:41</t>
  </si>
  <si>
    <t>2011-04-05T17:58:46</t>
  </si>
  <si>
    <t>2011-04-05T17:58:59</t>
  </si>
  <si>
    <t>2011-04-05T19:19:04</t>
  </si>
  <si>
    <t>2011-04-05T19:19:17</t>
  </si>
  <si>
    <t>2011-04-05T19:19:37</t>
  </si>
  <si>
    <t>2011-04-05T19:21:52</t>
  </si>
  <si>
    <t>2011-04-05T19:21:49</t>
  </si>
  <si>
    <t>2011-04-05T19:21:54</t>
  </si>
  <si>
    <t>2011-04-05T19:23:02</t>
  </si>
  <si>
    <t>2011-04-05T19:35:35</t>
  </si>
  <si>
    <t>2011-04-05T19:35:40</t>
  </si>
  <si>
    <t>2011-04-05T19:35:59</t>
  </si>
  <si>
    <t>2011-04-20T09:14:27</t>
  </si>
  <si>
    <t>2011-04-20T09:16:59</t>
  </si>
  <si>
    <t>2011-04-20T09:17:23</t>
  </si>
  <si>
    <t>2011-04-20T09:31:44</t>
  </si>
  <si>
    <t>2011-04-20T09:31:50</t>
  </si>
  <si>
    <t>2011-04-20T09:32:59</t>
  </si>
  <si>
    <t>2011-04-20T10:50:27</t>
  </si>
  <si>
    <t>2011-04-20T10:53:00</t>
  </si>
  <si>
    <t>2011-04-20T10:53:22</t>
  </si>
  <si>
    <t>2011-04-20T11:02:39</t>
  </si>
  <si>
    <t>CERES</t>
  </si>
  <si>
    <t>Trot (h)</t>
  </si>
  <si>
    <t>VESTA</t>
  </si>
  <si>
    <t>Rel. Phase</t>
  </si>
  <si>
    <t>Rel. PHASE</t>
  </si>
  <si>
    <t>DEMBOWSKA</t>
  </si>
  <si>
    <t>EROS</t>
  </si>
  <si>
    <t>EUNOMIA</t>
  </si>
  <si>
    <t>REL. PHASE</t>
  </si>
  <si>
    <t>FLORA</t>
  </si>
  <si>
    <t>HEBE</t>
  </si>
  <si>
    <t>HYGIEA</t>
  </si>
  <si>
    <t>IRIS</t>
  </si>
  <si>
    <t>JUNO</t>
  </si>
  <si>
    <t>LUTETIA</t>
  </si>
  <si>
    <t>MASSALIA</t>
  </si>
  <si>
    <t>NYSA</t>
  </si>
  <si>
    <t>PALLAS</t>
  </si>
  <si>
    <t>Ra</t>
  </si>
  <si>
    <t>DEC</t>
  </si>
  <si>
    <t>2012-12-01T09:05:36</t>
  </si>
  <si>
    <t>2012-12-01T09:10:51</t>
  </si>
  <si>
    <t>2012-12-01T09:11:23</t>
  </si>
  <si>
    <t>2012-12-01T09:27:33</t>
  </si>
  <si>
    <t>2012-12-01T09:27:40</t>
  </si>
  <si>
    <t>2012-12-01T09:28:57</t>
  </si>
  <si>
    <t>2012-12-01T10:41:33</t>
  </si>
  <si>
    <t>2012-12-01T10:46:51</t>
  </si>
  <si>
    <t>2012-12-01T10:47:46</t>
  </si>
  <si>
    <t>2012-12-01T11:03:56</t>
  </si>
  <si>
    <t>2012-12-01T11:04:03</t>
  </si>
  <si>
    <t>2012-12-01T11:04:57</t>
  </si>
  <si>
    <t>2012-12-01T17:08:00</t>
  </si>
  <si>
    <t>2012-12-01T17:11:51</t>
  </si>
  <si>
    <t>2012-12-01T17:12:21</t>
  </si>
  <si>
    <t>2012-12-01T17:28:32</t>
  </si>
  <si>
    <t>2012-12-01T17:28:39</t>
  </si>
  <si>
    <t>2012-12-01T17:29:57</t>
  </si>
  <si>
    <t>2012-12-01T18:53:31</t>
  </si>
  <si>
    <t>2012-12-01T18:57:51</t>
  </si>
  <si>
    <t>2012-12-01T18:58:22</t>
  </si>
  <si>
    <t>2012-12-01T19:14:33</t>
  </si>
  <si>
    <t>2012-12-01T19:14:39</t>
  </si>
  <si>
    <t>2012-12-01T19:15:59</t>
  </si>
  <si>
    <t>Themis</t>
  </si>
  <si>
    <t>h</t>
  </si>
  <si>
    <t>2012-12-04T11:13:57</t>
  </si>
  <si>
    <t>2012-12-04T11:12:38</t>
  </si>
  <si>
    <t>2012-12-04T11:12:31</t>
  </si>
  <si>
    <t>2012-12-04T10:56:21</t>
  </si>
  <si>
    <t>2012-12-04T10:55:51</t>
  </si>
  <si>
    <t>2012-12-04T10:50:29</t>
  </si>
  <si>
    <t>2012-12-04T09:37:58</t>
  </si>
  <si>
    <t>2012-12-04T09:37:01</t>
  </si>
  <si>
    <t>2012-12-04T09:36:54</t>
  </si>
  <si>
    <t>2012-12-04T09:20:44</t>
  </si>
  <si>
    <t>2012-12-04T09:19:51</t>
  </si>
  <si>
    <t>2012-12-04T09:14:28</t>
  </si>
  <si>
    <t>RA</t>
  </si>
  <si>
    <t>approximate</t>
  </si>
  <si>
    <t>offset pointing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</si>
</sst>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8" formatCode="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0" fontId="5" fillId="0" borderId="0" xfId="0" applyFont="1" applyAlignment="1">
      <alignment vertical="center"/>
    </xf>
    <xf numFmtId="168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2" sqref="A12:L12"/>
    </sheetView>
  </sheetViews>
  <sheetFormatPr baseColWidth="10" defaultRowHeight="15" x14ac:dyDescent="0"/>
  <cols>
    <col min="2" max="3" width="18.6640625" bestFit="1" customWidth="1"/>
    <col min="4" max="5" width="11.83203125" bestFit="1" customWidth="1"/>
  </cols>
  <sheetData>
    <row r="1" spans="1:12" ht="20">
      <c r="A1" s="2" t="s">
        <v>420</v>
      </c>
    </row>
    <row r="2" spans="1:12">
      <c r="A2" t="s">
        <v>421</v>
      </c>
      <c r="B2">
        <v>9.0741700000000005</v>
      </c>
    </row>
    <row r="4" spans="1:12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424</v>
      </c>
    </row>
    <row r="5" spans="1:12">
      <c r="A5">
        <v>91021001</v>
      </c>
      <c r="B5" t="s">
        <v>11</v>
      </c>
      <c r="C5" t="s">
        <v>12</v>
      </c>
      <c r="D5" s="3">
        <v>2455805.0113368002</v>
      </c>
      <c r="E5" s="4">
        <v>432.32576999999998</v>
      </c>
      <c r="F5" t="s">
        <v>13</v>
      </c>
      <c r="G5" s="3">
        <v>2.9722651999999998</v>
      </c>
      <c r="H5" s="3">
        <v>-0.42263266999999999</v>
      </c>
      <c r="I5" s="3">
        <v>2.0242429999999998</v>
      </c>
      <c r="J5" s="3">
        <v>8.1221463000000007</v>
      </c>
      <c r="K5">
        <v>1</v>
      </c>
      <c r="L5" s="4">
        <f>0</f>
        <v>0</v>
      </c>
    </row>
    <row r="6" spans="1:12">
      <c r="A6">
        <v>91242001</v>
      </c>
      <c r="B6" t="s">
        <v>14</v>
      </c>
      <c r="C6" t="s">
        <v>15</v>
      </c>
      <c r="D6" s="3">
        <v>2455805.02004629</v>
      </c>
      <c r="E6" s="4">
        <v>997.77090999999996</v>
      </c>
      <c r="F6" t="s">
        <v>16</v>
      </c>
      <c r="G6" s="3">
        <v>2.9722631000000002</v>
      </c>
      <c r="H6" s="3">
        <v>-0.42267059000000001</v>
      </c>
      <c r="I6" s="3">
        <v>2.0241861000000001</v>
      </c>
      <c r="J6" s="3">
        <v>8.1194308999999993</v>
      </c>
      <c r="K6">
        <v>1</v>
      </c>
      <c r="L6" s="4">
        <f>(D6-$D$5)/($B$2/24)</f>
        <v>2.303546836851476E-2</v>
      </c>
    </row>
    <row r="7" spans="1:12">
      <c r="A7">
        <v>91242001</v>
      </c>
      <c r="B7" t="s">
        <v>17</v>
      </c>
      <c r="C7" t="s">
        <v>18</v>
      </c>
      <c r="D7" s="3">
        <v>2455805.0265277699</v>
      </c>
      <c r="E7" s="4">
        <v>92.550500999999997</v>
      </c>
      <c r="F7" t="s">
        <v>19</v>
      </c>
      <c r="G7" s="3">
        <v>2.9722615999999999</v>
      </c>
      <c r="H7" s="3">
        <v>-0.42269879999999999</v>
      </c>
      <c r="I7" s="3">
        <v>2.0241628999999999</v>
      </c>
      <c r="J7" s="3">
        <v>8.1168414000000002</v>
      </c>
      <c r="K7">
        <v>1</v>
      </c>
      <c r="L7" s="4">
        <f t="shared" ref="L7:L16" si="0">(D7-$D$5)/($B$2/24)</f>
        <v>4.0178139982711927E-2</v>
      </c>
    </row>
    <row r="8" spans="1:12">
      <c r="A8">
        <v>91243001</v>
      </c>
      <c r="B8" t="s">
        <v>20</v>
      </c>
      <c r="C8" t="s">
        <v>21</v>
      </c>
      <c r="D8" s="3">
        <v>2455805.2804398099</v>
      </c>
      <c r="E8" s="4">
        <v>136.88745</v>
      </c>
      <c r="F8" t="s">
        <v>13</v>
      </c>
      <c r="G8" s="3">
        <v>2.9721994999999999</v>
      </c>
      <c r="H8" s="3">
        <v>-0.42380330999999999</v>
      </c>
      <c r="I8" s="3">
        <v>2.0230728</v>
      </c>
      <c r="J8" s="3">
        <v>8.0494372999999992</v>
      </c>
      <c r="K8">
        <v>1</v>
      </c>
      <c r="L8" s="4">
        <f t="shared" si="0"/>
        <v>0.71174247708227178</v>
      </c>
    </row>
    <row r="9" spans="1:12">
      <c r="A9">
        <v>91244001</v>
      </c>
      <c r="B9" t="s">
        <v>22</v>
      </c>
      <c r="C9" t="s">
        <v>23</v>
      </c>
      <c r="D9" s="3">
        <v>2455805.2873958298</v>
      </c>
      <c r="E9" s="4">
        <v>997.78191000000004</v>
      </c>
      <c r="F9" t="s">
        <v>16</v>
      </c>
      <c r="G9" s="3">
        <v>2.9721978</v>
      </c>
      <c r="H9" s="3">
        <v>-0.42383355</v>
      </c>
      <c r="I9" s="3">
        <v>2.0230294</v>
      </c>
      <c r="J9" s="3">
        <v>8.0472324999999998</v>
      </c>
      <c r="K9">
        <v>1</v>
      </c>
      <c r="L9" s="4">
        <f t="shared" si="0"/>
        <v>0.73014024544093681</v>
      </c>
    </row>
    <row r="10" spans="1:12">
      <c r="A10">
        <v>91244001</v>
      </c>
      <c r="B10" t="s">
        <v>24</v>
      </c>
      <c r="C10" t="s">
        <v>25</v>
      </c>
      <c r="D10" s="3">
        <v>2455805.2938888799</v>
      </c>
      <c r="E10" s="4">
        <v>93.31062</v>
      </c>
      <c r="F10" t="s">
        <v>19</v>
      </c>
      <c r="G10" s="3">
        <v>2.9721961000000001</v>
      </c>
      <c r="H10" s="3">
        <v>-0.42386180000000001</v>
      </c>
      <c r="I10" s="3">
        <v>2.0230058999999998</v>
      </c>
      <c r="J10" s="3">
        <v>8.0446404000000005</v>
      </c>
      <c r="K10">
        <v>1</v>
      </c>
      <c r="L10" s="4">
        <f t="shared" si="0"/>
        <v>0.74731351895747189</v>
      </c>
    </row>
    <row r="11" spans="1:12">
      <c r="A11">
        <v>91245001</v>
      </c>
      <c r="B11" t="s">
        <v>26</v>
      </c>
      <c r="C11" t="s">
        <v>27</v>
      </c>
      <c r="D11" s="3">
        <v>2455810.2270659702</v>
      </c>
      <c r="E11" s="4">
        <v>355.33611000000002</v>
      </c>
      <c r="F11" t="s">
        <v>13</v>
      </c>
      <c r="G11" s="3">
        <v>2.970958</v>
      </c>
      <c r="H11" s="3">
        <v>-0.44526771999999998</v>
      </c>
      <c r="I11" s="3">
        <v>2.0050051999999998</v>
      </c>
      <c r="J11" s="3">
        <v>6.7954040999999998</v>
      </c>
      <c r="K11">
        <v>1</v>
      </c>
      <c r="L11" s="4">
        <f t="shared" si="0"/>
        <v>13.794925605352031</v>
      </c>
    </row>
    <row r="12" spans="1:12">
      <c r="A12">
        <v>91246001</v>
      </c>
      <c r="B12" t="s">
        <v>28</v>
      </c>
      <c r="C12" t="s">
        <v>29</v>
      </c>
      <c r="D12" s="3">
        <v>2455810.23624421</v>
      </c>
      <c r="E12" s="4">
        <v>1158.2112999999999</v>
      </c>
      <c r="F12" t="s">
        <v>16</v>
      </c>
      <c r="G12" s="3">
        <v>2.9709555999999999</v>
      </c>
      <c r="H12" s="3">
        <v>-0.44530746999999998</v>
      </c>
      <c r="I12" s="3">
        <v>2.0049548000000001</v>
      </c>
      <c r="J12" s="3">
        <v>6.7932613000000002</v>
      </c>
      <c r="K12">
        <v>1</v>
      </c>
      <c r="L12" s="4">
        <f t="shared" si="0"/>
        <v>13.819200856581903</v>
      </c>
    </row>
    <row r="13" spans="1:12">
      <c r="A13">
        <v>91246001</v>
      </c>
      <c r="B13" t="s">
        <v>30</v>
      </c>
      <c r="C13" t="s">
        <v>31</v>
      </c>
      <c r="D13" s="3">
        <v>2455810.2437847201</v>
      </c>
      <c r="E13" s="4">
        <v>111.11922</v>
      </c>
      <c r="F13" t="s">
        <v>19</v>
      </c>
      <c r="G13" s="3">
        <v>2.9709536999999999</v>
      </c>
      <c r="H13" s="3">
        <v>-0.44534003999999999</v>
      </c>
      <c r="I13" s="3">
        <v>2.0049374000000002</v>
      </c>
      <c r="J13" s="3">
        <v>6.7907871999999996</v>
      </c>
      <c r="K13">
        <v>1</v>
      </c>
      <c r="L13" s="4">
        <f t="shared" si="0"/>
        <v>13.839144525354389</v>
      </c>
    </row>
    <row r="14" spans="1:12">
      <c r="A14">
        <v>91247001</v>
      </c>
      <c r="B14" t="s">
        <v>32</v>
      </c>
      <c r="C14" t="s">
        <v>33</v>
      </c>
      <c r="D14" s="3">
        <v>2455811.1643576301</v>
      </c>
      <c r="E14" s="4">
        <v>272.74322000000001</v>
      </c>
      <c r="F14" t="s">
        <v>13</v>
      </c>
      <c r="G14" s="3">
        <v>2.9707157999999998</v>
      </c>
      <c r="H14" s="3">
        <v>-0.44932317999999999</v>
      </c>
      <c r="I14" s="3">
        <v>2.0023008</v>
      </c>
      <c r="J14" s="3">
        <v>6.5831295000000001</v>
      </c>
      <c r="K14">
        <v>1</v>
      </c>
      <c r="L14" s="4">
        <f t="shared" si="0"/>
        <v>16.273940197003974</v>
      </c>
    </row>
    <row r="15" spans="1:12">
      <c r="A15">
        <v>91248001</v>
      </c>
      <c r="B15" t="s">
        <v>34</v>
      </c>
      <c r="C15" t="s">
        <v>35</v>
      </c>
      <c r="D15" s="3">
        <v>2455811.1711516199</v>
      </c>
      <c r="E15" s="4">
        <v>836.37494000000004</v>
      </c>
      <c r="F15" t="s">
        <v>16</v>
      </c>
      <c r="G15" s="3">
        <v>2.9707140999999999</v>
      </c>
      <c r="H15" s="3">
        <v>-0.44935257000000001</v>
      </c>
      <c r="I15" s="3">
        <v>2.0022646000000002</v>
      </c>
      <c r="J15" s="3">
        <v>6.5817186999999997</v>
      </c>
      <c r="K15">
        <v>1</v>
      </c>
      <c r="L15" s="4">
        <f t="shared" si="0"/>
        <v>16.291909416800166</v>
      </c>
    </row>
    <row r="16" spans="1:12">
      <c r="A16">
        <v>91248001</v>
      </c>
      <c r="B16" t="s">
        <v>36</v>
      </c>
      <c r="C16" t="s">
        <v>37</v>
      </c>
      <c r="D16" s="3">
        <v>2455811.1766030001</v>
      </c>
      <c r="E16" s="4">
        <v>79.878152</v>
      </c>
      <c r="F16" t="s">
        <v>19</v>
      </c>
      <c r="G16" s="3">
        <v>2.9707126000000001</v>
      </c>
      <c r="H16" s="3">
        <v>-0.44937612999999998</v>
      </c>
      <c r="I16" s="3">
        <v>2.0022476</v>
      </c>
      <c r="J16" s="3">
        <v>6.5801366999999997</v>
      </c>
      <c r="K16">
        <v>1</v>
      </c>
      <c r="L16" s="4">
        <f t="shared" si="0"/>
        <v>16.30632760894386</v>
      </c>
    </row>
  </sheetData>
  <sortState ref="A5:L16">
    <sortCondition ref="D5:D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4" sqref="A4:L17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bestFit="1" customWidth="1"/>
    <col min="5" max="5" width="12.1640625" bestFit="1" customWidth="1"/>
    <col min="6" max="6" width="8" customWidth="1"/>
    <col min="7" max="7" width="10.5" customWidth="1"/>
    <col min="8" max="8" width="13.5" bestFit="1" customWidth="1"/>
    <col min="9" max="9" width="11.5" bestFit="1" customWidth="1"/>
    <col min="10" max="10" width="11" bestFit="1" customWidth="1"/>
    <col min="11" max="11" width="9.1640625" customWidth="1"/>
    <col min="12" max="12" width="10.6640625" customWidth="1"/>
  </cols>
  <sheetData>
    <row r="1" spans="1:12" ht="20">
      <c r="A1" s="2" t="s">
        <v>434</v>
      </c>
    </row>
    <row r="2" spans="1:12">
      <c r="A2" t="s">
        <v>421</v>
      </c>
      <c r="B2">
        <v>8.1654999999999998</v>
      </c>
    </row>
    <row r="4" spans="1:12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</row>
    <row r="5" spans="1:12">
      <c r="A5">
        <v>91024001</v>
      </c>
      <c r="B5" t="s">
        <v>267</v>
      </c>
      <c r="C5" t="s">
        <v>268</v>
      </c>
      <c r="D5" s="3">
        <v>2455748.8747453699</v>
      </c>
      <c r="E5" s="4">
        <v>160.08202</v>
      </c>
      <c r="F5" t="s">
        <v>13</v>
      </c>
      <c r="G5" s="3">
        <v>2.1403910000000002</v>
      </c>
      <c r="H5" s="3">
        <v>-2.3645969999999998</v>
      </c>
      <c r="I5" s="3">
        <v>1.1245342</v>
      </c>
      <c r="J5" s="3">
        <v>1.5501910999999999</v>
      </c>
      <c r="K5">
        <v>0</v>
      </c>
      <c r="L5" s="4">
        <f>0</f>
        <v>0</v>
      </c>
    </row>
    <row r="6" spans="1:12">
      <c r="A6">
        <v>91214001</v>
      </c>
      <c r="B6" t="s">
        <v>269</v>
      </c>
      <c r="C6" t="s">
        <v>270</v>
      </c>
      <c r="D6" s="3">
        <v>2455748.8818923598</v>
      </c>
      <c r="E6" s="4">
        <v>1008.5971</v>
      </c>
      <c r="F6" t="s">
        <v>16</v>
      </c>
      <c r="G6" s="3">
        <v>2.1403813</v>
      </c>
      <c r="H6" s="3">
        <v>-2.3645124000000002</v>
      </c>
      <c r="I6" s="3">
        <v>1.1245281</v>
      </c>
      <c r="J6" s="3">
        <v>1.5532519</v>
      </c>
      <c r="K6">
        <v>0</v>
      </c>
      <c r="L6" s="4">
        <f>(D6-$D$5)/($B$2/24)</f>
        <v>2.1006399882517884E-2</v>
      </c>
    </row>
    <row r="7" spans="1:12">
      <c r="A7">
        <v>91214001</v>
      </c>
      <c r="B7" t="s">
        <v>271</v>
      </c>
      <c r="C7" t="s">
        <v>272</v>
      </c>
      <c r="D7" s="3">
        <v>2455748.8883912</v>
      </c>
      <c r="E7" s="4">
        <v>83.461568999999997</v>
      </c>
      <c r="F7" t="s">
        <v>19</v>
      </c>
      <c r="G7" s="3">
        <v>2.1403726000000001</v>
      </c>
      <c r="H7" s="3">
        <v>-2.3644354999999999</v>
      </c>
      <c r="I7" s="3">
        <v>1.1245225999999999</v>
      </c>
      <c r="J7" s="3">
        <v>1.5560436</v>
      </c>
      <c r="K7">
        <v>0</v>
      </c>
      <c r="L7" s="4">
        <f t="shared" ref="L7:L16" si="0">(D7-$D$5)/($B$2/24)</f>
        <v>4.0107760990135348E-2</v>
      </c>
    </row>
    <row r="8" spans="1:12">
      <c r="A8">
        <v>91215001</v>
      </c>
      <c r="B8" t="s">
        <v>273</v>
      </c>
      <c r="C8" t="s">
        <v>274</v>
      </c>
      <c r="D8" s="3">
        <v>2455749.0087905</v>
      </c>
      <c r="E8" s="4">
        <v>157.96456000000001</v>
      </c>
      <c r="F8" t="s">
        <v>13</v>
      </c>
      <c r="G8" s="3">
        <v>2.1402081000000002</v>
      </c>
      <c r="H8" s="3">
        <v>-2.3629866000000002</v>
      </c>
      <c r="I8" s="3">
        <v>1.1244202000000001</v>
      </c>
      <c r="J8" s="3">
        <v>1.60903</v>
      </c>
      <c r="K8">
        <v>0</v>
      </c>
      <c r="L8" s="4">
        <f t="shared" si="0"/>
        <v>0.39398482916921729</v>
      </c>
    </row>
    <row r="9" spans="1:12">
      <c r="A9">
        <v>91216001</v>
      </c>
      <c r="B9" t="s">
        <v>275</v>
      </c>
      <c r="C9" t="s">
        <v>276</v>
      </c>
      <c r="D9" s="3">
        <v>2455749.0165682798</v>
      </c>
      <c r="E9" s="4">
        <v>1116.8821</v>
      </c>
      <c r="F9" t="s">
        <v>16</v>
      </c>
      <c r="G9" s="3">
        <v>2.1401976999999999</v>
      </c>
      <c r="H9" s="3">
        <v>-2.3628942999999998</v>
      </c>
      <c r="I9" s="3">
        <v>1.1244137999999999</v>
      </c>
      <c r="J9" s="3">
        <v>1.6124288</v>
      </c>
      <c r="K9">
        <v>0</v>
      </c>
      <c r="L9" s="4">
        <f t="shared" si="0"/>
        <v>0.41684524382725036</v>
      </c>
    </row>
    <row r="10" spans="1:12">
      <c r="A10">
        <v>91216001</v>
      </c>
      <c r="B10" t="s">
        <v>277</v>
      </c>
      <c r="C10" t="s">
        <v>278</v>
      </c>
      <c r="D10" s="3">
        <v>2455749.0237500002</v>
      </c>
      <c r="E10" s="4">
        <v>92.919664999999995</v>
      </c>
      <c r="F10" t="s">
        <v>19</v>
      </c>
      <c r="G10" s="3">
        <v>2.1401880000000002</v>
      </c>
      <c r="H10" s="3">
        <v>-2.3628087</v>
      </c>
      <c r="I10" s="3">
        <v>1.1244079</v>
      </c>
      <c r="J10" s="3">
        <v>1.6155822</v>
      </c>
      <c r="K10">
        <v>0</v>
      </c>
      <c r="L10" s="4">
        <f t="shared" si="0"/>
        <v>0.43795372318793746</v>
      </c>
    </row>
    <row r="11" spans="1:12">
      <c r="A11">
        <v>91217001</v>
      </c>
      <c r="B11" t="s">
        <v>279</v>
      </c>
      <c r="C11" t="s">
        <v>280</v>
      </c>
      <c r="D11" s="3">
        <v>2455749.1421006899</v>
      </c>
      <c r="E11" s="4">
        <v>160.36436</v>
      </c>
      <c r="F11" t="s">
        <v>13</v>
      </c>
      <c r="G11" s="3">
        <v>2.1400264999999998</v>
      </c>
      <c r="H11" s="3">
        <v>-2.3613829000000002</v>
      </c>
      <c r="I11" s="3">
        <v>1.1243110999999999</v>
      </c>
      <c r="J11" s="3">
        <v>1.6688202999999999</v>
      </c>
      <c r="K11">
        <v>0</v>
      </c>
      <c r="L11" s="4">
        <f t="shared" si="0"/>
        <v>0.78580952557132877</v>
      </c>
    </row>
    <row r="12" spans="1:12">
      <c r="A12">
        <v>91218001</v>
      </c>
      <c r="B12" t="s">
        <v>281</v>
      </c>
      <c r="C12" t="s">
        <v>282</v>
      </c>
      <c r="D12" s="3">
        <v>2455749.1483217501</v>
      </c>
      <c r="E12" s="4">
        <v>848.16758000000004</v>
      </c>
      <c r="F12" t="s">
        <v>16</v>
      </c>
      <c r="G12" s="3">
        <v>2.1400182000000001</v>
      </c>
      <c r="H12" s="3">
        <v>-2.3613088000000002</v>
      </c>
      <c r="I12" s="3">
        <v>1.1243061000000001</v>
      </c>
      <c r="J12" s="3">
        <v>1.6716105000000001</v>
      </c>
      <c r="K12">
        <v>0</v>
      </c>
      <c r="L12" s="4">
        <f t="shared" si="0"/>
        <v>0.80409443699264627</v>
      </c>
    </row>
    <row r="13" spans="1:12">
      <c r="A13">
        <v>91218001</v>
      </c>
      <c r="B13" t="s">
        <v>283</v>
      </c>
      <c r="C13" t="s">
        <v>284</v>
      </c>
      <c r="D13" s="3">
        <v>2455749.1537731402</v>
      </c>
      <c r="E13" s="4">
        <v>66.391355000000004</v>
      </c>
      <c r="F13" t="s">
        <v>19</v>
      </c>
      <c r="G13" s="3">
        <v>2.1400108000000002</v>
      </c>
      <c r="H13" s="3">
        <v>-2.3612435999999999</v>
      </c>
      <c r="I13" s="3">
        <v>1.1243018</v>
      </c>
      <c r="J13" s="3">
        <v>1.6740685</v>
      </c>
      <c r="K13">
        <v>0</v>
      </c>
      <c r="L13" s="4">
        <f t="shared" si="0"/>
        <v>0.82011713753735827</v>
      </c>
    </row>
    <row r="14" spans="1:12">
      <c r="A14">
        <v>91219001</v>
      </c>
      <c r="B14" t="s">
        <v>285</v>
      </c>
      <c r="C14" t="s">
        <v>286</v>
      </c>
      <c r="D14" s="3">
        <v>2455749.2761400398</v>
      </c>
      <c r="E14" s="4">
        <v>159.25676999999999</v>
      </c>
      <c r="F14" t="s">
        <v>13</v>
      </c>
      <c r="G14" s="3">
        <v>2.1398438999999998</v>
      </c>
      <c r="H14" s="3">
        <v>-2.3597684999999999</v>
      </c>
      <c r="I14" s="3">
        <v>1.1242056</v>
      </c>
      <c r="J14" s="3">
        <v>1.7302431</v>
      </c>
      <c r="K14">
        <v>0</v>
      </c>
      <c r="L14" s="4">
        <f t="shared" si="0"/>
        <v>1.1797773654459009</v>
      </c>
    </row>
    <row r="15" spans="1:12">
      <c r="A15">
        <v>91220001</v>
      </c>
      <c r="B15" t="s">
        <v>287</v>
      </c>
      <c r="C15" t="s">
        <v>288</v>
      </c>
      <c r="D15" s="3">
        <v>2455749.2839236101</v>
      </c>
      <c r="E15" s="4">
        <v>1116.8604</v>
      </c>
      <c r="F15" t="s">
        <v>16</v>
      </c>
      <c r="G15" s="3">
        <v>2.1398332999999998</v>
      </c>
      <c r="H15" s="3">
        <v>-2.3596748999999999</v>
      </c>
      <c r="I15" s="3">
        <v>1.1241996999999999</v>
      </c>
      <c r="J15" s="3">
        <v>1.7338415</v>
      </c>
      <c r="K15">
        <v>0</v>
      </c>
      <c r="L15" s="4">
        <f t="shared" si="0"/>
        <v>1.2026547995093084</v>
      </c>
    </row>
    <row r="16" spans="1:12">
      <c r="A16">
        <v>91220001</v>
      </c>
      <c r="B16" t="s">
        <v>289</v>
      </c>
      <c r="C16" t="s">
        <v>290</v>
      </c>
      <c r="D16" s="3">
        <v>2455749.2911111098</v>
      </c>
      <c r="E16" s="4">
        <v>93.017419000000004</v>
      </c>
      <c r="F16" t="s">
        <v>19</v>
      </c>
      <c r="G16" s="3">
        <v>2.1398234999999999</v>
      </c>
      <c r="H16" s="3">
        <v>-2.359588</v>
      </c>
      <c r="I16" s="3">
        <v>1.1241941</v>
      </c>
      <c r="J16" s="3">
        <v>1.737185</v>
      </c>
      <c r="K16">
        <v>0</v>
      </c>
      <c r="L16" s="4">
        <f t="shared" si="0"/>
        <v>1.2237802654273016</v>
      </c>
    </row>
    <row r="17" spans="12:12">
      <c r="L17" s="4"/>
    </row>
    <row r="18" spans="12:12">
      <c r="L18" s="4"/>
    </row>
    <row r="19" spans="12:12">
      <c r="L19" s="4"/>
    </row>
    <row r="20" spans="12:12">
      <c r="L20" s="4"/>
    </row>
    <row r="21" spans="12:12">
      <c r="L21" s="4"/>
    </row>
    <row r="22" spans="12:12">
      <c r="L2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4" sqref="A4:L19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customWidth="1"/>
    <col min="5" max="5" width="12.1640625" bestFit="1" customWidth="1"/>
    <col min="6" max="6" width="8" customWidth="1"/>
    <col min="7" max="7" width="10.5" customWidth="1"/>
    <col min="8" max="8" width="13.5" bestFit="1" customWidth="1"/>
    <col min="9" max="9" width="11.5" bestFit="1" customWidth="1"/>
    <col min="10" max="10" width="11" customWidth="1"/>
    <col min="11" max="11" width="9.1640625" customWidth="1"/>
    <col min="12" max="12" width="10.6640625" customWidth="1"/>
  </cols>
  <sheetData>
    <row r="1" spans="1:12" ht="20">
      <c r="A1" s="2" t="s">
        <v>435</v>
      </c>
    </row>
    <row r="2" spans="1:12">
      <c r="A2" t="s">
        <v>421</v>
      </c>
      <c r="B2">
        <v>8.0980000000000008</v>
      </c>
    </row>
    <row r="4" spans="1:12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</row>
    <row r="5" spans="1:12">
      <c r="A5">
        <v>91272001</v>
      </c>
      <c r="B5" t="s">
        <v>291</v>
      </c>
      <c r="C5" t="s">
        <v>292</v>
      </c>
      <c r="D5" s="3">
        <v>2456116.13583912</v>
      </c>
      <c r="E5" s="4">
        <v>146.49188000000001</v>
      </c>
      <c r="F5" t="s">
        <v>13</v>
      </c>
      <c r="G5" s="3">
        <v>2.7517694000000001</v>
      </c>
      <c r="H5" s="3">
        <v>-9.9223777999999999E-2</v>
      </c>
      <c r="I5" s="3">
        <v>1.7353335999999999</v>
      </c>
      <c r="J5" s="3">
        <v>0.58000973</v>
      </c>
      <c r="K5">
        <v>1</v>
      </c>
      <c r="L5" s="4">
        <f>0</f>
        <v>0</v>
      </c>
    </row>
    <row r="6" spans="1:12">
      <c r="A6">
        <v>91541001</v>
      </c>
      <c r="B6" t="s">
        <v>293</v>
      </c>
      <c r="C6" t="s">
        <v>294</v>
      </c>
      <c r="D6" s="3">
        <v>2456116.14356481</v>
      </c>
      <c r="E6" s="4">
        <v>1062.7393</v>
      </c>
      <c r="F6" t="s">
        <v>16</v>
      </c>
      <c r="G6" s="3">
        <v>2.7517691000000002</v>
      </c>
      <c r="H6" s="3">
        <v>-9.9298108999999996E-2</v>
      </c>
      <c r="I6" s="3">
        <v>1.7353126999999999</v>
      </c>
      <c r="J6" s="3">
        <v>0.58241124</v>
      </c>
      <c r="K6">
        <v>1</v>
      </c>
      <c r="L6" s="4">
        <f>(D6-$D$5)/($B$2/24)</f>
        <v>2.2896586888129105E-2</v>
      </c>
    </row>
    <row r="7" spans="1:12">
      <c r="A7">
        <v>91541001</v>
      </c>
      <c r="B7" t="s">
        <v>295</v>
      </c>
      <c r="C7" t="s">
        <v>296</v>
      </c>
      <c r="D7" s="3">
        <v>2456116.1502777701</v>
      </c>
      <c r="E7" s="4">
        <v>65.631236000000001</v>
      </c>
      <c r="F7" t="s">
        <v>19</v>
      </c>
      <c r="G7" s="3">
        <v>2.7517686000000001</v>
      </c>
      <c r="H7" s="3">
        <v>-9.9362777999999999E-2</v>
      </c>
      <c r="I7" s="3">
        <v>1.7353116</v>
      </c>
      <c r="J7" s="3">
        <v>0.58531959</v>
      </c>
      <c r="K7">
        <v>1</v>
      </c>
      <c r="L7" s="4">
        <f t="shared" ref="L7:L19" si="0">(D7-$D$5)/($B$2/24)</f>
        <v>4.27917513612701E-2</v>
      </c>
    </row>
    <row r="8" spans="1:12">
      <c r="A8">
        <v>91542001</v>
      </c>
      <c r="B8" t="s">
        <v>297</v>
      </c>
      <c r="C8" t="s">
        <v>298</v>
      </c>
      <c r="D8" s="3">
        <v>2456116.2025057799</v>
      </c>
      <c r="E8" s="4">
        <v>146.47024999999999</v>
      </c>
      <c r="F8" t="s">
        <v>13</v>
      </c>
      <c r="G8" s="3">
        <v>2.7517654999999999</v>
      </c>
      <c r="H8" s="3">
        <v>-9.9865473999999996E-2</v>
      </c>
      <c r="I8" s="3">
        <v>1.7353494</v>
      </c>
      <c r="J8" s="3">
        <v>0.60141339000000005</v>
      </c>
      <c r="K8">
        <v>1</v>
      </c>
      <c r="L8" s="4">
        <f t="shared" si="0"/>
        <v>0.19757962923899022</v>
      </c>
    </row>
    <row r="9" spans="1:12">
      <c r="A9">
        <v>91543001</v>
      </c>
      <c r="B9" t="s">
        <v>299</v>
      </c>
      <c r="C9" t="s">
        <v>300</v>
      </c>
      <c r="D9" s="3">
        <v>2456116.2100925902</v>
      </c>
      <c r="E9" s="4">
        <v>1062.7393999999999</v>
      </c>
      <c r="F9" t="s">
        <v>16</v>
      </c>
      <c r="G9" s="3">
        <v>2.7517651000000001</v>
      </c>
      <c r="H9" s="3">
        <v>-9.9938519000000003E-2</v>
      </c>
      <c r="I9" s="3">
        <v>1.7353286999999999</v>
      </c>
      <c r="J9" s="3">
        <v>0.60387307999999995</v>
      </c>
      <c r="K9">
        <v>1</v>
      </c>
      <c r="L9" s="4">
        <f t="shared" si="0"/>
        <v>0.22006461893181412</v>
      </c>
    </row>
    <row r="10" spans="1:12">
      <c r="A10">
        <v>91543001</v>
      </c>
      <c r="B10" t="s">
        <v>301</v>
      </c>
      <c r="C10" t="s">
        <v>302</v>
      </c>
      <c r="D10" s="3">
        <v>2456116.2168749999</v>
      </c>
      <c r="E10" s="4">
        <v>78.151540999999995</v>
      </c>
      <c r="F10" t="s">
        <v>19</v>
      </c>
      <c r="G10" s="3">
        <v>2.7517648000000001</v>
      </c>
      <c r="H10" s="3">
        <v>-0.10000381</v>
      </c>
      <c r="I10" s="3">
        <v>1.7353269</v>
      </c>
      <c r="J10" s="3">
        <v>0.60681719000000001</v>
      </c>
      <c r="K10">
        <v>1</v>
      </c>
      <c r="L10" s="4">
        <f t="shared" si="0"/>
        <v>0.24016561098424377</v>
      </c>
    </row>
    <row r="11" spans="1:12">
      <c r="A11">
        <v>91544001</v>
      </c>
      <c r="B11" t="s">
        <v>303</v>
      </c>
      <c r="C11" t="s">
        <v>304</v>
      </c>
      <c r="D11" s="3">
        <v>2456116.2698668898</v>
      </c>
      <c r="E11" s="4">
        <v>146.19636</v>
      </c>
      <c r="F11" t="s">
        <v>13</v>
      </c>
      <c r="G11" s="3">
        <v>2.7517616999999999</v>
      </c>
      <c r="H11" s="3">
        <v>-0.10051388</v>
      </c>
      <c r="I11" s="3">
        <v>1.7353639999999999</v>
      </c>
      <c r="J11" s="3">
        <v>0.62365835999999997</v>
      </c>
      <c r="K11">
        <v>1</v>
      </c>
      <c r="L11" s="4">
        <f t="shared" si="0"/>
        <v>0.39721739626307634</v>
      </c>
    </row>
    <row r="12" spans="1:12">
      <c r="A12">
        <v>91545001</v>
      </c>
      <c r="B12" t="s">
        <v>305</v>
      </c>
      <c r="C12" t="s">
        <v>306</v>
      </c>
      <c r="D12" s="3">
        <v>2456116.27752893</v>
      </c>
      <c r="E12" s="4">
        <v>1062.7394999999999</v>
      </c>
      <c r="F12" t="s">
        <v>16</v>
      </c>
      <c r="G12" s="3">
        <v>2.7517611999999998</v>
      </c>
      <c r="H12" s="3">
        <v>-0.10058763</v>
      </c>
      <c r="I12" s="3">
        <v>1.7353445000000001</v>
      </c>
      <c r="J12" s="3">
        <v>0.62629190999999995</v>
      </c>
      <c r="K12">
        <v>1</v>
      </c>
      <c r="L12" s="4">
        <f t="shared" si="0"/>
        <v>0.41992534444225538</v>
      </c>
    </row>
    <row r="13" spans="1:12">
      <c r="A13">
        <v>91545001</v>
      </c>
      <c r="B13" t="s">
        <v>307</v>
      </c>
      <c r="C13" t="s">
        <v>308</v>
      </c>
      <c r="D13" s="3">
        <v>2456116.28427083</v>
      </c>
      <c r="E13" s="4">
        <v>71.190982000000005</v>
      </c>
      <c r="F13" t="s">
        <v>19</v>
      </c>
      <c r="G13" s="3">
        <v>2.7517608999999998</v>
      </c>
      <c r="H13" s="3">
        <v>-0.10065254</v>
      </c>
      <c r="I13" s="3">
        <v>1.7353445000000001</v>
      </c>
      <c r="J13" s="3">
        <v>0.62933971</v>
      </c>
      <c r="K13">
        <v>1</v>
      </c>
      <c r="L13" s="4">
        <f t="shared" si="0"/>
        <v>0.43990627799719517</v>
      </c>
    </row>
    <row r="14" spans="1:12">
      <c r="A14">
        <v>91546001</v>
      </c>
      <c r="B14" t="s">
        <v>309</v>
      </c>
      <c r="C14" t="s">
        <v>310</v>
      </c>
      <c r="D14" s="3">
        <v>2456116.3365509198</v>
      </c>
      <c r="E14" s="4">
        <v>145.74254999999999</v>
      </c>
      <c r="F14" t="s">
        <v>13</v>
      </c>
      <c r="G14" s="3">
        <v>2.7517578999999999</v>
      </c>
      <c r="H14" s="3">
        <v>-0.10115575</v>
      </c>
      <c r="I14" s="3">
        <v>1.7353822999999999</v>
      </c>
      <c r="J14" s="3">
        <v>0.64632597000000003</v>
      </c>
      <c r="K14">
        <v>1</v>
      </c>
      <c r="L14" s="4">
        <f t="shared" si="0"/>
        <v>0.59484850516817422</v>
      </c>
    </row>
    <row r="15" spans="1:12">
      <c r="A15">
        <v>91547001</v>
      </c>
      <c r="B15" t="s">
        <v>311</v>
      </c>
      <c r="C15" t="s">
        <v>312</v>
      </c>
      <c r="D15" s="3">
        <v>2456116.3445138801</v>
      </c>
      <c r="E15" s="4">
        <v>1062.6960999999999</v>
      </c>
      <c r="F15" t="s">
        <v>16</v>
      </c>
      <c r="G15" s="3">
        <v>2.7517573999999998</v>
      </c>
      <c r="H15" s="3">
        <v>-0.10123237</v>
      </c>
      <c r="I15" s="3">
        <v>1.7353622</v>
      </c>
      <c r="J15" s="3">
        <v>0.64913010000000004</v>
      </c>
      <c r="K15">
        <v>1</v>
      </c>
      <c r="L15" s="4">
        <f t="shared" si="0"/>
        <v>0.61844828867285184</v>
      </c>
    </row>
    <row r="16" spans="1:12">
      <c r="A16">
        <v>91547001</v>
      </c>
      <c r="B16" t="s">
        <v>313</v>
      </c>
      <c r="C16" t="s">
        <v>314</v>
      </c>
      <c r="D16" s="3">
        <v>2456116.3510995298</v>
      </c>
      <c r="E16" s="4">
        <v>44.119771</v>
      </c>
      <c r="F16" t="s">
        <v>19</v>
      </c>
      <c r="G16" s="3">
        <v>2.7517569000000002</v>
      </c>
      <c r="H16" s="3">
        <v>-0.10129581</v>
      </c>
      <c r="I16" s="3">
        <v>1.7353626</v>
      </c>
      <c r="J16" s="3">
        <v>0.65217597000000005</v>
      </c>
      <c r="K16">
        <v>1</v>
      </c>
      <c r="L16" s="4">
        <f t="shared" si="0"/>
        <v>0.6379661439863008</v>
      </c>
    </row>
    <row r="17" spans="1:12">
      <c r="A17">
        <v>91548001</v>
      </c>
      <c r="B17" t="s">
        <v>315</v>
      </c>
      <c r="C17" t="s">
        <v>316</v>
      </c>
      <c r="D17" s="3">
        <v>2456116.4795659701</v>
      </c>
      <c r="E17" s="4">
        <v>150.59594000000001</v>
      </c>
      <c r="F17" t="s">
        <v>13</v>
      </c>
      <c r="G17" s="3">
        <v>2.7517494</v>
      </c>
      <c r="H17" s="3">
        <v>-0.10253234999999999</v>
      </c>
      <c r="I17" s="3">
        <v>1.7354004000000001</v>
      </c>
      <c r="J17" s="3">
        <v>0.69677560999999999</v>
      </c>
      <c r="K17">
        <v>1</v>
      </c>
      <c r="L17" s="4">
        <f t="shared" si="0"/>
        <v>1.0187014574900353</v>
      </c>
    </row>
    <row r="18" spans="1:12">
      <c r="A18">
        <v>91549001</v>
      </c>
      <c r="B18" t="s">
        <v>317</v>
      </c>
      <c r="C18" t="s">
        <v>318</v>
      </c>
      <c r="D18" s="3">
        <v>2456116.4875520798</v>
      </c>
      <c r="E18" s="4">
        <v>1061.7405000000001</v>
      </c>
      <c r="F18" t="s">
        <v>16</v>
      </c>
      <c r="G18" s="3">
        <v>2.7517488000000001</v>
      </c>
      <c r="H18" s="3">
        <v>-0.10260921000000001</v>
      </c>
      <c r="I18" s="3">
        <v>1.7354077999999999</v>
      </c>
      <c r="J18" s="3">
        <v>0.70082582999999998</v>
      </c>
      <c r="K18">
        <v>1</v>
      </c>
      <c r="L18" s="4">
        <f t="shared" si="0"/>
        <v>1.0423698488077313</v>
      </c>
    </row>
    <row r="19" spans="1:12">
      <c r="A19">
        <v>91549001</v>
      </c>
      <c r="B19" t="s">
        <v>319</v>
      </c>
      <c r="C19" t="s">
        <v>320</v>
      </c>
      <c r="D19" s="3">
        <v>2456116.49413773</v>
      </c>
      <c r="E19" s="4">
        <v>46.508690000000001</v>
      </c>
      <c r="F19" t="s">
        <v>19</v>
      </c>
      <c r="G19" s="3">
        <v>2.7517486</v>
      </c>
      <c r="H19" s="3">
        <v>-0.10267264</v>
      </c>
      <c r="I19" s="3">
        <v>1.7354305999999999</v>
      </c>
      <c r="J19" s="3">
        <v>0.70453387999999995</v>
      </c>
      <c r="K19">
        <v>1</v>
      </c>
      <c r="L19" s="4">
        <f t="shared" si="0"/>
        <v>1.0618877055012581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4" sqref="A4:L19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bestFit="1" customWidth="1"/>
    <col min="5" max="5" width="12.1640625" bestFit="1" customWidth="1"/>
    <col min="6" max="6" width="8" customWidth="1"/>
    <col min="7" max="7" width="10.5" customWidth="1"/>
    <col min="8" max="8" width="13.5" bestFit="1" customWidth="1"/>
    <col min="9" max="9" width="11.5" bestFit="1" customWidth="1"/>
    <col min="10" max="10" width="11" bestFit="1" customWidth="1"/>
    <col min="11" max="11" width="9.1640625" customWidth="1"/>
    <col min="12" max="12" width="10.6640625" customWidth="1"/>
  </cols>
  <sheetData>
    <row r="1" spans="1:12" ht="20">
      <c r="A1" s="2" t="s">
        <v>436</v>
      </c>
    </row>
    <row r="2" spans="1:12">
      <c r="A2" t="s">
        <v>421</v>
      </c>
      <c r="B2">
        <v>6.4219999999999997</v>
      </c>
    </row>
    <row r="4" spans="1:12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</row>
    <row r="5" spans="1:12">
      <c r="A5">
        <v>91270001</v>
      </c>
      <c r="B5" t="s">
        <v>321</v>
      </c>
      <c r="C5" t="s">
        <v>322</v>
      </c>
      <c r="D5" s="3">
        <v>2456108.5833275402</v>
      </c>
      <c r="E5" s="4">
        <v>221.55848</v>
      </c>
      <c r="F5" t="s">
        <v>13</v>
      </c>
      <c r="G5" s="3">
        <v>2.7491333</v>
      </c>
      <c r="H5" s="3">
        <v>1.0532543000000001</v>
      </c>
      <c r="I5" s="3">
        <v>1.7398979999999999</v>
      </c>
      <c r="J5" s="3">
        <v>3.2017986000000001</v>
      </c>
      <c r="K5">
        <v>1</v>
      </c>
      <c r="L5" s="4">
        <f>0</f>
        <v>0</v>
      </c>
    </row>
    <row r="6" spans="1:12">
      <c r="A6">
        <v>91532001</v>
      </c>
      <c r="B6" t="s">
        <v>323</v>
      </c>
      <c r="C6" t="s">
        <v>324</v>
      </c>
      <c r="D6" s="3">
        <v>2456108.5910243001</v>
      </c>
      <c r="E6" s="4">
        <v>1008.597</v>
      </c>
      <c r="F6" t="s">
        <v>16</v>
      </c>
      <c r="G6" s="3">
        <v>2.7491379</v>
      </c>
      <c r="H6" s="3">
        <v>1.0531824999999999</v>
      </c>
      <c r="I6" s="3">
        <v>1.7398993</v>
      </c>
      <c r="J6" s="3">
        <v>3.2049210000000001</v>
      </c>
      <c r="K6">
        <v>1</v>
      </c>
      <c r="L6" s="4">
        <f>(D6-$D$5)/($B$2/24)</f>
        <v>2.8763973417775129E-2</v>
      </c>
    </row>
    <row r="7" spans="1:12">
      <c r="A7">
        <v>91532001</v>
      </c>
      <c r="B7" t="s">
        <v>325</v>
      </c>
      <c r="C7" t="s">
        <v>326</v>
      </c>
      <c r="D7" s="3">
        <v>2456108.5974652702</v>
      </c>
      <c r="E7" s="4">
        <v>73.688539000000006</v>
      </c>
      <c r="F7" t="s">
        <v>19</v>
      </c>
      <c r="G7" s="3">
        <v>2.7491419000000001</v>
      </c>
      <c r="H7" s="3">
        <v>1.0531223000000001</v>
      </c>
      <c r="I7" s="3">
        <v>1.7399148</v>
      </c>
      <c r="J7" s="3">
        <v>3.2083401999999999</v>
      </c>
      <c r="K7">
        <v>1</v>
      </c>
      <c r="L7" s="4">
        <f t="shared" ref="L7:L19" si="0">(D7-$D$5)/($B$2/24)</f>
        <v>5.2834867651460324E-2</v>
      </c>
    </row>
    <row r="8" spans="1:12">
      <c r="A8">
        <v>91533001</v>
      </c>
      <c r="B8" t="s">
        <v>327</v>
      </c>
      <c r="C8" t="s">
        <v>328</v>
      </c>
      <c r="D8" s="3">
        <v>2456108.7173668901</v>
      </c>
      <c r="E8" s="4">
        <v>219.84254999999999</v>
      </c>
      <c r="F8" t="s">
        <v>13</v>
      </c>
      <c r="G8" s="3">
        <v>2.7492147</v>
      </c>
      <c r="H8" s="3">
        <v>1.0520031999999999</v>
      </c>
      <c r="I8" s="3">
        <v>1.7402234000000001</v>
      </c>
      <c r="J8" s="3">
        <v>3.2544021000000001</v>
      </c>
      <c r="K8">
        <v>1</v>
      </c>
      <c r="L8" s="4">
        <f t="shared" si="0"/>
        <v>0.50092563009900637</v>
      </c>
    </row>
    <row r="9" spans="1:12">
      <c r="A9">
        <v>91534001</v>
      </c>
      <c r="B9" t="s">
        <v>329</v>
      </c>
      <c r="C9" t="s">
        <v>330</v>
      </c>
      <c r="D9" s="3">
        <v>2456108.7255787002</v>
      </c>
      <c r="E9" s="4">
        <v>1116.8712</v>
      </c>
      <c r="F9" t="s">
        <v>16</v>
      </c>
      <c r="G9" s="3">
        <v>2.7492198000000001</v>
      </c>
      <c r="H9" s="3">
        <v>1.0519266</v>
      </c>
      <c r="I9" s="3">
        <v>1.7402267</v>
      </c>
      <c r="J9" s="3">
        <v>3.2578388</v>
      </c>
      <c r="K9">
        <v>1</v>
      </c>
      <c r="L9" s="4">
        <f t="shared" si="0"/>
        <v>0.53161442539692672</v>
      </c>
    </row>
    <row r="10" spans="1:12">
      <c r="A10">
        <v>91534001</v>
      </c>
      <c r="B10" t="s">
        <v>331</v>
      </c>
      <c r="C10" t="s">
        <v>332</v>
      </c>
      <c r="D10" s="3">
        <v>2456108.7327661999</v>
      </c>
      <c r="E10" s="4">
        <v>92.887086999999994</v>
      </c>
      <c r="F10" t="s">
        <v>19</v>
      </c>
      <c r="G10" s="3">
        <v>2.7492239999999999</v>
      </c>
      <c r="H10" s="3">
        <v>1.0518594999999999</v>
      </c>
      <c r="I10" s="3">
        <v>1.7402472</v>
      </c>
      <c r="J10" s="3">
        <v>3.2616736</v>
      </c>
      <c r="K10">
        <v>1</v>
      </c>
      <c r="L10" s="4">
        <f t="shared" si="0"/>
        <v>0.55847521517477983</v>
      </c>
    </row>
    <row r="11" spans="1:12">
      <c r="A11">
        <v>91535001</v>
      </c>
      <c r="B11" t="s">
        <v>333</v>
      </c>
      <c r="C11" t="s">
        <v>334</v>
      </c>
      <c r="D11" s="3">
        <v>2456108.78608796</v>
      </c>
      <c r="E11" s="4">
        <v>224.39138</v>
      </c>
      <c r="F11" t="s">
        <v>13</v>
      </c>
      <c r="G11" s="3">
        <v>2.7492564000000002</v>
      </c>
      <c r="H11" s="3">
        <v>1.0513618</v>
      </c>
      <c r="I11" s="3">
        <v>1.7403873000000001</v>
      </c>
      <c r="J11" s="3">
        <v>3.2812925000000002</v>
      </c>
      <c r="K11">
        <v>1</v>
      </c>
      <c r="L11" s="4">
        <f t="shared" si="0"/>
        <v>0.75774681958889378</v>
      </c>
    </row>
    <row r="12" spans="1:12">
      <c r="A12">
        <v>91536001</v>
      </c>
      <c r="B12" t="s">
        <v>335</v>
      </c>
      <c r="C12" t="s">
        <v>336</v>
      </c>
      <c r="D12" s="3">
        <v>2456108.7943402701</v>
      </c>
      <c r="E12" s="4">
        <v>1062.7286999999999</v>
      </c>
      <c r="F12" t="s">
        <v>16</v>
      </c>
      <c r="G12" s="3">
        <v>2.7492616000000001</v>
      </c>
      <c r="H12" s="3">
        <v>1.0512847999999999</v>
      </c>
      <c r="I12" s="3">
        <v>1.7403952</v>
      </c>
      <c r="J12" s="3">
        <v>3.2850530999999998</v>
      </c>
      <c r="K12">
        <v>1</v>
      </c>
      <c r="L12" s="4">
        <f t="shared" si="0"/>
        <v>0.78858696945227402</v>
      </c>
    </row>
    <row r="13" spans="1:12">
      <c r="A13">
        <v>91536001</v>
      </c>
      <c r="B13" t="s">
        <v>337</v>
      </c>
      <c r="C13" t="s">
        <v>338</v>
      </c>
      <c r="D13" s="3">
        <v>2456108.80101851</v>
      </c>
      <c r="E13" s="4">
        <v>59.441682</v>
      </c>
      <c r="F13" t="s">
        <v>19</v>
      </c>
      <c r="G13" s="3">
        <v>2.7492654999999999</v>
      </c>
      <c r="H13" s="3">
        <v>1.0512224999999999</v>
      </c>
      <c r="I13" s="3">
        <v>1.7404181999999999</v>
      </c>
      <c r="J13" s="3">
        <v>3.2887892000000001</v>
      </c>
      <c r="K13">
        <v>1</v>
      </c>
      <c r="L13" s="4">
        <f t="shared" si="0"/>
        <v>0.81354457733045293</v>
      </c>
    </row>
    <row r="14" spans="1:12">
      <c r="A14">
        <v>91537001</v>
      </c>
      <c r="B14" t="s">
        <v>339</v>
      </c>
      <c r="C14" t="s">
        <v>340</v>
      </c>
      <c r="D14" s="3">
        <v>2456108.85728588</v>
      </c>
      <c r="E14" s="4">
        <v>280.51001000000002</v>
      </c>
      <c r="F14" t="s">
        <v>13</v>
      </c>
      <c r="G14" s="3">
        <v>2.7492998000000002</v>
      </c>
      <c r="H14" s="3">
        <v>1.0506972000000001</v>
      </c>
      <c r="I14" s="3">
        <v>1.7405548</v>
      </c>
      <c r="J14" s="3">
        <v>3.3094378</v>
      </c>
      <c r="K14">
        <v>1</v>
      </c>
      <c r="L14" s="4">
        <f t="shared" si="0"/>
        <v>1.0238243780313196</v>
      </c>
    </row>
    <row r="15" spans="1:12">
      <c r="A15">
        <v>91538001</v>
      </c>
      <c r="B15" t="s">
        <v>341</v>
      </c>
      <c r="C15" t="s">
        <v>342</v>
      </c>
      <c r="D15" s="3">
        <v>2456108.8650173601</v>
      </c>
      <c r="E15" s="4">
        <v>955.45353</v>
      </c>
      <c r="F15" t="s">
        <v>16</v>
      </c>
      <c r="G15" s="3">
        <v>2.7493044000000002</v>
      </c>
      <c r="H15" s="3">
        <v>1.0506249999999999</v>
      </c>
      <c r="I15" s="3">
        <v>1.7405728</v>
      </c>
      <c r="J15" s="3">
        <v>3.3134845999999998</v>
      </c>
      <c r="K15">
        <v>1</v>
      </c>
      <c r="L15" s="4">
        <f t="shared" si="0"/>
        <v>1.0527181060597814</v>
      </c>
    </row>
    <row r="16" spans="1:12">
      <c r="A16">
        <v>91538001</v>
      </c>
      <c r="B16" t="s">
        <v>343</v>
      </c>
      <c r="C16" t="s">
        <v>344</v>
      </c>
      <c r="D16" s="3">
        <v>2456108.8711168901</v>
      </c>
      <c r="E16" s="4">
        <v>66.478223</v>
      </c>
      <c r="F16" t="s">
        <v>19</v>
      </c>
      <c r="G16" s="3">
        <v>2.7493080999999999</v>
      </c>
      <c r="H16" s="3">
        <v>1.0505679999999999</v>
      </c>
      <c r="I16" s="3">
        <v>1.7406006999999999</v>
      </c>
      <c r="J16" s="3">
        <v>3.3170633999999999</v>
      </c>
      <c r="K16">
        <v>1</v>
      </c>
      <c r="L16" s="4">
        <f t="shared" si="0"/>
        <v>1.0755129862717103</v>
      </c>
    </row>
    <row r="17" spans="1:12">
      <c r="A17">
        <v>91539001</v>
      </c>
      <c r="B17" t="s">
        <v>345</v>
      </c>
      <c r="C17" t="s">
        <v>346</v>
      </c>
      <c r="D17" s="3">
        <v>2456108.9177314802</v>
      </c>
      <c r="E17" s="4">
        <v>276.04784000000001</v>
      </c>
      <c r="F17" t="s">
        <v>13</v>
      </c>
      <c r="G17" s="3">
        <v>2.7493362000000001</v>
      </c>
      <c r="H17" s="3">
        <v>1.0501328999999999</v>
      </c>
      <c r="I17" s="3">
        <v>1.7407212000000001</v>
      </c>
      <c r="J17" s="3">
        <v>3.3331966999999998</v>
      </c>
      <c r="K17">
        <v>1</v>
      </c>
      <c r="L17" s="4">
        <f t="shared" si="0"/>
        <v>1.2497188664371817</v>
      </c>
    </row>
    <row r="18" spans="1:12">
      <c r="A18">
        <v>91540001</v>
      </c>
      <c r="B18" t="s">
        <v>347</v>
      </c>
      <c r="C18" t="s">
        <v>348</v>
      </c>
      <c r="D18" s="3">
        <v>2456108.9256192101</v>
      </c>
      <c r="E18" s="4">
        <v>955.45353</v>
      </c>
      <c r="F18" t="s">
        <v>16</v>
      </c>
      <c r="G18" s="3">
        <v>2.7493411999999999</v>
      </c>
      <c r="H18" s="3">
        <v>1.0500593</v>
      </c>
      <c r="I18" s="3">
        <v>1.7407239999999999</v>
      </c>
      <c r="J18" s="3">
        <v>3.3365610999999999</v>
      </c>
      <c r="K18">
        <v>1</v>
      </c>
      <c r="L18" s="4">
        <f t="shared" si="0"/>
        <v>1.279196524148565</v>
      </c>
    </row>
    <row r="19" spans="1:12">
      <c r="A19">
        <v>91540001</v>
      </c>
      <c r="B19" t="s">
        <v>349</v>
      </c>
      <c r="C19" t="s">
        <v>350</v>
      </c>
      <c r="D19" s="3">
        <v>2456108.9316203701</v>
      </c>
      <c r="E19" s="4">
        <v>52.698283000000004</v>
      </c>
      <c r="F19" t="s">
        <v>19</v>
      </c>
      <c r="G19" s="3">
        <v>2.7493449000000001</v>
      </c>
      <c r="H19" s="3">
        <v>1.0500033</v>
      </c>
      <c r="I19" s="3">
        <v>1.7407394</v>
      </c>
      <c r="J19" s="3">
        <v>3.3397125999999999</v>
      </c>
      <c r="K19">
        <v>1</v>
      </c>
      <c r="L19" s="4">
        <f t="shared" si="0"/>
        <v>1.3016237805089041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2" workbookViewId="0">
      <selection activeCell="L4" sqref="L4:L20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bestFit="1" customWidth="1"/>
    <col min="5" max="5" width="12.1640625" bestFit="1" customWidth="1"/>
    <col min="6" max="6" width="8" customWidth="1"/>
    <col min="7" max="7" width="10.5" customWidth="1"/>
    <col min="8" max="8" width="13.5" bestFit="1" customWidth="1"/>
    <col min="9" max="9" width="11.5" bestFit="1" customWidth="1"/>
    <col min="10" max="10" width="11" bestFit="1" customWidth="1"/>
    <col min="11" max="11" width="9.1640625" customWidth="1"/>
    <col min="12" max="12" width="10.6640625" customWidth="1"/>
  </cols>
  <sheetData>
    <row r="1" spans="1:12" ht="20">
      <c r="A1" s="2" t="s">
        <v>437</v>
      </c>
    </row>
    <row r="2" spans="1:12">
      <c r="A2" t="s">
        <v>421</v>
      </c>
      <c r="B2">
        <v>7.8132000000000001</v>
      </c>
    </row>
    <row r="4" spans="1:1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</row>
    <row r="5" spans="1:12">
      <c r="A5">
        <v>91025001</v>
      </c>
      <c r="B5" t="s">
        <v>351</v>
      </c>
      <c r="C5" t="s">
        <v>352</v>
      </c>
      <c r="D5" s="3">
        <v>2455751.1528356401</v>
      </c>
      <c r="E5" s="4">
        <v>225.96302</v>
      </c>
      <c r="F5" t="s">
        <v>13</v>
      </c>
      <c r="G5" s="3">
        <v>3.4069115000000001</v>
      </c>
      <c r="H5" s="3">
        <v>0.42153295000000002</v>
      </c>
      <c r="I5" s="3">
        <v>2.6070909000000002</v>
      </c>
      <c r="J5" s="3">
        <v>12.091533999999999</v>
      </c>
      <c r="K5">
        <v>0</v>
      </c>
      <c r="L5" s="4">
        <f>0</f>
        <v>0</v>
      </c>
    </row>
    <row r="6" spans="1:12">
      <c r="A6">
        <v>91221001</v>
      </c>
      <c r="B6" t="s">
        <v>353</v>
      </c>
      <c r="C6" t="s">
        <v>354</v>
      </c>
      <c r="D6" s="3">
        <v>2455751.16061921</v>
      </c>
      <c r="E6" s="4">
        <v>1049.9477999999999</v>
      </c>
      <c r="F6" t="s">
        <v>16</v>
      </c>
      <c r="G6" s="3">
        <v>3.4069134000000001</v>
      </c>
      <c r="H6" s="3">
        <v>0.42145398000000001</v>
      </c>
      <c r="I6" s="3">
        <v>2.6070513000000002</v>
      </c>
      <c r="J6" s="3">
        <v>12.090581999999999</v>
      </c>
      <c r="K6">
        <v>0</v>
      </c>
      <c r="L6" s="4">
        <f>(D6-$D$5)/($B$2/24)</f>
        <v>2.3908984368617516E-2</v>
      </c>
    </row>
    <row r="7" spans="1:12">
      <c r="A7">
        <v>91221001</v>
      </c>
      <c r="B7" t="s">
        <v>355</v>
      </c>
      <c r="C7" t="s">
        <v>356</v>
      </c>
      <c r="D7" s="3">
        <v>2455751.1674537002</v>
      </c>
      <c r="E7" s="4">
        <v>100.82494</v>
      </c>
      <c r="F7" t="s">
        <v>19</v>
      </c>
      <c r="G7" s="3">
        <v>3.4069151</v>
      </c>
      <c r="H7" s="3">
        <v>0.42138415000000001</v>
      </c>
      <c r="I7" s="3">
        <v>2.6070164</v>
      </c>
      <c r="J7" s="3">
        <v>12.089744</v>
      </c>
      <c r="K7">
        <v>0</v>
      </c>
      <c r="L7" s="4">
        <f t="shared" ref="L7:L19" si="0">(D7-$D$5)/($B$2/24)</f>
        <v>4.4902657305859253E-2</v>
      </c>
    </row>
    <row r="8" spans="1:12">
      <c r="A8">
        <v>91222001</v>
      </c>
      <c r="B8" t="s">
        <v>357</v>
      </c>
      <c r="C8" t="s">
        <v>358</v>
      </c>
      <c r="D8" s="3">
        <v>2455751.2141261501</v>
      </c>
      <c r="E8" s="4">
        <v>193.91838999999999</v>
      </c>
      <c r="F8" t="s">
        <v>13</v>
      </c>
      <c r="G8" s="3">
        <v>3.4069265</v>
      </c>
      <c r="H8" s="3">
        <v>0.42090261000000001</v>
      </c>
      <c r="I8" s="3">
        <v>2.6067754999999999</v>
      </c>
      <c r="J8" s="3">
        <v>12.084061999999999</v>
      </c>
      <c r="K8">
        <v>0</v>
      </c>
      <c r="L8" s="4">
        <f t="shared" si="0"/>
        <v>0.18826757794132504</v>
      </c>
    </row>
    <row r="9" spans="1:12">
      <c r="A9">
        <v>91223001</v>
      </c>
      <c r="B9" t="s">
        <v>359</v>
      </c>
      <c r="C9" t="s">
        <v>360</v>
      </c>
      <c r="D9" s="3">
        <v>2455751.2217245302</v>
      </c>
      <c r="E9" s="4">
        <v>1049.9369999999999</v>
      </c>
      <c r="F9" t="s">
        <v>16</v>
      </c>
      <c r="G9" s="3">
        <v>3.4069283000000001</v>
      </c>
      <c r="H9" s="3">
        <v>0.42082550000000002</v>
      </c>
      <c r="I9" s="3">
        <v>2.6067369</v>
      </c>
      <c r="J9" s="3">
        <v>12.083152</v>
      </c>
      <c r="K9">
        <v>0</v>
      </c>
      <c r="L9" s="4">
        <f t="shared" si="0"/>
        <v>0.21160771030972142</v>
      </c>
    </row>
    <row r="10" spans="1:12">
      <c r="A10">
        <v>91223001</v>
      </c>
      <c r="B10" t="s">
        <v>361</v>
      </c>
      <c r="C10" t="s">
        <v>362</v>
      </c>
      <c r="D10" s="3">
        <v>2455751.22856481</v>
      </c>
      <c r="E10" s="4">
        <v>100.9987</v>
      </c>
      <c r="F10" t="s">
        <v>19</v>
      </c>
      <c r="G10" s="3">
        <v>3.40693</v>
      </c>
      <c r="H10" s="3">
        <v>0.42075647999999999</v>
      </c>
      <c r="I10" s="3">
        <v>2.6067024999999999</v>
      </c>
      <c r="J10" s="3">
        <v>12.082336</v>
      </c>
      <c r="K10">
        <v>0</v>
      </c>
      <c r="L10" s="4">
        <f t="shared" si="0"/>
        <v>0.23261916720268455</v>
      </c>
    </row>
    <row r="11" spans="1:12">
      <c r="A11">
        <v>91224001</v>
      </c>
      <c r="B11" t="s">
        <v>363</v>
      </c>
      <c r="C11" t="s">
        <v>364</v>
      </c>
      <c r="D11" s="3">
        <v>2455751.2826215201</v>
      </c>
      <c r="E11" s="4">
        <v>237.97298000000001</v>
      </c>
      <c r="F11" t="s">
        <v>13</v>
      </c>
      <c r="G11" s="3">
        <v>3.4069430000000001</v>
      </c>
      <c r="H11" s="3">
        <v>0.42021366999999998</v>
      </c>
      <c r="I11" s="3">
        <v>2.6064319</v>
      </c>
      <c r="J11" s="3">
        <v>12.075938000000001</v>
      </c>
      <c r="K11">
        <v>0</v>
      </c>
      <c r="L11" s="4">
        <f t="shared" si="0"/>
        <v>0.39866650278228455</v>
      </c>
    </row>
    <row r="12" spans="1:12">
      <c r="A12">
        <v>91225001</v>
      </c>
      <c r="B12" t="s">
        <v>365</v>
      </c>
      <c r="C12" t="s">
        <v>366</v>
      </c>
      <c r="D12" s="3">
        <v>2455751.2904803199</v>
      </c>
      <c r="E12" s="4">
        <v>1049.9369999999999</v>
      </c>
      <c r="F12" t="s">
        <v>16</v>
      </c>
      <c r="G12" s="3">
        <v>3.4069449000000001</v>
      </c>
      <c r="H12" s="3">
        <v>0.42013357000000001</v>
      </c>
      <c r="I12" s="3">
        <v>2.606392</v>
      </c>
      <c r="J12" s="3">
        <v>12.074985</v>
      </c>
      <c r="K12">
        <v>0</v>
      </c>
      <c r="L12" s="4">
        <f t="shared" si="0"/>
        <v>0.42280657272691496</v>
      </c>
    </row>
    <row r="13" spans="1:12">
      <c r="A13">
        <v>91225001</v>
      </c>
      <c r="B13" t="s">
        <v>367</v>
      </c>
      <c r="C13" t="s">
        <v>368</v>
      </c>
      <c r="D13" s="3">
        <v>2455751.2973206001</v>
      </c>
      <c r="E13" s="4">
        <v>100.32547</v>
      </c>
      <c r="F13" t="s">
        <v>19</v>
      </c>
      <c r="G13" s="3">
        <v>3.4069465000000001</v>
      </c>
      <c r="H13" s="3">
        <v>0.42006331000000002</v>
      </c>
      <c r="I13" s="3">
        <v>2.6063570999999999</v>
      </c>
      <c r="J13" s="3">
        <v>12.074144</v>
      </c>
      <c r="K13">
        <v>0</v>
      </c>
      <c r="L13" s="4">
        <f t="shared" si="0"/>
        <v>0.44381803105026141</v>
      </c>
    </row>
    <row r="14" spans="1:12">
      <c r="A14">
        <v>91226001</v>
      </c>
      <c r="B14" t="s">
        <v>369</v>
      </c>
      <c r="C14" t="s">
        <v>370</v>
      </c>
      <c r="D14" s="3">
        <v>2455751.3485069401</v>
      </c>
      <c r="E14" s="4">
        <v>252.77366000000001</v>
      </c>
      <c r="F14" t="s">
        <v>13</v>
      </c>
      <c r="G14" s="3">
        <v>3.4069592000000002</v>
      </c>
      <c r="H14" s="3">
        <v>0.41953668</v>
      </c>
      <c r="I14" s="3">
        <v>2.6060951000000001</v>
      </c>
      <c r="J14" s="3">
        <v>12.067826999999999</v>
      </c>
      <c r="K14">
        <v>0</v>
      </c>
      <c r="L14" s="4">
        <f t="shared" si="0"/>
        <v>0.60104837947508061</v>
      </c>
    </row>
    <row r="15" spans="1:12">
      <c r="A15">
        <v>91227001</v>
      </c>
      <c r="B15" t="s">
        <v>371</v>
      </c>
      <c r="C15" t="s">
        <v>372</v>
      </c>
      <c r="D15" s="3">
        <v>2455751.3564409702</v>
      </c>
      <c r="E15" s="4">
        <v>1047.3277</v>
      </c>
      <c r="F15" t="s">
        <v>16</v>
      </c>
      <c r="G15" s="3">
        <v>3.4069611000000002</v>
      </c>
      <c r="H15" s="3">
        <v>0.41945674999999999</v>
      </c>
      <c r="I15" s="3">
        <v>2.6060553999999998</v>
      </c>
      <c r="J15" s="3">
        <v>12.066884999999999</v>
      </c>
      <c r="K15">
        <v>0</v>
      </c>
      <c r="L15" s="4">
        <f t="shared" si="0"/>
        <v>0.62541953642610726</v>
      </c>
    </row>
    <row r="16" spans="1:12">
      <c r="A16">
        <v>91227001</v>
      </c>
      <c r="B16" t="s">
        <v>372</v>
      </c>
      <c r="C16" t="s">
        <v>373</v>
      </c>
      <c r="D16" s="3">
        <v>2455751.36324652</v>
      </c>
      <c r="E16" s="4">
        <v>107.57921</v>
      </c>
      <c r="F16" t="s">
        <v>19</v>
      </c>
      <c r="G16" s="3">
        <v>3.4069626999999998</v>
      </c>
      <c r="H16" s="3">
        <v>0.41938846000000002</v>
      </c>
      <c r="I16" s="3">
        <v>2.6060213999999999</v>
      </c>
      <c r="J16" s="3">
        <v>12.066083000000001</v>
      </c>
      <c r="K16">
        <v>0</v>
      </c>
      <c r="L16" s="4">
        <f t="shared" si="0"/>
        <v>0.64632431247087507</v>
      </c>
    </row>
    <row r="17" spans="1:12">
      <c r="A17">
        <v>91228001</v>
      </c>
      <c r="B17" t="s">
        <v>374</v>
      </c>
      <c r="C17" t="s">
        <v>375</v>
      </c>
      <c r="D17" s="3">
        <v>2455751.4151678202</v>
      </c>
      <c r="E17" s="4">
        <v>253.29489000000001</v>
      </c>
      <c r="F17" t="s">
        <v>13</v>
      </c>
      <c r="G17" s="3">
        <v>3.4069750999999999</v>
      </c>
      <c r="H17" s="3">
        <v>0.41886596999999998</v>
      </c>
      <c r="I17" s="3">
        <v>2.6057622</v>
      </c>
      <c r="J17" s="3">
        <v>12.059922</v>
      </c>
      <c r="K17">
        <v>0</v>
      </c>
      <c r="L17" s="4">
        <f t="shared" si="0"/>
        <v>0.8058122563331912</v>
      </c>
    </row>
    <row r="18" spans="1:12">
      <c r="A18">
        <v>91229001</v>
      </c>
      <c r="B18" t="s">
        <v>376</v>
      </c>
      <c r="C18" t="s">
        <v>377</v>
      </c>
      <c r="D18" s="3">
        <v>2455751.4231250002</v>
      </c>
      <c r="E18" s="4">
        <v>1049.9151999999999</v>
      </c>
      <c r="F18" t="s">
        <v>16</v>
      </c>
      <c r="G18" s="3">
        <v>3.4069769999999999</v>
      </c>
      <c r="H18" s="3">
        <v>0.41878420999999999</v>
      </c>
      <c r="I18" s="3">
        <v>2.6057217000000001</v>
      </c>
      <c r="J18" s="3">
        <v>12.058956</v>
      </c>
      <c r="K18">
        <v>0</v>
      </c>
      <c r="L18" s="4">
        <f t="shared" si="0"/>
        <v>0.83025452336020378</v>
      </c>
    </row>
    <row r="19" spans="1:12">
      <c r="A19">
        <v>91229001</v>
      </c>
      <c r="B19" t="s">
        <v>378</v>
      </c>
      <c r="C19" t="s">
        <v>379</v>
      </c>
      <c r="D19" s="3">
        <v>2455751.42995949</v>
      </c>
      <c r="E19" s="4">
        <v>100.0214</v>
      </c>
      <c r="F19" t="s">
        <v>19</v>
      </c>
      <c r="G19" s="3">
        <v>3.4069786999999998</v>
      </c>
      <c r="H19" s="3">
        <v>0.41871356999999998</v>
      </c>
      <c r="I19" s="3">
        <v>2.6056867000000001</v>
      </c>
      <c r="J19" s="3">
        <v>12.058121999999999</v>
      </c>
      <c r="K19">
        <v>0</v>
      </c>
      <c r="L19" s="4">
        <f t="shared" si="0"/>
        <v>0.85124819486706216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22"/>
  <sheetViews>
    <sheetView tabSelected="1" topLeftCell="B1" workbookViewId="0">
      <selection activeCell="O18" sqref="O18"/>
    </sheetView>
  </sheetViews>
  <sheetFormatPr baseColWidth="10" defaultRowHeight="15" x14ac:dyDescent="0"/>
  <cols>
    <col min="2" max="3" width="18.6640625" bestFit="1" customWidth="1"/>
    <col min="4" max="4" width="22" customWidth="1"/>
  </cols>
  <sheetData>
    <row r="1" spans="1:15" ht="20">
      <c r="A1" s="2" t="s">
        <v>464</v>
      </c>
    </row>
    <row r="2" spans="1:15">
      <c r="A2" t="s">
        <v>421</v>
      </c>
      <c r="B2">
        <f>24*0.34892</f>
        <v>8.3740799999999993</v>
      </c>
      <c r="C2" t="s">
        <v>465</v>
      </c>
    </row>
    <row r="3" spans="1:15">
      <c r="M3" t="s">
        <v>479</v>
      </c>
    </row>
    <row r="4" spans="1:15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  <c r="M4" s="1" t="s">
        <v>478</v>
      </c>
      <c r="N4" s="1" t="s">
        <v>439</v>
      </c>
    </row>
    <row r="5" spans="1:15" hidden="1">
      <c r="A5">
        <v>91269001</v>
      </c>
      <c r="B5" t="s">
        <v>440</v>
      </c>
      <c r="C5" t="s">
        <v>441</v>
      </c>
      <c r="D5" s="8">
        <v>2456262.8807118</v>
      </c>
      <c r="E5">
        <v>309.62317999999999</v>
      </c>
      <c r="F5" t="s">
        <v>13</v>
      </c>
      <c r="G5">
        <v>2.9750437999999999</v>
      </c>
      <c r="H5">
        <v>-2.0643595000000001</v>
      </c>
      <c r="I5">
        <v>1.9891577</v>
      </c>
      <c r="J5">
        <v>0.32947748999999998</v>
      </c>
      <c r="K5">
        <v>1</v>
      </c>
      <c r="L5" s="4">
        <f>0</f>
        <v>0</v>
      </c>
    </row>
    <row r="6" spans="1:15">
      <c r="A6">
        <v>91581001</v>
      </c>
      <c r="B6" t="s">
        <v>442</v>
      </c>
      <c r="C6" t="s">
        <v>443</v>
      </c>
      <c r="D6" s="8">
        <v>2456262.8885185099</v>
      </c>
      <c r="E6">
        <v>955.47537999999997</v>
      </c>
      <c r="F6" t="s">
        <v>16</v>
      </c>
      <c r="G6">
        <v>2.9750345</v>
      </c>
      <c r="H6">
        <v>-2.0643414999999998</v>
      </c>
      <c r="I6">
        <v>1.9891335999999999</v>
      </c>
      <c r="J6">
        <v>0.32760665</v>
      </c>
      <c r="K6">
        <v>1</v>
      </c>
      <c r="L6" s="4">
        <f>(D6-$D$5)/($B$2/24)</f>
        <v>2.2373925162081899E-2</v>
      </c>
      <c r="M6" s="7">
        <v>68.411490000000001</v>
      </c>
      <c r="N6" s="7">
        <v>22.592300000000002</v>
      </c>
    </row>
    <row r="7" spans="1:15" hidden="1">
      <c r="A7">
        <v>91581001</v>
      </c>
      <c r="B7" t="s">
        <v>444</v>
      </c>
      <c r="C7" t="s">
        <v>445</v>
      </c>
      <c r="D7" s="8">
        <v>2456262.8946585599</v>
      </c>
      <c r="E7">
        <v>76.631302000000005</v>
      </c>
      <c r="F7" t="s">
        <v>19</v>
      </c>
      <c r="G7">
        <v>2.9750271000000001</v>
      </c>
      <c r="H7">
        <v>-2.0643273</v>
      </c>
      <c r="I7">
        <v>1.9891265</v>
      </c>
      <c r="J7">
        <v>0.32553832999999999</v>
      </c>
      <c r="K7">
        <v>1</v>
      </c>
      <c r="L7" s="4">
        <f t="shared" ref="L7:L22" si="0">(D7-$D$5)/($B$2/24)</f>
        <v>3.997122543898865E-2</v>
      </c>
    </row>
    <row r="8" spans="1:15" hidden="1">
      <c r="A8">
        <v>91582001</v>
      </c>
      <c r="B8" t="s">
        <v>446</v>
      </c>
      <c r="C8" t="s">
        <v>447</v>
      </c>
      <c r="D8" s="8">
        <v>2456262.9473611098</v>
      </c>
      <c r="E8">
        <v>312.33864999999997</v>
      </c>
      <c r="F8" t="s">
        <v>13</v>
      </c>
      <c r="G8">
        <v>2.9749642000000001</v>
      </c>
      <c r="H8">
        <v>-2.0642056000000002</v>
      </c>
      <c r="I8">
        <v>1.9890775999999999</v>
      </c>
      <c r="J8">
        <v>0.30908000000000002</v>
      </c>
      <c r="K8">
        <v>1</v>
      </c>
      <c r="L8" s="4">
        <f t="shared" si="0"/>
        <v>0.19101602036327001</v>
      </c>
    </row>
    <row r="9" spans="1:15">
      <c r="A9">
        <v>91583001</v>
      </c>
      <c r="B9" t="s">
        <v>448</v>
      </c>
      <c r="C9" t="s">
        <v>449</v>
      </c>
      <c r="D9" s="8">
        <v>2456262.95545138</v>
      </c>
      <c r="E9">
        <v>955.45369000000005</v>
      </c>
      <c r="F9" t="s">
        <v>16</v>
      </c>
      <c r="G9">
        <v>2.9749547000000001</v>
      </c>
      <c r="H9">
        <v>-2.064187</v>
      </c>
      <c r="I9">
        <v>1.9890528000000001</v>
      </c>
      <c r="J9">
        <v>0.30732999999999999</v>
      </c>
      <c r="K9">
        <v>1</v>
      </c>
      <c r="L9" s="4">
        <f t="shared" si="0"/>
        <v>0.21420262536587253</v>
      </c>
      <c r="M9" s="7">
        <v>68.396510000000006</v>
      </c>
      <c r="N9" s="7">
        <v>22.59047</v>
      </c>
    </row>
    <row r="10" spans="1:15" hidden="1">
      <c r="A10">
        <v>91583001</v>
      </c>
      <c r="B10" t="s">
        <v>450</v>
      </c>
      <c r="C10" t="s">
        <v>451</v>
      </c>
      <c r="D10" s="8">
        <v>2456262.96145833</v>
      </c>
      <c r="E10">
        <v>53.990495000000003</v>
      </c>
      <c r="F10" t="s">
        <v>19</v>
      </c>
      <c r="G10">
        <v>2.9749474999999999</v>
      </c>
      <c r="H10">
        <v>-2.0641731000000001</v>
      </c>
      <c r="I10">
        <v>1.9890460000000001</v>
      </c>
      <c r="J10">
        <v>0.3054</v>
      </c>
      <c r="K10">
        <v>1</v>
      </c>
      <c r="L10" s="4">
        <f t="shared" si="0"/>
        <v>0.23141846294144039</v>
      </c>
    </row>
    <row r="11" spans="1:15" hidden="1">
      <c r="A11">
        <v>91588001</v>
      </c>
      <c r="B11" t="s">
        <v>452</v>
      </c>
      <c r="C11" t="s">
        <v>453</v>
      </c>
      <c r="D11" s="8">
        <v>2456263.21522569</v>
      </c>
      <c r="E11">
        <v>227.21630999999999</v>
      </c>
      <c r="F11" t="s">
        <v>13</v>
      </c>
      <c r="G11">
        <v>2.9746450000000002</v>
      </c>
      <c r="H11">
        <v>-2.0635861000000002</v>
      </c>
      <c r="I11">
        <v>1.9887657000000001</v>
      </c>
      <c r="J11">
        <v>0.24070000999999999</v>
      </c>
      <c r="K11">
        <v>1</v>
      </c>
      <c r="L11" s="4">
        <f t="shared" si="0"/>
        <v>0.95871228387977148</v>
      </c>
    </row>
    <row r="12" spans="1:15">
      <c r="A12">
        <v>91589001</v>
      </c>
      <c r="B12" t="s">
        <v>454</v>
      </c>
      <c r="C12" t="s">
        <v>455</v>
      </c>
      <c r="D12" s="8">
        <v>2456263.2225289298</v>
      </c>
      <c r="E12">
        <v>955.45358999999996</v>
      </c>
      <c r="F12" t="s">
        <v>16</v>
      </c>
      <c r="G12">
        <v>2.9746362</v>
      </c>
      <c r="H12">
        <v>-2.0635690000000002</v>
      </c>
      <c r="I12">
        <v>1.9887442</v>
      </c>
      <c r="J12">
        <v>0.23995583000000001</v>
      </c>
      <c r="K12">
        <v>1</v>
      </c>
      <c r="L12" s="4">
        <f t="shared" si="0"/>
        <v>0.97964327028835851</v>
      </c>
      <c r="M12" s="7">
        <v>68.336569999999995</v>
      </c>
      <c r="N12" s="7">
        <v>22.58314</v>
      </c>
    </row>
    <row r="13" spans="1:15" hidden="1">
      <c r="A13">
        <v>91589001</v>
      </c>
      <c r="B13" t="s">
        <v>456</v>
      </c>
      <c r="C13" t="s">
        <v>457</v>
      </c>
      <c r="D13" s="8">
        <v>2456263.2286805501</v>
      </c>
      <c r="E13">
        <v>77.489175000000003</v>
      </c>
      <c r="F13" t="s">
        <v>19</v>
      </c>
      <c r="G13">
        <v>2.9746288999999999</v>
      </c>
      <c r="H13">
        <v>-2.0635547999999999</v>
      </c>
      <c r="I13">
        <v>1.9887375</v>
      </c>
      <c r="J13">
        <v>0.23894000000000001</v>
      </c>
      <c r="K13">
        <v>1</v>
      </c>
      <c r="L13" s="4">
        <f t="shared" si="0"/>
        <v>0.99727373084844118</v>
      </c>
    </row>
    <row r="14" spans="1:15" hidden="1">
      <c r="A14">
        <v>91590001</v>
      </c>
      <c r="B14" t="s">
        <v>458</v>
      </c>
      <c r="C14" t="s">
        <v>459</v>
      </c>
      <c r="D14" s="8">
        <v>2456263.2886689799</v>
      </c>
      <c r="E14">
        <v>255.22091</v>
      </c>
      <c r="F14" t="s">
        <v>13</v>
      </c>
      <c r="G14">
        <v>2.9745575</v>
      </c>
      <c r="H14">
        <v>-2.0634158</v>
      </c>
      <c r="I14">
        <v>1.9886716</v>
      </c>
      <c r="J14">
        <v>0.22813167000000001</v>
      </c>
      <c r="K14">
        <v>1</v>
      </c>
      <c r="L14" s="4">
        <f t="shared" si="0"/>
        <v>1.1691997590780459</v>
      </c>
    </row>
    <row r="15" spans="1:15">
      <c r="A15">
        <v>91591001</v>
      </c>
      <c r="B15" t="s">
        <v>460</v>
      </c>
      <c r="C15" t="s">
        <v>461</v>
      </c>
      <c r="D15" s="8">
        <v>2456263.2961516199</v>
      </c>
      <c r="E15">
        <v>955.45358999999996</v>
      </c>
      <c r="F15" t="s">
        <v>16</v>
      </c>
      <c r="G15">
        <v>2.9745485999999999</v>
      </c>
      <c r="H15">
        <v>-2.0633984999999999</v>
      </c>
      <c r="I15">
        <v>1.9886637</v>
      </c>
      <c r="J15">
        <v>0.22725417000000001</v>
      </c>
      <c r="K15">
        <v>1</v>
      </c>
      <c r="L15" s="4">
        <f t="shared" si="0"/>
        <v>1.1906449040384124</v>
      </c>
      <c r="M15" s="7">
        <v>68.319090000000003</v>
      </c>
      <c r="N15" s="7">
        <v>22.581029999999998</v>
      </c>
      <c r="O15" t="s">
        <v>480</v>
      </c>
    </row>
    <row r="16" spans="1:15" hidden="1">
      <c r="A16">
        <v>91591001</v>
      </c>
      <c r="B16" t="s">
        <v>462</v>
      </c>
      <c r="C16" t="s">
        <v>463</v>
      </c>
      <c r="D16" s="8">
        <v>2456263.3023032402</v>
      </c>
      <c r="E16">
        <v>78.423029999999997</v>
      </c>
      <c r="F16" t="s">
        <v>19</v>
      </c>
      <c r="G16">
        <v>2.9745412</v>
      </c>
      <c r="H16">
        <v>-2.0633841999999998</v>
      </c>
      <c r="I16">
        <v>1.9886687999999999</v>
      </c>
      <c r="J16">
        <v>0.22613665999999999</v>
      </c>
      <c r="K16">
        <v>1</v>
      </c>
      <c r="L16" s="4">
        <f t="shared" si="0"/>
        <v>1.2082753645984949</v>
      </c>
    </row>
    <row r="17" spans="1:14" hidden="1">
      <c r="A17">
        <v>91592001</v>
      </c>
      <c r="B17" t="s">
        <v>477</v>
      </c>
      <c r="C17" t="s">
        <v>476</v>
      </c>
      <c r="D17" s="8">
        <v>2456265.8869154998</v>
      </c>
      <c r="E17">
        <v>317.48622</v>
      </c>
      <c r="F17" t="s">
        <v>13</v>
      </c>
      <c r="G17">
        <v>2.9714657</v>
      </c>
      <c r="H17">
        <v>-2.0573041000000001</v>
      </c>
      <c r="I17">
        <v>1.986837</v>
      </c>
      <c r="J17">
        <v>0.98694747999999999</v>
      </c>
      <c r="K17">
        <v>1</v>
      </c>
      <c r="L17" s="4">
        <f t="shared" si="0"/>
        <v>8.6157391375014249</v>
      </c>
    </row>
    <row r="18" spans="1:14">
      <c r="A18">
        <v>91593001</v>
      </c>
      <c r="B18" t="s">
        <v>475</v>
      </c>
      <c r="C18" t="s">
        <v>474</v>
      </c>
      <c r="D18" s="8">
        <v>2456265.8950115698</v>
      </c>
      <c r="E18">
        <v>955.55155999999999</v>
      </c>
      <c r="F18" t="s">
        <v>16</v>
      </c>
      <c r="G18">
        <v>2.9714559999999999</v>
      </c>
      <c r="H18">
        <v>-2.0572849</v>
      </c>
      <c r="I18">
        <v>1.9868185</v>
      </c>
      <c r="J18">
        <v>0.99062667000000004</v>
      </c>
      <c r="K18">
        <v>1</v>
      </c>
      <c r="L18" s="4">
        <f t="shared" si="0"/>
        <v>8.6389423646848513</v>
      </c>
      <c r="M18" s="7">
        <v>67.734840000000005</v>
      </c>
      <c r="N18" s="7">
        <v>22.508089999999999</v>
      </c>
    </row>
    <row r="19" spans="1:14" hidden="1">
      <c r="A19">
        <v>91593001</v>
      </c>
      <c r="B19" t="s">
        <v>473</v>
      </c>
      <c r="C19" t="s">
        <v>472</v>
      </c>
      <c r="D19" s="8">
        <v>2456265.9010358802</v>
      </c>
      <c r="E19">
        <v>56.086271000000004</v>
      </c>
      <c r="F19" t="s">
        <v>19</v>
      </c>
      <c r="G19">
        <v>2.9714488999999999</v>
      </c>
      <c r="H19">
        <v>-2.0572704000000002</v>
      </c>
      <c r="I19">
        <v>1.9868167999999999</v>
      </c>
      <c r="J19">
        <v>0.99389667000000004</v>
      </c>
      <c r="K19">
        <v>1</v>
      </c>
      <c r="L19" s="4">
        <f t="shared" si="0"/>
        <v>8.6562079566982622</v>
      </c>
    </row>
    <row r="20" spans="1:14" hidden="1">
      <c r="A20">
        <v>91594001</v>
      </c>
      <c r="B20" t="s">
        <v>471</v>
      </c>
      <c r="C20" t="s">
        <v>470</v>
      </c>
      <c r="D20" s="8">
        <v>2456265.95358796</v>
      </c>
      <c r="E20">
        <v>316.55146000000002</v>
      </c>
      <c r="F20" t="s">
        <v>13</v>
      </c>
      <c r="G20">
        <v>2.9713864999999999</v>
      </c>
      <c r="H20">
        <v>-2.0571451000000001</v>
      </c>
      <c r="I20">
        <v>1.9868163999999999</v>
      </c>
      <c r="J20">
        <v>1.01345</v>
      </c>
      <c r="K20">
        <v>1</v>
      </c>
      <c r="L20" s="4">
        <f t="shared" si="0"/>
        <v>8.8068215064572044</v>
      </c>
    </row>
    <row r="21" spans="1:14">
      <c r="A21">
        <v>91595001</v>
      </c>
      <c r="B21" t="s">
        <v>469</v>
      </c>
      <c r="C21" t="s">
        <v>468</v>
      </c>
      <c r="D21" s="8">
        <v>2456265.9614120298</v>
      </c>
      <c r="E21">
        <v>955.45379000000003</v>
      </c>
      <c r="F21" t="s">
        <v>16</v>
      </c>
      <c r="G21">
        <v>2.9713771000000002</v>
      </c>
      <c r="H21">
        <v>-2.0571263000000002</v>
      </c>
      <c r="I21">
        <v>1.9867980000000001</v>
      </c>
      <c r="J21">
        <v>1.0169299999999999</v>
      </c>
      <c r="K21">
        <v>1</v>
      </c>
      <c r="L21" s="4">
        <f t="shared" si="0"/>
        <v>8.8292451847225504</v>
      </c>
      <c r="M21" s="7">
        <v>67.720119999999994</v>
      </c>
      <c r="N21" s="7">
        <v>22.5062</v>
      </c>
    </row>
    <row r="22" spans="1:14" hidden="1">
      <c r="A22">
        <v>91595001</v>
      </c>
      <c r="B22" t="s">
        <v>467</v>
      </c>
      <c r="C22" t="s">
        <v>466</v>
      </c>
      <c r="D22" s="8">
        <v>2456265.9675636501</v>
      </c>
      <c r="E22">
        <v>78.303623999999999</v>
      </c>
      <c r="F22" t="s">
        <v>19</v>
      </c>
      <c r="G22">
        <v>2.9713698000000002</v>
      </c>
      <c r="H22">
        <v>-2.0571117000000001</v>
      </c>
      <c r="I22">
        <v>1.9867957999999999</v>
      </c>
      <c r="J22">
        <v>1.0202165999999999</v>
      </c>
      <c r="K22">
        <v>1</v>
      </c>
      <c r="L22" s="4">
        <f t="shared" si="0"/>
        <v>8.8468756452826316</v>
      </c>
    </row>
  </sheetData>
  <autoFilter ref="A4:N22">
    <filterColumn colId="5">
      <filters>
        <filter val="UGRISM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60" sqref="K6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XFD2"/>
    </sheetView>
  </sheetViews>
  <sheetFormatPr baseColWidth="10" defaultRowHeight="15" x14ac:dyDescent="0"/>
  <cols>
    <col min="2" max="3" width="18.6640625" bestFit="1" customWidth="1"/>
    <col min="4" max="4" width="12" bestFit="1" customWidth="1"/>
  </cols>
  <sheetData>
    <row r="1" spans="1:11" ht="20">
      <c r="A1" s="2" t="s">
        <v>422</v>
      </c>
    </row>
    <row r="2" spans="1:11">
      <c r="A2" t="s">
        <v>421</v>
      </c>
      <c r="B2">
        <v>5.3419999999999996</v>
      </c>
    </row>
    <row r="4" spans="1:11">
      <c r="A4" t="s">
        <v>0</v>
      </c>
      <c r="B4" t="s">
        <v>1</v>
      </c>
      <c r="C4" t="s">
        <v>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423</v>
      </c>
      <c r="J4" t="s">
        <v>438</v>
      </c>
      <c r="K4" t="s">
        <v>439</v>
      </c>
    </row>
    <row r="5" spans="1:11">
      <c r="A5">
        <v>91022001</v>
      </c>
      <c r="B5" t="s">
        <v>380</v>
      </c>
      <c r="C5" t="s">
        <v>381</v>
      </c>
      <c r="D5">
        <v>12.569101</v>
      </c>
      <c r="E5" t="s">
        <v>13</v>
      </c>
      <c r="F5">
        <v>2.1641460000000001</v>
      </c>
      <c r="G5">
        <v>0.61280179999999995</v>
      </c>
      <c r="H5">
        <v>2.2098360000000001</v>
      </c>
    </row>
    <row r="6" spans="1:11">
      <c r="A6">
        <v>91022001</v>
      </c>
      <c r="B6" t="s">
        <v>382</v>
      </c>
      <c r="C6" t="s">
        <v>383</v>
      </c>
      <c r="D6">
        <v>128.24834000000001</v>
      </c>
      <c r="E6" t="s">
        <v>13</v>
      </c>
      <c r="F6">
        <v>2.1641463999999999</v>
      </c>
      <c r="G6">
        <v>0.61281171000000001</v>
      </c>
      <c r="H6">
        <v>2.2098241000000001</v>
      </c>
    </row>
    <row r="7" spans="1:11">
      <c r="A7">
        <v>91022001</v>
      </c>
      <c r="B7" t="s">
        <v>384</v>
      </c>
      <c r="C7" t="s">
        <v>385</v>
      </c>
      <c r="D7">
        <v>3.2025456000000001</v>
      </c>
      <c r="E7" t="s">
        <v>13</v>
      </c>
      <c r="F7">
        <v>2.1641466</v>
      </c>
      <c r="G7">
        <v>0.61281865999999996</v>
      </c>
      <c r="H7">
        <v>2.209816</v>
      </c>
    </row>
    <row r="8" spans="1:11">
      <c r="A8">
        <v>91022002</v>
      </c>
      <c r="B8" t="s">
        <v>386</v>
      </c>
      <c r="C8" t="s">
        <v>387</v>
      </c>
      <c r="D8">
        <v>681.14574000000005</v>
      </c>
      <c r="E8" t="s">
        <v>16</v>
      </c>
      <c r="F8">
        <v>2.1641487000000001</v>
      </c>
      <c r="G8">
        <v>0.61286523999999998</v>
      </c>
      <c r="H8">
        <v>2.2097601999999998</v>
      </c>
      <c r="J8" s="7">
        <v>303.10181</v>
      </c>
      <c r="K8" s="7">
        <v>-18.81147</v>
      </c>
    </row>
    <row r="9" spans="1:11">
      <c r="A9">
        <v>91022002</v>
      </c>
      <c r="B9" t="s">
        <v>388</v>
      </c>
      <c r="C9" t="s">
        <v>389</v>
      </c>
      <c r="D9">
        <v>17.461130000000001</v>
      </c>
      <c r="E9" t="s">
        <v>19</v>
      </c>
      <c r="F9">
        <v>2.1641501999999999</v>
      </c>
      <c r="G9">
        <v>0.61290617999999997</v>
      </c>
      <c r="H9">
        <v>2.2097112999999999</v>
      </c>
    </row>
    <row r="10" spans="1:11">
      <c r="A10">
        <v>91197001</v>
      </c>
      <c r="B10" t="s">
        <v>390</v>
      </c>
      <c r="C10" t="s">
        <v>391</v>
      </c>
      <c r="D10">
        <v>12.569101</v>
      </c>
      <c r="E10" t="s">
        <v>13</v>
      </c>
      <c r="F10">
        <v>2.1641697999999998</v>
      </c>
      <c r="G10">
        <v>0.61341002</v>
      </c>
      <c r="H10">
        <v>2.2091093000000002</v>
      </c>
    </row>
    <row r="11" spans="1:11">
      <c r="A11">
        <v>91197001</v>
      </c>
      <c r="B11" t="s">
        <v>392</v>
      </c>
      <c r="C11" t="s">
        <v>393</v>
      </c>
      <c r="D11">
        <v>128.25604000000001</v>
      </c>
      <c r="E11" t="s">
        <v>13</v>
      </c>
      <c r="F11">
        <v>2.1641702</v>
      </c>
      <c r="G11">
        <v>0.61341981999999995</v>
      </c>
      <c r="H11">
        <v>2.2090977999999999</v>
      </c>
    </row>
    <row r="12" spans="1:11">
      <c r="A12">
        <v>91197001</v>
      </c>
      <c r="B12" t="s">
        <v>394</v>
      </c>
      <c r="C12" t="s">
        <v>395</v>
      </c>
      <c r="D12">
        <v>3.3418633</v>
      </c>
      <c r="E12" t="s">
        <v>13</v>
      </c>
      <c r="F12">
        <v>2.1641705</v>
      </c>
      <c r="G12">
        <v>0.61342673999999997</v>
      </c>
      <c r="H12">
        <v>2.2090893</v>
      </c>
    </row>
    <row r="13" spans="1:11">
      <c r="A13">
        <v>91197002</v>
      </c>
      <c r="B13" t="s">
        <v>396</v>
      </c>
      <c r="C13" t="s">
        <v>397</v>
      </c>
      <c r="D13">
        <v>646.83383000000003</v>
      </c>
      <c r="E13" t="s">
        <v>16</v>
      </c>
      <c r="F13">
        <v>2.1641724</v>
      </c>
      <c r="G13">
        <v>0.61347065999999995</v>
      </c>
      <c r="H13">
        <v>2.2090369000000001</v>
      </c>
      <c r="J13" s="7">
        <v>303.09672999999998</v>
      </c>
      <c r="K13" s="7">
        <v>-18.812069999999999</v>
      </c>
    </row>
    <row r="14" spans="1:11">
      <c r="A14">
        <v>91197002</v>
      </c>
      <c r="B14" t="s">
        <v>398</v>
      </c>
      <c r="C14" t="s">
        <v>399</v>
      </c>
      <c r="D14">
        <v>12.987261999999999</v>
      </c>
      <c r="E14" t="s">
        <v>19</v>
      </c>
      <c r="F14">
        <v>2.1641737999999999</v>
      </c>
      <c r="G14">
        <v>0.61350833000000005</v>
      </c>
      <c r="H14">
        <v>2.2089919999999998</v>
      </c>
    </row>
    <row r="15" spans="1:11">
      <c r="A15">
        <v>91198001</v>
      </c>
      <c r="B15" t="s">
        <v>400</v>
      </c>
      <c r="C15" t="s">
        <v>401</v>
      </c>
      <c r="D15">
        <v>12.558235</v>
      </c>
      <c r="E15" t="s">
        <v>13</v>
      </c>
      <c r="F15">
        <v>2.1641933999999998</v>
      </c>
      <c r="G15">
        <v>0.61401167999999995</v>
      </c>
      <c r="H15">
        <v>2.2083903</v>
      </c>
    </row>
    <row r="16" spans="1:11">
      <c r="A16">
        <v>91198001</v>
      </c>
      <c r="B16" t="s">
        <v>402</v>
      </c>
      <c r="C16" t="s">
        <v>403</v>
      </c>
      <c r="D16">
        <v>128.26736</v>
      </c>
      <c r="E16" t="s">
        <v>13</v>
      </c>
      <c r="F16">
        <v>2.1641938000000001</v>
      </c>
      <c r="G16">
        <v>0.61402148999999995</v>
      </c>
      <c r="H16">
        <v>2.2083784999999998</v>
      </c>
    </row>
    <row r="17" spans="1:11">
      <c r="A17">
        <v>91198001</v>
      </c>
      <c r="B17" t="s">
        <v>404</v>
      </c>
      <c r="C17" t="s">
        <v>405</v>
      </c>
      <c r="D17">
        <v>4.3244236999999996</v>
      </c>
      <c r="E17" t="s">
        <v>13</v>
      </c>
      <c r="F17">
        <v>2.1641941</v>
      </c>
      <c r="G17">
        <v>0.61402851000000003</v>
      </c>
      <c r="H17">
        <v>2.2083702999999999</v>
      </c>
    </row>
    <row r="18" spans="1:11">
      <c r="A18">
        <v>91198002</v>
      </c>
      <c r="B18" t="s">
        <v>406</v>
      </c>
      <c r="C18" t="s">
        <v>407</v>
      </c>
      <c r="D18">
        <v>714.64328999999998</v>
      </c>
      <c r="E18" t="s">
        <v>16</v>
      </c>
      <c r="F18">
        <v>2.1641960999999998</v>
      </c>
      <c r="G18">
        <v>0.61407518000000005</v>
      </c>
      <c r="H18">
        <v>2.2083145000000002</v>
      </c>
      <c r="J18" s="7">
        <v>303.15888999999999</v>
      </c>
      <c r="K18" s="7">
        <v>-18.803999999999998</v>
      </c>
    </row>
    <row r="19" spans="1:11">
      <c r="A19">
        <v>91198002</v>
      </c>
      <c r="B19" t="s">
        <v>408</v>
      </c>
      <c r="C19" t="s">
        <v>409</v>
      </c>
      <c r="D19">
        <v>18.699051999999998</v>
      </c>
      <c r="E19" t="s">
        <v>19</v>
      </c>
      <c r="F19">
        <v>2.1641976000000001</v>
      </c>
      <c r="G19">
        <v>0.61411610999999999</v>
      </c>
      <c r="H19">
        <v>2.2082657000000001</v>
      </c>
    </row>
    <row r="20" spans="1:11">
      <c r="A20">
        <v>91208001</v>
      </c>
      <c r="B20" t="s">
        <v>410</v>
      </c>
      <c r="C20" t="s">
        <v>411</v>
      </c>
      <c r="D20">
        <v>149.66836000000001</v>
      </c>
      <c r="E20" t="s">
        <v>232</v>
      </c>
      <c r="F20">
        <v>2.1699117000000001</v>
      </c>
      <c r="G20">
        <v>0.74307241999999996</v>
      </c>
      <c r="H20">
        <v>2.0489595999999999</v>
      </c>
    </row>
    <row r="21" spans="1:11">
      <c r="A21">
        <v>91208002</v>
      </c>
      <c r="B21" t="s">
        <v>412</v>
      </c>
      <c r="C21" t="s">
        <v>413</v>
      </c>
      <c r="D21">
        <v>848.18939</v>
      </c>
      <c r="E21" t="s">
        <v>16</v>
      </c>
      <c r="F21">
        <v>2.1699144000000001</v>
      </c>
      <c r="G21">
        <v>0.74312553000000003</v>
      </c>
      <c r="H21">
        <v>2.0488917999999998</v>
      </c>
      <c r="J21" s="7">
        <v>308.9982</v>
      </c>
      <c r="K21" s="7">
        <v>-18.006710000000002</v>
      </c>
    </row>
    <row r="22" spans="1:11">
      <c r="A22">
        <v>91208002</v>
      </c>
      <c r="B22" t="s">
        <v>414</v>
      </c>
      <c r="C22" t="s">
        <v>415</v>
      </c>
      <c r="D22">
        <v>67.987634999999997</v>
      </c>
      <c r="E22" t="s">
        <v>19</v>
      </c>
      <c r="F22">
        <v>2.1699168000000002</v>
      </c>
      <c r="G22">
        <v>0.74317283999999995</v>
      </c>
      <c r="H22">
        <v>2.0488317</v>
      </c>
    </row>
    <row r="23" spans="1:11">
      <c r="A23">
        <v>91209001</v>
      </c>
      <c r="B23" t="s">
        <v>416</v>
      </c>
      <c r="C23" t="s">
        <v>417</v>
      </c>
      <c r="D23">
        <v>150.08097000000001</v>
      </c>
      <c r="E23" t="s">
        <v>232</v>
      </c>
      <c r="F23">
        <v>2.1699402999999999</v>
      </c>
      <c r="G23">
        <v>0.74365013999999996</v>
      </c>
      <c r="H23">
        <v>2.0482235000000002</v>
      </c>
    </row>
    <row r="24" spans="1:11">
      <c r="A24">
        <v>91209002</v>
      </c>
      <c r="B24" t="s">
        <v>418</v>
      </c>
      <c r="C24" t="s">
        <v>419</v>
      </c>
      <c r="D24">
        <v>548.62464</v>
      </c>
      <c r="E24" t="s">
        <v>232</v>
      </c>
      <c r="F24">
        <v>2.1699421000000001</v>
      </c>
      <c r="G24">
        <v>0.74368798000000003</v>
      </c>
      <c r="H24">
        <v>2.0481753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10" sqref="A10:L10"/>
    </sheetView>
  </sheetViews>
  <sheetFormatPr baseColWidth="10" defaultRowHeight="15" x14ac:dyDescent="0"/>
  <cols>
    <col min="2" max="3" width="18.6640625" bestFit="1" customWidth="1"/>
    <col min="4" max="4" width="11.83203125" bestFit="1" customWidth="1"/>
  </cols>
  <sheetData>
    <row r="1" spans="1:12" ht="20">
      <c r="A1" s="2" t="s">
        <v>425</v>
      </c>
    </row>
    <row r="2" spans="1:12">
      <c r="A2" t="s">
        <v>421</v>
      </c>
      <c r="B2">
        <v>4.7009999999999996</v>
      </c>
    </row>
    <row r="4" spans="1:12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424</v>
      </c>
    </row>
    <row r="5" spans="1:12">
      <c r="A5">
        <v>91235001</v>
      </c>
      <c r="B5" t="s">
        <v>42</v>
      </c>
      <c r="C5" t="s">
        <v>43</v>
      </c>
      <c r="D5" s="3">
        <v>2455784.5356944399</v>
      </c>
      <c r="E5" s="4">
        <v>188.16315</v>
      </c>
      <c r="F5" t="s">
        <v>13</v>
      </c>
      <c r="G5" s="3">
        <v>2.7806619000000001</v>
      </c>
      <c r="H5" s="3">
        <v>-1.3706691</v>
      </c>
      <c r="I5" s="3">
        <v>1.7825188999999999</v>
      </c>
      <c r="J5" s="3">
        <v>4.5449346000000004</v>
      </c>
      <c r="K5">
        <v>1</v>
      </c>
      <c r="L5" s="4">
        <f>0</f>
        <v>0</v>
      </c>
    </row>
    <row r="6" spans="1:12">
      <c r="A6">
        <v>91027001</v>
      </c>
      <c r="B6" t="s">
        <v>38</v>
      </c>
      <c r="C6" t="s">
        <v>39</v>
      </c>
      <c r="D6" s="3">
        <v>2455784.54491319</v>
      </c>
      <c r="E6" s="4">
        <v>1331.4324999999999</v>
      </c>
      <c r="F6" t="s">
        <v>16</v>
      </c>
      <c r="G6" s="3">
        <v>2.7806546000000001</v>
      </c>
      <c r="H6" s="3">
        <v>-1.3706430000000001</v>
      </c>
      <c r="I6" s="3">
        <v>1.7824922999999999</v>
      </c>
      <c r="J6" s="3">
        <v>4.5450043999999998</v>
      </c>
      <c r="K6">
        <v>1</v>
      </c>
      <c r="L6" s="4">
        <f>(D6-$D$5)/($B$2/24)</f>
        <v>4.7064454656691027E-2</v>
      </c>
    </row>
    <row r="7" spans="1:12">
      <c r="A7">
        <v>91027001</v>
      </c>
      <c r="B7" t="s">
        <v>40</v>
      </c>
      <c r="C7" t="s">
        <v>41</v>
      </c>
      <c r="D7" s="3">
        <v>2455784.5534895798</v>
      </c>
      <c r="E7" s="4">
        <v>113.25842</v>
      </c>
      <c r="F7" t="s">
        <v>19</v>
      </c>
      <c r="G7" s="3">
        <v>2.7806476999999998</v>
      </c>
      <c r="H7" s="3">
        <v>-1.3706187999999999</v>
      </c>
      <c r="I7" s="3">
        <v>1.7824884999999999</v>
      </c>
      <c r="J7" s="3">
        <v>4.5439959999999999</v>
      </c>
      <c r="K7">
        <v>1</v>
      </c>
      <c r="L7" s="4">
        <f t="shared" ref="L7:L16" si="0">(D7-$D$5)/($B$2/24)</f>
        <v>9.0849469935886412E-2</v>
      </c>
    </row>
    <row r="8" spans="1:12">
      <c r="A8">
        <v>91236001</v>
      </c>
      <c r="B8" t="s">
        <v>44</v>
      </c>
      <c r="C8" t="s">
        <v>45</v>
      </c>
      <c r="D8" s="3">
        <v>2455784.6020081001</v>
      </c>
      <c r="E8" s="4">
        <v>128.94952000000001</v>
      </c>
      <c r="F8" t="s">
        <v>13</v>
      </c>
      <c r="G8" s="3">
        <v>2.7806093999999999</v>
      </c>
      <c r="H8" s="3">
        <v>-1.3704816</v>
      </c>
      <c r="I8" s="3">
        <v>1.7824499</v>
      </c>
      <c r="J8" s="3">
        <v>4.5405959999999999</v>
      </c>
      <c r="K8">
        <v>1</v>
      </c>
      <c r="L8" s="4">
        <f t="shared" si="0"/>
        <v>0.33855091378653818</v>
      </c>
    </row>
    <row r="9" spans="1:12">
      <c r="A9">
        <v>91237001</v>
      </c>
      <c r="B9" t="s">
        <v>46</v>
      </c>
      <c r="C9" t="s">
        <v>47</v>
      </c>
      <c r="D9" s="3">
        <v>2455784.6111979098</v>
      </c>
      <c r="E9" s="4">
        <v>1384.576</v>
      </c>
      <c r="F9" t="s">
        <v>16</v>
      </c>
      <c r="G9" s="3">
        <v>2.7806020999999999</v>
      </c>
      <c r="H9" s="3">
        <v>-1.3704556000000001</v>
      </c>
      <c r="I9" s="3">
        <v>1.7824222999999999</v>
      </c>
      <c r="J9" s="3">
        <v>4.5408045000000001</v>
      </c>
      <c r="K9">
        <v>1</v>
      </c>
      <c r="L9" s="4">
        <f t="shared" si="0"/>
        <v>0.38546761919832873</v>
      </c>
    </row>
    <row r="10" spans="1:12">
      <c r="A10">
        <v>91237001</v>
      </c>
      <c r="B10" t="s">
        <v>48</v>
      </c>
      <c r="C10" t="s">
        <v>49</v>
      </c>
      <c r="D10" s="3">
        <v>2455784.62012152</v>
      </c>
      <c r="E10" s="4">
        <v>119.92578</v>
      </c>
      <c r="F10" t="s">
        <v>19</v>
      </c>
      <c r="G10" s="3">
        <v>2.7805951000000002</v>
      </c>
      <c r="H10" s="3">
        <v>-1.3704304</v>
      </c>
      <c r="I10" s="3">
        <v>1.7824173000000001</v>
      </c>
      <c r="J10" s="3">
        <v>4.5398022999999998</v>
      </c>
      <c r="K10">
        <v>1</v>
      </c>
      <c r="L10" s="4">
        <f t="shared" si="0"/>
        <v>0.43102529734354078</v>
      </c>
    </row>
    <row r="11" spans="1:12">
      <c r="A11">
        <v>91238001</v>
      </c>
      <c r="B11" t="s">
        <v>50</v>
      </c>
      <c r="C11" t="s">
        <v>51</v>
      </c>
      <c r="D11" s="3">
        <v>2455784.66867476</v>
      </c>
      <c r="E11" s="4">
        <v>129.55765</v>
      </c>
      <c r="F11" t="s">
        <v>13</v>
      </c>
      <c r="G11" s="3">
        <v>2.7805564999999999</v>
      </c>
      <c r="H11" s="3">
        <v>-1.3702931</v>
      </c>
      <c r="I11" s="3">
        <v>1.7823808000000001</v>
      </c>
      <c r="J11" s="3">
        <v>4.5364955</v>
      </c>
      <c r="K11">
        <v>1</v>
      </c>
      <c r="L11" s="4">
        <f t="shared" si="0"/>
        <v>0.67890399559409897</v>
      </c>
    </row>
    <row r="12" spans="1:12">
      <c r="A12">
        <v>91239001</v>
      </c>
      <c r="B12" t="s">
        <v>52</v>
      </c>
      <c r="C12" t="s">
        <v>53</v>
      </c>
      <c r="D12" s="3">
        <v>2455784.6778529999</v>
      </c>
      <c r="E12" s="4">
        <v>1384.5759</v>
      </c>
      <c r="F12" t="s">
        <v>16</v>
      </c>
      <c r="G12" s="3">
        <v>2.7805491999999998</v>
      </c>
      <c r="H12" s="3">
        <v>-1.3702671</v>
      </c>
      <c r="I12" s="3">
        <v>1.7823528</v>
      </c>
      <c r="J12" s="3">
        <v>4.5366935000000002</v>
      </c>
      <c r="K12">
        <v>1</v>
      </c>
      <c r="L12" s="4">
        <f t="shared" si="0"/>
        <v>0.72576163363974033</v>
      </c>
    </row>
    <row r="13" spans="1:12">
      <c r="A13">
        <v>91239001</v>
      </c>
      <c r="B13" t="s">
        <v>54</v>
      </c>
      <c r="C13" t="s">
        <v>55</v>
      </c>
      <c r="D13" s="3">
        <v>2455784.6867824001</v>
      </c>
      <c r="E13" s="4">
        <v>120.45787</v>
      </c>
      <c r="F13" t="s">
        <v>19</v>
      </c>
      <c r="G13" s="3">
        <v>2.7805422000000002</v>
      </c>
      <c r="H13" s="3">
        <v>-1.3702418000000001</v>
      </c>
      <c r="I13" s="3">
        <v>1.7823473000000001</v>
      </c>
      <c r="J13" s="3">
        <v>4.5358027999999999</v>
      </c>
      <c r="K13">
        <v>1</v>
      </c>
      <c r="L13" s="4">
        <f t="shared" si="0"/>
        <v>0.77134887161875654</v>
      </c>
    </row>
    <row r="14" spans="1:12">
      <c r="A14">
        <v>91240001</v>
      </c>
      <c r="B14" t="s">
        <v>56</v>
      </c>
      <c r="C14" t="s">
        <v>57</v>
      </c>
      <c r="D14" s="3">
        <v>2455784.7363831</v>
      </c>
      <c r="E14" s="4">
        <v>187.98942</v>
      </c>
      <c r="F14" t="s">
        <v>13</v>
      </c>
      <c r="G14" s="3">
        <v>2.7805029999999999</v>
      </c>
      <c r="H14" s="3">
        <v>-1.3701015000000001</v>
      </c>
      <c r="I14" s="3">
        <v>1.7823087</v>
      </c>
      <c r="J14" s="3">
        <v>4.5326373999999996</v>
      </c>
      <c r="K14">
        <v>1</v>
      </c>
      <c r="L14" s="4">
        <f t="shared" si="0"/>
        <v>1.0245751634706108</v>
      </c>
    </row>
    <row r="15" spans="1:12">
      <c r="A15">
        <v>91241001</v>
      </c>
      <c r="B15" t="s">
        <v>58</v>
      </c>
      <c r="C15" t="s">
        <v>59</v>
      </c>
      <c r="D15" s="3">
        <v>2455784.7452893499</v>
      </c>
      <c r="E15" s="4">
        <v>1277.2899</v>
      </c>
      <c r="F15" t="s">
        <v>16</v>
      </c>
      <c r="G15" s="3">
        <v>2.7804959999999999</v>
      </c>
      <c r="H15" s="3">
        <v>-1.3700762</v>
      </c>
      <c r="I15" s="3">
        <v>1.7822830000000001</v>
      </c>
      <c r="J15" s="3">
        <v>4.5328075999999999</v>
      </c>
      <c r="K15">
        <v>1</v>
      </c>
      <c r="L15" s="4">
        <f t="shared" si="0"/>
        <v>1.0700442120385307</v>
      </c>
    </row>
    <row r="16" spans="1:12">
      <c r="A16">
        <v>91241001</v>
      </c>
      <c r="B16" t="s">
        <v>60</v>
      </c>
      <c r="C16" t="s">
        <v>61</v>
      </c>
      <c r="D16" s="3">
        <v>2455784.7535185101</v>
      </c>
      <c r="E16" s="4">
        <v>109.16459999999999</v>
      </c>
      <c r="F16" t="s">
        <v>19</v>
      </c>
      <c r="G16" s="3">
        <v>2.7804894</v>
      </c>
      <c r="H16" s="3">
        <v>-1.370053</v>
      </c>
      <c r="I16" s="3">
        <v>1.7822785999999999</v>
      </c>
      <c r="J16" s="3">
        <v>4.5318893999999998</v>
      </c>
      <c r="K16">
        <v>1</v>
      </c>
      <c r="L16" s="4">
        <f t="shared" si="0"/>
        <v>1.1120565169049283</v>
      </c>
    </row>
  </sheetData>
  <sortState ref="A5:K16">
    <sortCondition ref="D5:D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2" sqref="F2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customWidth="1"/>
    <col min="5" max="5" width="12.1640625" bestFit="1" customWidth="1"/>
    <col min="6" max="6" width="8" customWidth="1"/>
    <col min="7" max="7" width="10.5" customWidth="1"/>
    <col min="8" max="8" width="13.5" bestFit="1" customWidth="1"/>
    <col min="9" max="9" width="11.5" bestFit="1" customWidth="1"/>
    <col min="10" max="10" width="11" bestFit="1" customWidth="1"/>
    <col min="11" max="11" width="9.1640625" customWidth="1"/>
    <col min="12" max="12" width="10.33203125" customWidth="1"/>
  </cols>
  <sheetData>
    <row r="1" spans="1:12" ht="20">
      <c r="A1" s="2" t="s">
        <v>426</v>
      </c>
    </row>
    <row r="2" spans="1:12">
      <c r="A2" t="s">
        <v>421</v>
      </c>
      <c r="B2">
        <v>5.27</v>
      </c>
    </row>
    <row r="4" spans="1:12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424</v>
      </c>
    </row>
    <row r="5" spans="1:12">
      <c r="A5">
        <v>91023001</v>
      </c>
      <c r="B5" t="s">
        <v>62</v>
      </c>
      <c r="C5" t="s">
        <v>63</v>
      </c>
      <c r="D5" s="3">
        <v>2455957.2384895799</v>
      </c>
      <c r="E5" s="4">
        <v>17.485911000000002</v>
      </c>
      <c r="F5" t="s">
        <v>13</v>
      </c>
      <c r="G5" s="3">
        <v>1.1378219999999999</v>
      </c>
      <c r="H5" s="3">
        <v>1.1486084000000001</v>
      </c>
      <c r="I5" s="3">
        <v>0.17867886999999999</v>
      </c>
      <c r="J5" s="3">
        <v>28.868220000000001</v>
      </c>
      <c r="K5">
        <v>1</v>
      </c>
      <c r="L5" s="4">
        <f>0</f>
        <v>0</v>
      </c>
    </row>
    <row r="6" spans="1:12">
      <c r="A6">
        <v>91023001</v>
      </c>
      <c r="B6" t="s">
        <v>64</v>
      </c>
      <c r="C6" t="s">
        <v>65</v>
      </c>
      <c r="D6" s="3">
        <v>2455957.2395543898</v>
      </c>
      <c r="E6" s="4">
        <v>117.39561</v>
      </c>
      <c r="F6" t="s">
        <v>13</v>
      </c>
      <c r="G6" s="3">
        <v>1.1378227000000001</v>
      </c>
      <c r="H6" s="3">
        <v>1.1487000999999999</v>
      </c>
      <c r="I6" s="3">
        <v>0.17867501</v>
      </c>
      <c r="J6" s="3">
        <v>28.867910999999999</v>
      </c>
      <c r="K6">
        <v>1</v>
      </c>
      <c r="L6" s="4">
        <f>(D6-$D$5)/($B$2/24)</f>
        <v>4.8492294674353995E-3</v>
      </c>
    </row>
    <row r="7" spans="1:12">
      <c r="A7">
        <v>91258001</v>
      </c>
      <c r="B7" t="s">
        <v>66</v>
      </c>
      <c r="C7" t="s">
        <v>67</v>
      </c>
      <c r="D7" s="3">
        <v>2455957.3136111102</v>
      </c>
      <c r="E7" s="4">
        <v>1008.5862</v>
      </c>
      <c r="F7" t="s">
        <v>16</v>
      </c>
      <c r="G7" s="3">
        <v>1.137872</v>
      </c>
      <c r="H7" s="3">
        <v>1.1550815000000001</v>
      </c>
      <c r="I7" s="3">
        <v>0.17865112</v>
      </c>
      <c r="J7" s="3">
        <v>28.839773999999998</v>
      </c>
      <c r="K7">
        <v>1</v>
      </c>
      <c r="L7" s="4">
        <f t="shared" ref="L7:L22" si="0">(D7-$D$5)/($B$2/24)</f>
        <v>0.34210943604556165</v>
      </c>
    </row>
    <row r="8" spans="1:12">
      <c r="A8">
        <v>91258001</v>
      </c>
      <c r="B8" t="s">
        <v>68</v>
      </c>
      <c r="C8" t="s">
        <v>69</v>
      </c>
      <c r="D8" s="3">
        <v>2455957.3198726801</v>
      </c>
      <c r="E8" s="4">
        <v>43.772241000000001</v>
      </c>
      <c r="F8" t="s">
        <v>19</v>
      </c>
      <c r="G8" s="3">
        <v>1.1378762</v>
      </c>
      <c r="H8" s="3">
        <v>1.1556209</v>
      </c>
      <c r="I8" s="3">
        <v>0.17864960999999999</v>
      </c>
      <c r="J8" s="3">
        <v>28.832753</v>
      </c>
      <c r="K8">
        <v>1</v>
      </c>
      <c r="L8" s="4">
        <f t="shared" si="0"/>
        <v>0.37062512445608176</v>
      </c>
    </row>
    <row r="9" spans="1:12">
      <c r="A9">
        <v>91259001</v>
      </c>
      <c r="B9" t="s">
        <v>70</v>
      </c>
      <c r="C9" t="s">
        <v>71</v>
      </c>
      <c r="D9" s="3">
        <v>2455957.30426504</v>
      </c>
      <c r="E9" s="4">
        <v>22.405436000000002</v>
      </c>
      <c r="F9" t="s">
        <v>13</v>
      </c>
      <c r="G9" s="3">
        <v>1.1378657000000001</v>
      </c>
      <c r="H9" s="3">
        <v>1.1542763</v>
      </c>
      <c r="I9" s="3">
        <v>0.17867746000000001</v>
      </c>
      <c r="J9" s="3">
        <v>28.845086999999999</v>
      </c>
      <c r="K9">
        <v>1</v>
      </c>
      <c r="L9" s="4">
        <f t="shared" si="0"/>
        <v>0.29954668735304185</v>
      </c>
    </row>
    <row r="10" spans="1:12">
      <c r="A10">
        <v>91259001</v>
      </c>
      <c r="B10" t="s">
        <v>72</v>
      </c>
      <c r="C10" t="s">
        <v>73</v>
      </c>
      <c r="D10" s="3">
        <v>2455957.3057870301</v>
      </c>
      <c r="E10" s="4">
        <v>188.63219000000001</v>
      </c>
      <c r="F10" t="s">
        <v>13</v>
      </c>
      <c r="G10" s="3">
        <v>1.1378668000000001</v>
      </c>
      <c r="H10" s="3">
        <v>1.1544072999999999</v>
      </c>
      <c r="I10" s="3">
        <v>0.17867174</v>
      </c>
      <c r="J10" s="3">
        <v>28.844730999999999</v>
      </c>
      <c r="K10">
        <v>1</v>
      </c>
      <c r="L10" s="4">
        <f t="shared" si="0"/>
        <v>0.30647795187906707</v>
      </c>
    </row>
    <row r="11" spans="1:12">
      <c r="A11">
        <v>91260001</v>
      </c>
      <c r="B11" t="s">
        <v>74</v>
      </c>
      <c r="C11" t="s">
        <v>75</v>
      </c>
      <c r="D11" s="3">
        <v>2455957.24693865</v>
      </c>
      <c r="E11" s="4">
        <v>1008.6079</v>
      </c>
      <c r="F11" t="s">
        <v>16</v>
      </c>
      <c r="G11" s="3">
        <v>1.1378277000000001</v>
      </c>
      <c r="H11" s="3">
        <v>1.1493365</v>
      </c>
      <c r="I11" s="3">
        <v>0.17865627000000001</v>
      </c>
      <c r="J11" s="3">
        <v>28.862942</v>
      </c>
      <c r="K11">
        <v>1</v>
      </c>
      <c r="L11" s="4">
        <f t="shared" si="0"/>
        <v>3.8477738849125961E-2</v>
      </c>
    </row>
    <row r="12" spans="1:12">
      <c r="A12">
        <v>91260001</v>
      </c>
      <c r="B12" t="s">
        <v>76</v>
      </c>
      <c r="C12" t="s">
        <v>77</v>
      </c>
      <c r="D12" s="3">
        <v>2455957.25320601</v>
      </c>
      <c r="E12" s="4">
        <v>44.076307999999997</v>
      </c>
      <c r="F12" t="s">
        <v>19</v>
      </c>
      <c r="G12" s="3">
        <v>1.1378318000000001</v>
      </c>
      <c r="H12" s="3">
        <v>1.1498767000000001</v>
      </c>
      <c r="I12" s="3">
        <v>0.17865513999999999</v>
      </c>
      <c r="J12" s="3">
        <v>28.855733000000001</v>
      </c>
      <c r="K12">
        <v>1</v>
      </c>
      <c r="L12" s="4">
        <f t="shared" si="0"/>
        <v>6.7019795528851608E-2</v>
      </c>
    </row>
    <row r="13" spans="1:12">
      <c r="A13">
        <v>91261001</v>
      </c>
      <c r="B13" t="s">
        <v>78</v>
      </c>
      <c r="C13" t="s">
        <v>79</v>
      </c>
      <c r="D13" s="3">
        <v>2455960.5836863401</v>
      </c>
      <c r="E13" s="4">
        <v>398.06990999999999</v>
      </c>
      <c r="F13" t="s">
        <v>13</v>
      </c>
      <c r="G13" s="3">
        <v>1.1403182000000001</v>
      </c>
      <c r="H13" s="3">
        <v>1.4345977000000001</v>
      </c>
      <c r="I13" s="3">
        <v>0.17905266</v>
      </c>
      <c r="J13" s="3">
        <v>27.861194000000001</v>
      </c>
      <c r="K13">
        <v>1</v>
      </c>
      <c r="L13" s="4">
        <f t="shared" si="0"/>
        <v>15.234292646343388</v>
      </c>
    </row>
    <row r="14" spans="1:12">
      <c r="A14">
        <v>91261002</v>
      </c>
      <c r="B14" t="s">
        <v>80</v>
      </c>
      <c r="C14" t="s">
        <v>81</v>
      </c>
      <c r="D14" s="3">
        <v>2455960.5878935098</v>
      </c>
      <c r="E14" s="4">
        <v>272.77999</v>
      </c>
      <c r="F14" t="s">
        <v>13</v>
      </c>
      <c r="G14" s="3">
        <v>1.1403217000000001</v>
      </c>
      <c r="H14" s="3">
        <v>1.4349542</v>
      </c>
      <c r="I14" s="3">
        <v>0.17904386</v>
      </c>
      <c r="J14" s="3">
        <v>27.859181</v>
      </c>
      <c r="K14">
        <v>1</v>
      </c>
      <c r="L14" s="4">
        <f t="shared" si="0"/>
        <v>15.25345243216692</v>
      </c>
    </row>
    <row r="15" spans="1:12">
      <c r="A15">
        <v>91261003</v>
      </c>
      <c r="B15" t="s">
        <v>82</v>
      </c>
      <c r="C15" t="s">
        <v>83</v>
      </c>
      <c r="D15" s="3">
        <v>2455960.59831597</v>
      </c>
      <c r="E15" s="4">
        <v>272.33429000000001</v>
      </c>
      <c r="F15" t="s">
        <v>13</v>
      </c>
      <c r="G15" s="3">
        <v>1.1403303</v>
      </c>
      <c r="H15" s="3">
        <v>1.4358375000000001</v>
      </c>
      <c r="I15" s="3">
        <v>0.17904743000000001</v>
      </c>
      <c r="J15" s="3">
        <v>27.848441000000001</v>
      </c>
      <c r="K15">
        <v>1</v>
      </c>
      <c r="L15" s="4">
        <f t="shared" si="0"/>
        <v>15.300917146865286</v>
      </c>
    </row>
    <row r="16" spans="1:12">
      <c r="A16">
        <v>91262001</v>
      </c>
      <c r="B16" t="s">
        <v>84</v>
      </c>
      <c r="C16" t="s">
        <v>85</v>
      </c>
      <c r="D16" s="3">
        <v>2455960.5928761498</v>
      </c>
      <c r="E16" s="4">
        <v>514.51680999999996</v>
      </c>
      <c r="F16" t="s">
        <v>16</v>
      </c>
      <c r="G16" s="3">
        <v>1.1403258000000001</v>
      </c>
      <c r="H16" s="3">
        <v>1.4353765000000001</v>
      </c>
      <c r="I16" s="3">
        <v>0.17904075</v>
      </c>
      <c r="J16" s="3">
        <v>27.854780000000002</v>
      </c>
      <c r="K16">
        <v>1</v>
      </c>
      <c r="L16" s="4">
        <f t="shared" si="0"/>
        <v>15.276143771986808</v>
      </c>
    </row>
    <row r="17" spans="1:12">
      <c r="A17">
        <v>91262001</v>
      </c>
      <c r="B17" t="s">
        <v>86</v>
      </c>
      <c r="C17" t="s">
        <v>87</v>
      </c>
      <c r="D17" s="3">
        <v>2455960.5962384199</v>
      </c>
      <c r="E17" s="4">
        <v>47.344830999999999</v>
      </c>
      <c r="F17" t="s">
        <v>19</v>
      </c>
      <c r="G17" s="3">
        <v>1.1403285999999999</v>
      </c>
      <c r="H17" s="3">
        <v>1.4356614999999999</v>
      </c>
      <c r="I17" s="3">
        <v>0.17904365999999999</v>
      </c>
      <c r="J17" s="3">
        <v>27.851040999999999</v>
      </c>
      <c r="K17">
        <v>1</v>
      </c>
      <c r="L17" s="4">
        <f t="shared" si="0"/>
        <v>15.291455817855965</v>
      </c>
    </row>
    <row r="18" spans="1:12">
      <c r="A18">
        <v>91263001</v>
      </c>
      <c r="B18" t="s">
        <v>88</v>
      </c>
      <c r="C18" t="s">
        <v>89</v>
      </c>
      <c r="D18" s="3">
        <v>2455960.650353</v>
      </c>
      <c r="E18" s="4">
        <v>398.59168</v>
      </c>
      <c r="F18" t="s">
        <v>13</v>
      </c>
      <c r="G18" s="3">
        <v>1.1403734999999999</v>
      </c>
      <c r="H18" s="3">
        <v>1.4402467999999999</v>
      </c>
      <c r="I18" s="3">
        <v>0.17907434</v>
      </c>
      <c r="J18" s="3">
        <v>27.844594000000001</v>
      </c>
      <c r="K18">
        <v>1</v>
      </c>
      <c r="L18" s="4">
        <f t="shared" si="0"/>
        <v>15.537897928616127</v>
      </c>
    </row>
    <row r="19" spans="1:12">
      <c r="A19">
        <v>91264001</v>
      </c>
      <c r="B19" t="s">
        <v>90</v>
      </c>
      <c r="C19" t="s">
        <v>91</v>
      </c>
      <c r="D19" s="3">
        <v>2455960.6595543898</v>
      </c>
      <c r="E19" s="4">
        <v>514.52768000000003</v>
      </c>
      <c r="F19" t="s">
        <v>16</v>
      </c>
      <c r="G19" s="3">
        <v>1.1403812</v>
      </c>
      <c r="H19" s="3">
        <v>1.4410263999999999</v>
      </c>
      <c r="I19" s="3">
        <v>0.17906196999999999</v>
      </c>
      <c r="J19" s="3">
        <v>27.838366000000001</v>
      </c>
      <c r="K19">
        <v>1</v>
      </c>
      <c r="L19" s="4">
        <f t="shared" si="0"/>
        <v>15.57980179079796</v>
      </c>
    </row>
    <row r="20" spans="1:12">
      <c r="A20">
        <v>91264001</v>
      </c>
      <c r="B20" t="s">
        <v>92</v>
      </c>
      <c r="C20" t="s">
        <v>93</v>
      </c>
      <c r="D20" s="3">
        <v>2455960.6629166598</v>
      </c>
      <c r="E20" s="4">
        <v>46.215508</v>
      </c>
      <c r="F20" t="s">
        <v>19</v>
      </c>
      <c r="G20" s="3">
        <v>1.1403839</v>
      </c>
      <c r="H20" s="3">
        <v>1.4413111999999999</v>
      </c>
      <c r="I20" s="3">
        <v>0.17906469999999999</v>
      </c>
      <c r="J20" s="3">
        <v>27.834631000000002</v>
      </c>
      <c r="K20">
        <v>1</v>
      </c>
      <c r="L20" s="4">
        <f t="shared" si="0"/>
        <v>15.595113836667117</v>
      </c>
    </row>
    <row r="21" spans="1:12">
      <c r="A21">
        <v>91264002</v>
      </c>
      <c r="B21" t="s">
        <v>94</v>
      </c>
      <c r="C21" t="s">
        <v>95</v>
      </c>
      <c r="D21" s="3">
        <v>2455960.6702777701</v>
      </c>
      <c r="E21" s="4">
        <v>567.68200999999999</v>
      </c>
      <c r="F21" t="s">
        <v>16</v>
      </c>
      <c r="G21" s="3">
        <v>1.1403901999999999</v>
      </c>
      <c r="H21" s="3">
        <v>1.4419348000000001</v>
      </c>
      <c r="I21" s="3">
        <v>0.17908346</v>
      </c>
      <c r="J21" s="3">
        <v>27.825430999999998</v>
      </c>
      <c r="K21">
        <v>1</v>
      </c>
      <c r="L21" s="4">
        <f t="shared" si="0"/>
        <v>15.628636919626475</v>
      </c>
    </row>
    <row r="22" spans="1:12">
      <c r="A22">
        <v>91264002</v>
      </c>
      <c r="B22" t="s">
        <v>96</v>
      </c>
      <c r="C22" t="s">
        <v>97</v>
      </c>
      <c r="D22" s="3">
        <v>2455960.6739930501</v>
      </c>
      <c r="E22" s="4">
        <v>52.926309000000003</v>
      </c>
      <c r="F22" t="s">
        <v>19</v>
      </c>
      <c r="G22" s="3">
        <v>1.1403932000000001</v>
      </c>
      <c r="H22" s="3">
        <v>1.4422495</v>
      </c>
      <c r="I22" s="3">
        <v>0.17909765999999999</v>
      </c>
      <c r="J22" s="3">
        <v>27.821315999999999</v>
      </c>
      <c r="K22">
        <v>1</v>
      </c>
      <c r="L22" s="4">
        <f t="shared" si="0"/>
        <v>15.645556600739653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:L10"/>
    </sheetView>
  </sheetViews>
  <sheetFormatPr baseColWidth="10" defaultRowHeight="15" x14ac:dyDescent="0"/>
  <cols>
    <col min="2" max="3" width="18.6640625" bestFit="1" customWidth="1"/>
    <col min="4" max="4" width="11.83203125" bestFit="1" customWidth="1"/>
  </cols>
  <sheetData>
    <row r="1" spans="1:12" ht="20">
      <c r="A1" s="2" t="s">
        <v>427</v>
      </c>
    </row>
    <row r="2" spans="1:12">
      <c r="A2" t="s">
        <v>421</v>
      </c>
      <c r="B2">
        <v>6.0830000000000002</v>
      </c>
    </row>
    <row r="4" spans="1:12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</row>
    <row r="5" spans="1:12">
      <c r="A5">
        <v>91028001</v>
      </c>
      <c r="B5" t="s">
        <v>98</v>
      </c>
      <c r="C5" t="s">
        <v>99</v>
      </c>
      <c r="D5" s="3">
        <v>2455774.71954282</v>
      </c>
      <c r="E5" s="4">
        <v>454.06535000000002</v>
      </c>
      <c r="F5" t="s">
        <v>13</v>
      </c>
      <c r="G5" s="3">
        <v>2.1470411999999999</v>
      </c>
      <c r="H5" s="3">
        <v>-0.34569096999999999</v>
      </c>
      <c r="I5" s="3">
        <v>2.1604804</v>
      </c>
      <c r="J5" s="3">
        <v>27.260843999999999</v>
      </c>
      <c r="K5">
        <v>1</v>
      </c>
      <c r="L5" s="4">
        <f>0</f>
        <v>0</v>
      </c>
    </row>
    <row r="6" spans="1:12">
      <c r="A6">
        <v>91232001</v>
      </c>
      <c r="B6" t="s">
        <v>100</v>
      </c>
      <c r="C6" t="s">
        <v>101</v>
      </c>
      <c r="D6" s="3">
        <v>2455774.7290856401</v>
      </c>
      <c r="E6" s="4">
        <v>1116.8715</v>
      </c>
      <c r="F6" t="s">
        <v>16</v>
      </c>
      <c r="G6" s="3">
        <v>2.1470392999999999</v>
      </c>
      <c r="H6" s="3">
        <v>-0.34549154999999998</v>
      </c>
      <c r="I6" s="3">
        <v>2.1603913000000001</v>
      </c>
      <c r="J6" s="3">
        <v>27.260726999999999</v>
      </c>
      <c r="K6">
        <v>1</v>
      </c>
      <c r="L6" s="4">
        <f>(D6-$D$5)/($B$2/24)</f>
        <v>3.7650448964768171E-2</v>
      </c>
    </row>
    <row r="7" spans="1:12">
      <c r="A7">
        <v>91232001</v>
      </c>
      <c r="B7" t="s">
        <v>102</v>
      </c>
      <c r="C7" t="s">
        <v>103</v>
      </c>
      <c r="D7" s="3">
        <v>2455774.7362731402</v>
      </c>
      <c r="E7" s="4">
        <v>92.279010999999997</v>
      </c>
      <c r="F7" t="s">
        <v>19</v>
      </c>
      <c r="G7" s="3">
        <v>2.1470378999999999</v>
      </c>
      <c r="H7" s="3">
        <v>-0.34534135999999999</v>
      </c>
      <c r="I7" s="3">
        <v>2.1603197999999999</v>
      </c>
      <c r="J7" s="3">
        <v>27.260742</v>
      </c>
      <c r="K7">
        <v>1</v>
      </c>
      <c r="L7" s="4">
        <f t="shared" ref="L7:L10" si="0">(D7-$D$5)/($B$2/24)</f>
        <v>6.6008167710328552E-2</v>
      </c>
    </row>
    <row r="8" spans="1:12">
      <c r="A8">
        <v>91233001</v>
      </c>
      <c r="B8" t="s">
        <v>104</v>
      </c>
      <c r="C8" t="s">
        <v>105</v>
      </c>
      <c r="D8" s="3">
        <v>2455774.9230671301</v>
      </c>
      <c r="E8" s="4">
        <v>444.83517000000001</v>
      </c>
      <c r="F8" t="s">
        <v>13</v>
      </c>
      <c r="G8" s="3">
        <v>2.1470007</v>
      </c>
      <c r="H8" s="3">
        <v>-0.34143761</v>
      </c>
      <c r="I8" s="3">
        <v>2.1583226999999998</v>
      </c>
      <c r="J8" s="3">
        <v>27.276139000000001</v>
      </c>
      <c r="K8">
        <v>1</v>
      </c>
      <c r="L8" s="4">
        <f t="shared" si="0"/>
        <v>0.80298922298261444</v>
      </c>
    </row>
    <row r="9" spans="1:12">
      <c r="A9">
        <v>91234001</v>
      </c>
      <c r="B9" t="s">
        <v>106</v>
      </c>
      <c r="C9" t="s">
        <v>107</v>
      </c>
      <c r="D9" s="3">
        <v>2455774.9319155002</v>
      </c>
      <c r="E9" s="4">
        <v>1008.6079999999999</v>
      </c>
      <c r="F9" t="s">
        <v>16</v>
      </c>
      <c r="G9" s="3">
        <v>2.1469990000000001</v>
      </c>
      <c r="H9" s="3">
        <v>-0.34125266999999998</v>
      </c>
      <c r="I9" s="3">
        <v>2.1582504999999998</v>
      </c>
      <c r="J9" s="3">
        <v>27.275998999999999</v>
      </c>
      <c r="K9">
        <v>1</v>
      </c>
      <c r="L9" s="4">
        <f t="shared" si="0"/>
        <v>0.83789977390633275</v>
      </c>
    </row>
    <row r="10" spans="1:12">
      <c r="A10">
        <v>91234001</v>
      </c>
      <c r="B10" t="s">
        <v>108</v>
      </c>
      <c r="C10" t="s">
        <v>109</v>
      </c>
      <c r="D10" s="3">
        <v>2455774.9383969898</v>
      </c>
      <c r="E10" s="4">
        <v>81.778420999999994</v>
      </c>
      <c r="F10" t="s">
        <v>19</v>
      </c>
      <c r="G10" s="3">
        <v>2.1469977999999998</v>
      </c>
      <c r="H10" s="3">
        <v>-0.34111720000000001</v>
      </c>
      <c r="I10" s="3">
        <v>2.1581980000000001</v>
      </c>
      <c r="J10" s="3">
        <v>27.275780000000001</v>
      </c>
      <c r="K10">
        <v>1</v>
      </c>
      <c r="L10" s="4">
        <f t="shared" si="0"/>
        <v>0.86347198353557619</v>
      </c>
    </row>
    <row r="11" spans="1:12">
      <c r="L11" s="4"/>
    </row>
    <row r="12" spans="1:12">
      <c r="L12" s="4"/>
    </row>
    <row r="13" spans="1:12">
      <c r="L13" s="4"/>
    </row>
    <row r="14" spans="1:12">
      <c r="L14" s="4"/>
    </row>
    <row r="15" spans="1:12">
      <c r="L15" s="4"/>
    </row>
    <row r="16" spans="1:12">
      <c r="L16" s="4"/>
    </row>
  </sheetData>
  <sortState ref="A5:K10">
    <sortCondition ref="D5: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4" sqref="A4:L19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bestFit="1" customWidth="1"/>
    <col min="5" max="5" width="12.1640625" customWidth="1"/>
    <col min="6" max="6" width="8" customWidth="1"/>
    <col min="7" max="7" width="10.5" customWidth="1"/>
    <col min="8" max="8" width="13.5" customWidth="1"/>
    <col min="9" max="9" width="11.5" customWidth="1"/>
    <col min="10" max="10" width="11" customWidth="1"/>
    <col min="11" max="11" width="9.1640625" customWidth="1"/>
    <col min="12" max="12" width="10.6640625" customWidth="1"/>
  </cols>
  <sheetData>
    <row r="1" spans="1:12" ht="20">
      <c r="A1" s="2" t="s">
        <v>429</v>
      </c>
    </row>
    <row r="2" spans="1:12">
      <c r="A2" t="s">
        <v>421</v>
      </c>
      <c r="B2">
        <v>12.865</v>
      </c>
    </row>
    <row r="4" spans="1:1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</row>
    <row r="5" spans="1:12">
      <c r="A5">
        <v>91499001</v>
      </c>
      <c r="B5" t="s">
        <v>114</v>
      </c>
      <c r="C5" t="s">
        <v>115</v>
      </c>
      <c r="D5" s="3">
        <v>2456024.6915624999</v>
      </c>
      <c r="E5" s="4">
        <v>119.95263</v>
      </c>
      <c r="F5" t="s">
        <v>13</v>
      </c>
      <c r="G5" s="3">
        <v>2.4765451999999999</v>
      </c>
      <c r="H5" s="3">
        <v>1.6778991999999999</v>
      </c>
      <c r="I5" s="3">
        <v>1.5279404999999999</v>
      </c>
      <c r="J5" s="3">
        <v>9.4197545999999992</v>
      </c>
      <c r="K5">
        <v>1</v>
      </c>
      <c r="L5" s="4">
        <f>0</f>
        <v>0</v>
      </c>
    </row>
    <row r="6" spans="1:12">
      <c r="A6">
        <v>91268001</v>
      </c>
      <c r="B6" t="s">
        <v>110</v>
      </c>
      <c r="C6" t="s">
        <v>111</v>
      </c>
      <c r="D6" s="3">
        <v>2456024.6985648102</v>
      </c>
      <c r="E6" s="4">
        <v>901.27864999999997</v>
      </c>
      <c r="F6" t="s">
        <v>16</v>
      </c>
      <c r="G6" s="3">
        <v>2.4765519999999999</v>
      </c>
      <c r="H6" s="3">
        <v>1.6778214</v>
      </c>
      <c r="I6" s="3">
        <v>1.527963</v>
      </c>
      <c r="J6" s="3">
        <v>9.4230724000000006</v>
      </c>
      <c r="K6">
        <v>1</v>
      </c>
      <c r="L6" s="4">
        <f>(D6-$D$5)/($B$2/24)</f>
        <v>1.3062996399620374E-2</v>
      </c>
    </row>
    <row r="7" spans="1:12">
      <c r="A7">
        <v>91268001</v>
      </c>
      <c r="B7" t="s">
        <v>112</v>
      </c>
      <c r="C7" t="s">
        <v>113</v>
      </c>
      <c r="D7" s="3">
        <v>2456024.70405092</v>
      </c>
      <c r="E7" s="4">
        <v>19.252838000000001</v>
      </c>
      <c r="F7" t="s">
        <v>19</v>
      </c>
      <c r="G7" s="3">
        <v>2.4765573999999999</v>
      </c>
      <c r="H7" s="3">
        <v>1.6777606</v>
      </c>
      <c r="I7" s="3">
        <v>1.5279931</v>
      </c>
      <c r="J7" s="3">
        <v>9.4262335000000004</v>
      </c>
      <c r="K7">
        <v>1</v>
      </c>
      <c r="L7" s="4">
        <f t="shared" ref="L7:L19" si="0">(D7-$D$5)/($B$2/24)</f>
        <v>2.329748021087617E-2</v>
      </c>
    </row>
    <row r="8" spans="1:12">
      <c r="A8">
        <v>91500001</v>
      </c>
      <c r="B8" t="s">
        <v>116</v>
      </c>
      <c r="C8" t="s">
        <v>117</v>
      </c>
      <c r="D8" s="3">
        <v>2456024.7582291602</v>
      </c>
      <c r="E8" s="4">
        <v>120.05902</v>
      </c>
      <c r="F8" t="s">
        <v>13</v>
      </c>
      <c r="G8" s="3">
        <v>2.4766097999999999</v>
      </c>
      <c r="H8" s="3">
        <v>1.6771596</v>
      </c>
      <c r="I8" s="3">
        <v>1.5283133</v>
      </c>
      <c r="J8" s="3">
        <v>9.4471545999999993</v>
      </c>
      <c r="K8">
        <v>1</v>
      </c>
      <c r="L8" s="4">
        <f t="shared" si="0"/>
        <v>0.12436842975151294</v>
      </c>
    </row>
    <row r="9" spans="1:12">
      <c r="A9">
        <v>91501001</v>
      </c>
      <c r="B9" t="s">
        <v>118</v>
      </c>
      <c r="C9" t="s">
        <v>119</v>
      </c>
      <c r="D9" s="3">
        <v>2456024.7652314799</v>
      </c>
      <c r="E9" s="4">
        <v>901.32210999999995</v>
      </c>
      <c r="F9" t="s">
        <v>16</v>
      </c>
      <c r="G9" s="3">
        <v>2.4766165999999998</v>
      </c>
      <c r="H9" s="3">
        <v>1.6770818999999999</v>
      </c>
      <c r="I9" s="3">
        <v>1.5283354</v>
      </c>
      <c r="J9" s="3">
        <v>9.4504704999999998</v>
      </c>
      <c r="K9">
        <v>1</v>
      </c>
      <c r="L9" s="4">
        <f t="shared" si="0"/>
        <v>0.13743144352520389</v>
      </c>
    </row>
    <row r="10" spans="1:12">
      <c r="A10">
        <v>91501001</v>
      </c>
      <c r="B10" t="s">
        <v>120</v>
      </c>
      <c r="C10" t="s">
        <v>121</v>
      </c>
      <c r="D10" s="3">
        <v>2456024.7707060101</v>
      </c>
      <c r="E10" s="4">
        <v>19.600328999999999</v>
      </c>
      <c r="F10" t="s">
        <v>19</v>
      </c>
      <c r="G10" s="3">
        <v>2.4766219999999999</v>
      </c>
      <c r="H10" s="3">
        <v>1.6770212</v>
      </c>
      <c r="I10" s="3">
        <v>1.5283652000000001</v>
      </c>
      <c r="J10" s="3">
        <v>9.4535184999999995</v>
      </c>
      <c r="K10">
        <v>1</v>
      </c>
      <c r="L10" s="4">
        <f t="shared" si="0"/>
        <v>0.14764432528581409</v>
      </c>
    </row>
    <row r="11" spans="1:12">
      <c r="A11">
        <v>91502001</v>
      </c>
      <c r="B11" t="s">
        <v>122</v>
      </c>
      <c r="C11" t="s">
        <v>123</v>
      </c>
      <c r="D11" s="3">
        <v>2456024.8256018502</v>
      </c>
      <c r="E11" s="4">
        <v>120.04850999999999</v>
      </c>
      <c r="F11" t="s">
        <v>13</v>
      </c>
      <c r="G11" s="3">
        <v>2.4766751999999999</v>
      </c>
      <c r="H11" s="3">
        <v>1.6764121999999999</v>
      </c>
      <c r="I11" s="3">
        <v>1.5286886</v>
      </c>
      <c r="J11" s="3">
        <v>9.4747722000000003</v>
      </c>
      <c r="K11">
        <v>1</v>
      </c>
      <c r="L11" s="4">
        <f t="shared" si="0"/>
        <v>0.25005397649993705</v>
      </c>
    </row>
    <row r="12" spans="1:12">
      <c r="A12">
        <v>91503001</v>
      </c>
      <c r="B12" t="s">
        <v>124</v>
      </c>
      <c r="C12" t="s">
        <v>125</v>
      </c>
      <c r="D12" s="3">
        <v>2456024.8325925898</v>
      </c>
      <c r="E12" s="4">
        <v>901.33294000000001</v>
      </c>
      <c r="F12" t="s">
        <v>16</v>
      </c>
      <c r="G12" s="3">
        <v>2.4766819</v>
      </c>
      <c r="H12" s="3">
        <v>1.6763347</v>
      </c>
      <c r="I12" s="3">
        <v>1.5287119</v>
      </c>
      <c r="J12" s="3">
        <v>9.4781779000000004</v>
      </c>
      <c r="K12">
        <v>1</v>
      </c>
      <c r="L12" s="4">
        <f t="shared" si="0"/>
        <v>0.2630953873542789</v>
      </c>
    </row>
    <row r="13" spans="1:12">
      <c r="A13">
        <v>91503001</v>
      </c>
      <c r="B13" t="s">
        <v>126</v>
      </c>
      <c r="C13" t="s">
        <v>127</v>
      </c>
      <c r="D13" s="3">
        <v>2456024.8380787</v>
      </c>
      <c r="E13" s="4">
        <v>18.014935000000001</v>
      </c>
      <c r="F13" t="s">
        <v>19</v>
      </c>
      <c r="G13" s="3">
        <v>2.4766870999999999</v>
      </c>
      <c r="H13" s="3">
        <v>1.6762737999999999</v>
      </c>
      <c r="I13" s="3">
        <v>1.5287431</v>
      </c>
      <c r="J13" s="3">
        <v>9.4813349000000002</v>
      </c>
      <c r="K13">
        <v>1</v>
      </c>
      <c r="L13" s="4">
        <f t="shared" si="0"/>
        <v>0.2733298720342382</v>
      </c>
    </row>
    <row r="14" spans="1:12">
      <c r="A14">
        <v>91504001</v>
      </c>
      <c r="B14" t="s">
        <v>128</v>
      </c>
      <c r="C14" t="s">
        <v>129</v>
      </c>
      <c r="D14" s="3">
        <v>2456024.9034779998</v>
      </c>
      <c r="E14" s="4">
        <v>219.77819</v>
      </c>
      <c r="F14" t="s">
        <v>13</v>
      </c>
      <c r="G14" s="3">
        <v>2.4767503999999998</v>
      </c>
      <c r="H14" s="3">
        <v>1.6755481000000001</v>
      </c>
      <c r="I14" s="3">
        <v>1.5291091999999999</v>
      </c>
      <c r="J14" s="3">
        <v>9.5079040999999993</v>
      </c>
      <c r="K14">
        <v>1</v>
      </c>
      <c r="L14" s="4">
        <f t="shared" si="0"/>
        <v>0.39533400698899762</v>
      </c>
    </row>
    <row r="15" spans="1:12">
      <c r="A15">
        <v>91505001</v>
      </c>
      <c r="B15" t="s">
        <v>130</v>
      </c>
      <c r="C15" t="s">
        <v>131</v>
      </c>
      <c r="D15" s="3">
        <v>2456024.9110648101</v>
      </c>
      <c r="E15" s="4">
        <v>901.27860999999996</v>
      </c>
      <c r="F15" t="s">
        <v>16</v>
      </c>
      <c r="G15" s="3">
        <v>2.4767576999999998</v>
      </c>
      <c r="H15" s="3">
        <v>1.6754639</v>
      </c>
      <c r="I15" s="3">
        <v>1.5291671</v>
      </c>
      <c r="J15" s="3">
        <v>9.5124694000000005</v>
      </c>
      <c r="K15">
        <v>1</v>
      </c>
      <c r="L15" s="4">
        <f t="shared" si="0"/>
        <v>0.40948740353252561</v>
      </c>
    </row>
    <row r="16" spans="1:12">
      <c r="A16">
        <v>91505001</v>
      </c>
      <c r="B16" t="s">
        <v>132</v>
      </c>
      <c r="C16" t="s">
        <v>133</v>
      </c>
      <c r="D16" s="3">
        <v>2456024.9165451298</v>
      </c>
      <c r="E16" s="4">
        <v>19.404862000000001</v>
      </c>
      <c r="F16" t="s">
        <v>19</v>
      </c>
      <c r="G16" s="3">
        <v>2.4767630999999999</v>
      </c>
      <c r="H16" s="3">
        <v>1.6754032000000001</v>
      </c>
      <c r="I16" s="3">
        <v>1.5292188</v>
      </c>
      <c r="J16" s="3">
        <v>9.5157383000000006</v>
      </c>
      <c r="K16">
        <v>1</v>
      </c>
      <c r="L16" s="4">
        <f t="shared" si="0"/>
        <v>0.41971108588410688</v>
      </c>
    </row>
    <row r="17" spans="1:12">
      <c r="A17">
        <v>91506001</v>
      </c>
      <c r="B17" t="s">
        <v>134</v>
      </c>
      <c r="C17" t="s">
        <v>135</v>
      </c>
      <c r="D17" s="3">
        <v>2456024.96066551</v>
      </c>
      <c r="E17" s="4">
        <v>178.61152999999999</v>
      </c>
      <c r="F17" t="s">
        <v>13</v>
      </c>
      <c r="G17" s="3">
        <v>2.4768056999999999</v>
      </c>
      <c r="H17" s="3">
        <v>1.6749134999999999</v>
      </c>
      <c r="I17" s="3">
        <v>1.5294433999999999</v>
      </c>
      <c r="J17" s="3">
        <v>9.5303099000000007</v>
      </c>
      <c r="K17">
        <v>1</v>
      </c>
      <c r="L17" s="4">
        <f t="shared" si="0"/>
        <v>0.50201882972728407</v>
      </c>
    </row>
    <row r="18" spans="1:12">
      <c r="A18">
        <v>91507001</v>
      </c>
      <c r="B18" t="s">
        <v>136</v>
      </c>
      <c r="C18" t="s">
        <v>137</v>
      </c>
      <c r="D18" s="3">
        <v>2456024.9680092498</v>
      </c>
      <c r="E18" s="4">
        <v>901.3329</v>
      </c>
      <c r="F18" t="s">
        <v>16</v>
      </c>
      <c r="G18" s="3">
        <v>2.4768127999999998</v>
      </c>
      <c r="H18" s="3">
        <v>1.6748320000000001</v>
      </c>
      <c r="I18" s="3">
        <v>1.5294722999999999</v>
      </c>
      <c r="J18" s="3">
        <v>9.5340728000000006</v>
      </c>
      <c r="K18">
        <v>1</v>
      </c>
      <c r="L18" s="4">
        <f t="shared" si="0"/>
        <v>0.51571877171592029</v>
      </c>
    </row>
    <row r="19" spans="1:12">
      <c r="A19">
        <v>91507001</v>
      </c>
      <c r="B19" t="s">
        <v>138</v>
      </c>
      <c r="C19" t="s">
        <v>139</v>
      </c>
      <c r="D19" s="3">
        <v>2456024.9734895802</v>
      </c>
      <c r="E19" s="4">
        <v>18.981387999999999</v>
      </c>
      <c r="F19" t="s">
        <v>19</v>
      </c>
      <c r="G19" s="3">
        <v>2.4768181999999999</v>
      </c>
      <c r="H19" s="3">
        <v>1.6747711999999999</v>
      </c>
      <c r="I19" s="3">
        <v>1.5295075</v>
      </c>
      <c r="J19" s="3">
        <v>9.5373161</v>
      </c>
      <c r="K19">
        <v>1</v>
      </c>
      <c r="L19" s="4">
        <f t="shared" si="0"/>
        <v>0.52594247404768268</v>
      </c>
    </row>
  </sheetData>
  <sortState ref="A5:K19">
    <sortCondition ref="D5:D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4" sqref="A4:L19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bestFit="1" customWidth="1"/>
    <col min="5" max="5" width="12.1640625" bestFit="1" customWidth="1"/>
    <col min="6" max="6" width="8" customWidth="1"/>
    <col min="7" max="7" width="10.5" customWidth="1"/>
    <col min="8" max="8" width="13.5" bestFit="1" customWidth="1"/>
    <col min="9" max="9" width="11.5" bestFit="1" customWidth="1"/>
    <col min="10" max="10" width="11" bestFit="1" customWidth="1"/>
    <col min="11" max="11" width="9.1640625" customWidth="1"/>
    <col min="12" max="12" width="10.6640625" customWidth="1"/>
  </cols>
  <sheetData>
    <row r="1" spans="1:12" ht="20">
      <c r="A1" s="2" t="s">
        <v>430</v>
      </c>
    </row>
    <row r="2" spans="1:12">
      <c r="A2" t="s">
        <v>421</v>
      </c>
      <c r="B2">
        <v>7.2744999999999997</v>
      </c>
    </row>
    <row r="4" spans="1:12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</row>
    <row r="5" spans="1:12">
      <c r="A5">
        <v>91508001</v>
      </c>
      <c r="B5" t="s">
        <v>144</v>
      </c>
      <c r="C5" t="s">
        <v>145</v>
      </c>
      <c r="D5" s="3">
        <v>2456027.5588425901</v>
      </c>
      <c r="E5" s="4">
        <v>134.64474999999999</v>
      </c>
      <c r="F5" t="s">
        <v>13</v>
      </c>
      <c r="G5" s="3">
        <v>2.8140182</v>
      </c>
      <c r="H5" s="3">
        <v>2.0275647000000001</v>
      </c>
      <c r="I5" s="3">
        <v>2.0702020999999999</v>
      </c>
      <c r="J5" s="3">
        <v>15.976376999999999</v>
      </c>
      <c r="K5">
        <v>1</v>
      </c>
      <c r="L5" s="4">
        <f>0</f>
        <v>0</v>
      </c>
    </row>
    <row r="6" spans="1:12">
      <c r="A6">
        <v>91274001</v>
      </c>
      <c r="B6" t="s">
        <v>140</v>
      </c>
      <c r="C6" t="s">
        <v>141</v>
      </c>
      <c r="D6" s="3">
        <v>2456027.5656076302</v>
      </c>
      <c r="E6" s="4">
        <v>955.46443999999997</v>
      </c>
      <c r="F6" t="s">
        <v>16</v>
      </c>
      <c r="G6" s="3">
        <v>2.8140261</v>
      </c>
      <c r="H6" s="3">
        <v>2.0274888</v>
      </c>
      <c r="I6" s="3">
        <v>2.0702611000000002</v>
      </c>
      <c r="J6" s="3">
        <v>15.977995</v>
      </c>
      <c r="K6">
        <v>1</v>
      </c>
      <c r="L6" s="4">
        <f>(D6-$D$5)/($B$2/24)</f>
        <v>2.2319192037982903E-2</v>
      </c>
    </row>
    <row r="7" spans="1:12">
      <c r="A7">
        <v>91274001</v>
      </c>
      <c r="B7" t="s">
        <v>142</v>
      </c>
      <c r="C7" t="s">
        <v>143</v>
      </c>
      <c r="D7" s="3">
        <v>2456027.5717534702</v>
      </c>
      <c r="E7" s="4">
        <v>78.04298</v>
      </c>
      <c r="F7" t="s">
        <v>19</v>
      </c>
      <c r="G7" s="3">
        <v>2.8140333000000002</v>
      </c>
      <c r="H7" s="3">
        <v>2.0274198999999999</v>
      </c>
      <c r="I7" s="3">
        <v>2.0703276000000002</v>
      </c>
      <c r="J7" s="3">
        <v>15.980071000000001</v>
      </c>
      <c r="K7">
        <v>1</v>
      </c>
      <c r="L7" s="4">
        <f t="shared" ref="L7:L19" si="0">(D7-$D$5)/($B$2/24)</f>
        <v>4.2595521831309248E-2</v>
      </c>
    </row>
    <row r="8" spans="1:12">
      <c r="A8">
        <v>91509001</v>
      </c>
      <c r="B8" t="s">
        <v>146</v>
      </c>
      <c r="C8" t="s">
        <v>147</v>
      </c>
      <c r="D8" s="3">
        <v>2456027.62815972</v>
      </c>
      <c r="E8" s="4">
        <v>156.06734</v>
      </c>
      <c r="F8" t="s">
        <v>13</v>
      </c>
      <c r="G8" s="3">
        <v>2.8140993999999999</v>
      </c>
      <c r="H8" s="3">
        <v>2.0267868999999998</v>
      </c>
      <c r="I8" s="3">
        <v>2.0709949000000001</v>
      </c>
      <c r="J8" s="3">
        <v>15.992756</v>
      </c>
      <c r="K8">
        <v>1</v>
      </c>
      <c r="L8" s="4">
        <f t="shared" si="0"/>
        <v>0.22869078531176112</v>
      </c>
    </row>
    <row r="9" spans="1:12">
      <c r="A9">
        <v>91510001</v>
      </c>
      <c r="B9" t="s">
        <v>148</v>
      </c>
      <c r="C9" t="s">
        <v>149</v>
      </c>
      <c r="D9" s="3">
        <v>2456027.6347453701</v>
      </c>
      <c r="E9" s="4">
        <v>901.32198000000005</v>
      </c>
      <c r="F9" t="s">
        <v>16</v>
      </c>
      <c r="G9" s="3">
        <v>2.8141069999999999</v>
      </c>
      <c r="H9" s="3">
        <v>2.0267130999999998</v>
      </c>
      <c r="I9" s="3">
        <v>2.0710568</v>
      </c>
      <c r="J9" s="3">
        <v>15.994609000000001</v>
      </c>
      <c r="K9">
        <v>1</v>
      </c>
      <c r="L9" s="4">
        <f t="shared" si="0"/>
        <v>0.2504181347521599</v>
      </c>
    </row>
    <row r="10" spans="1:12">
      <c r="A10">
        <v>91510001</v>
      </c>
      <c r="B10" t="s">
        <v>150</v>
      </c>
      <c r="C10" t="s">
        <v>151</v>
      </c>
      <c r="D10" s="3">
        <v>2456027.64053819</v>
      </c>
      <c r="E10" s="4">
        <v>72.60266</v>
      </c>
      <c r="F10" t="s">
        <v>19</v>
      </c>
      <c r="G10" s="3">
        <v>2.8141139000000002</v>
      </c>
      <c r="H10" s="3">
        <v>2.0266479999999998</v>
      </c>
      <c r="I10" s="3">
        <v>2.0711244999999998</v>
      </c>
      <c r="J10" s="3">
        <v>15.99672</v>
      </c>
      <c r="K10">
        <v>1</v>
      </c>
      <c r="L10" s="4">
        <f t="shared" si="0"/>
        <v>0.26952978194116339</v>
      </c>
    </row>
    <row r="11" spans="1:12">
      <c r="A11">
        <v>91511001</v>
      </c>
      <c r="B11" t="s">
        <v>152</v>
      </c>
      <c r="C11" t="s">
        <v>153</v>
      </c>
      <c r="D11" s="3">
        <v>2456027.6982986098</v>
      </c>
      <c r="E11" s="4">
        <v>156.36234999999999</v>
      </c>
      <c r="F11" t="s">
        <v>13</v>
      </c>
      <c r="G11" s="3">
        <v>2.8141815000000001</v>
      </c>
      <c r="H11" s="3">
        <v>2.0259996999999998</v>
      </c>
      <c r="I11" s="3">
        <v>2.0717973999999999</v>
      </c>
      <c r="J11" s="3">
        <v>16.009401</v>
      </c>
      <c r="K11">
        <v>1</v>
      </c>
      <c r="L11" s="4">
        <f t="shared" si="0"/>
        <v>0.46009271753162884</v>
      </c>
    </row>
    <row r="12" spans="1:12">
      <c r="A12">
        <v>91512001</v>
      </c>
      <c r="B12" t="s">
        <v>154</v>
      </c>
      <c r="C12" t="s">
        <v>155</v>
      </c>
      <c r="D12" s="3">
        <v>2456027.7048726799</v>
      </c>
      <c r="E12" s="4">
        <v>901.322</v>
      </c>
      <c r="F12" t="s">
        <v>16</v>
      </c>
      <c r="G12" s="3">
        <v>2.8141891999999999</v>
      </c>
      <c r="H12" s="3">
        <v>2.0259260000000001</v>
      </c>
      <c r="I12" s="3">
        <v>2.0718671</v>
      </c>
      <c r="J12" s="3">
        <v>16.011604999999999</v>
      </c>
      <c r="K12">
        <v>1</v>
      </c>
      <c r="L12" s="4">
        <f t="shared" si="0"/>
        <v>0.48178186207032625</v>
      </c>
    </row>
    <row r="13" spans="1:12">
      <c r="A13">
        <v>91512001</v>
      </c>
      <c r="B13" t="s">
        <v>156</v>
      </c>
      <c r="C13" t="s">
        <v>157</v>
      </c>
      <c r="D13" s="3">
        <v>2456027.7106712898</v>
      </c>
      <c r="E13" s="4">
        <v>72.87415</v>
      </c>
      <c r="F13" t="s">
        <v>19</v>
      </c>
      <c r="G13" s="3">
        <v>2.8141959000000001</v>
      </c>
      <c r="H13" s="3">
        <v>2.0258609999999999</v>
      </c>
      <c r="I13" s="3">
        <v>2.071942</v>
      </c>
      <c r="J13" s="3">
        <v>16.013907</v>
      </c>
      <c r="K13">
        <v>1</v>
      </c>
      <c r="L13" s="4">
        <f t="shared" si="0"/>
        <v>0.50091261171018042</v>
      </c>
    </row>
    <row r="14" spans="1:12">
      <c r="A14">
        <v>91513001</v>
      </c>
      <c r="B14" t="s">
        <v>158</v>
      </c>
      <c r="C14" t="s">
        <v>159</v>
      </c>
      <c r="D14" s="3">
        <v>2456027.76958333</v>
      </c>
      <c r="E14" s="4">
        <v>197.08253999999999</v>
      </c>
      <c r="F14" t="s">
        <v>13</v>
      </c>
      <c r="G14" s="3">
        <v>2.8142649</v>
      </c>
      <c r="H14" s="3">
        <v>2.0251998000000002</v>
      </c>
      <c r="I14" s="3">
        <v>2.0726168999999999</v>
      </c>
      <c r="J14" s="3">
        <v>16.026633</v>
      </c>
      <c r="K14">
        <v>1</v>
      </c>
      <c r="L14" s="4">
        <f t="shared" si="0"/>
        <v>0.69527496854598037</v>
      </c>
    </row>
    <row r="15" spans="1:12">
      <c r="A15">
        <v>91514001</v>
      </c>
      <c r="B15" t="s">
        <v>160</v>
      </c>
      <c r="C15" t="s">
        <v>161</v>
      </c>
      <c r="D15" s="3">
        <v>2456027.7763946699</v>
      </c>
      <c r="E15" s="4">
        <v>901.31116999999995</v>
      </c>
      <c r="F15" t="s">
        <v>16</v>
      </c>
      <c r="G15" s="3">
        <v>2.8142729000000002</v>
      </c>
      <c r="H15" s="3">
        <v>2.0251233000000002</v>
      </c>
      <c r="I15" s="3">
        <v>2.0727007999999998</v>
      </c>
      <c r="J15" s="3">
        <v>16.029302999999999</v>
      </c>
      <c r="K15">
        <v>1</v>
      </c>
      <c r="L15" s="4">
        <f t="shared" si="0"/>
        <v>0.71774691259322665</v>
      </c>
    </row>
    <row r="16" spans="1:12">
      <c r="A16">
        <v>91514001</v>
      </c>
      <c r="B16" t="s">
        <v>162</v>
      </c>
      <c r="C16" t="s">
        <v>163</v>
      </c>
      <c r="D16" s="3">
        <v>2456027.7821990699</v>
      </c>
      <c r="E16" s="4">
        <v>73.732003000000006</v>
      </c>
      <c r="F16" t="s">
        <v>19</v>
      </c>
      <c r="G16" s="3">
        <v>2.8142795999999999</v>
      </c>
      <c r="H16" s="3">
        <v>2.0250582000000001</v>
      </c>
      <c r="I16" s="3">
        <v>2.0727844000000002</v>
      </c>
      <c r="J16" s="3">
        <v>16.031676000000001</v>
      </c>
      <c r="K16">
        <v>1</v>
      </c>
      <c r="L16" s="4">
        <f t="shared" si="0"/>
        <v>0.7368967646839315</v>
      </c>
    </row>
    <row r="17" spans="1:12">
      <c r="A17">
        <v>91515001</v>
      </c>
      <c r="B17" t="s">
        <v>164</v>
      </c>
      <c r="C17" t="s">
        <v>165</v>
      </c>
      <c r="D17" s="3">
        <v>2456027.8377893502</v>
      </c>
      <c r="E17" s="4">
        <v>171.20567</v>
      </c>
      <c r="F17" t="s">
        <v>13</v>
      </c>
      <c r="G17" s="3">
        <v>2.8143446000000001</v>
      </c>
      <c r="H17" s="3">
        <v>2.0244342</v>
      </c>
      <c r="I17" s="3">
        <v>2.073407</v>
      </c>
      <c r="J17" s="3">
        <v>16.042922999999998</v>
      </c>
      <c r="K17">
        <v>1</v>
      </c>
      <c r="L17" s="4">
        <f t="shared" si="0"/>
        <v>0.92029998524343526</v>
      </c>
    </row>
    <row r="18" spans="1:12">
      <c r="A18">
        <v>91516001</v>
      </c>
      <c r="B18" t="s">
        <v>166</v>
      </c>
      <c r="C18" t="s">
        <v>167</v>
      </c>
      <c r="D18" s="3">
        <v>2456027.8444502298</v>
      </c>
      <c r="E18" s="4">
        <v>901.322</v>
      </c>
      <c r="F18" t="s">
        <v>16</v>
      </c>
      <c r="G18" s="3">
        <v>2.8143522999999999</v>
      </c>
      <c r="H18" s="3">
        <v>2.0243595999999999</v>
      </c>
      <c r="I18" s="3">
        <v>2.0734924000000001</v>
      </c>
      <c r="J18" s="3">
        <v>16.045603</v>
      </c>
      <c r="K18">
        <v>1</v>
      </c>
      <c r="L18" s="4">
        <f t="shared" si="0"/>
        <v>0.94227553134980879</v>
      </c>
    </row>
    <row r="19" spans="1:12">
      <c r="A19">
        <v>91516001</v>
      </c>
      <c r="B19" t="s">
        <v>168</v>
      </c>
      <c r="C19" t="s">
        <v>169</v>
      </c>
      <c r="D19" s="3">
        <v>2456027.8502488402</v>
      </c>
      <c r="E19" s="4">
        <v>73.840582999999995</v>
      </c>
      <c r="F19" t="s">
        <v>19</v>
      </c>
      <c r="G19" s="3">
        <v>2.8143592000000002</v>
      </c>
      <c r="H19" s="3">
        <v>2.0242944</v>
      </c>
      <c r="I19" s="3">
        <v>2.0735777999999998</v>
      </c>
      <c r="J19" s="3">
        <v>16.047972999999999</v>
      </c>
      <c r="K19">
        <v>1</v>
      </c>
      <c r="L19" s="4">
        <f t="shared" si="0"/>
        <v>0.96140628252597071</v>
      </c>
    </row>
  </sheetData>
  <sortState ref="A5:K19">
    <sortCondition ref="D5:D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4" sqref="A4:L19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bestFit="1" customWidth="1"/>
    <col min="5" max="5" width="12.1640625" bestFit="1" customWidth="1"/>
    <col min="6" max="6" width="8" customWidth="1"/>
    <col min="7" max="7" width="10.5" customWidth="1"/>
    <col min="8" max="8" width="13.5" bestFit="1" customWidth="1"/>
    <col min="9" max="9" width="11.5" bestFit="1" customWidth="1"/>
    <col min="10" max="10" width="11" bestFit="1" customWidth="1"/>
    <col min="11" max="11" width="9.1640625" customWidth="1"/>
    <col min="12" max="12" width="10.6640625" customWidth="1"/>
  </cols>
  <sheetData>
    <row r="1" spans="1:12" ht="20">
      <c r="A1" s="2" t="s">
        <v>431</v>
      </c>
    </row>
    <row r="2" spans="1:12">
      <c r="A2" t="s">
        <v>421</v>
      </c>
      <c r="B2">
        <v>27.623000000000001</v>
      </c>
    </row>
    <row r="4" spans="1:1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</row>
    <row r="5" spans="1:12">
      <c r="A5">
        <v>91271001</v>
      </c>
      <c r="B5" t="s">
        <v>170</v>
      </c>
      <c r="C5" t="s">
        <v>171</v>
      </c>
      <c r="D5" s="3">
        <v>2456160.85197338</v>
      </c>
      <c r="E5" s="4">
        <v>237.42233999999999</v>
      </c>
      <c r="F5" t="s">
        <v>13</v>
      </c>
      <c r="G5" s="3">
        <v>3.1120093999999998</v>
      </c>
      <c r="H5" s="3">
        <v>1.9648596</v>
      </c>
      <c r="I5" s="3">
        <v>2.1021363000000002</v>
      </c>
      <c r="J5" s="3">
        <v>1.3289945000000001</v>
      </c>
      <c r="K5">
        <v>0</v>
      </c>
      <c r="L5" s="4">
        <f>0</f>
        <v>0</v>
      </c>
    </row>
    <row r="6" spans="1:12">
      <c r="A6">
        <v>91550001</v>
      </c>
      <c r="B6" t="s">
        <v>172</v>
      </c>
      <c r="C6" t="s">
        <v>173</v>
      </c>
      <c r="D6" s="3">
        <v>2456160.8593460601</v>
      </c>
      <c r="E6" s="4">
        <v>955.45384999999999</v>
      </c>
      <c r="F6" t="s">
        <v>16</v>
      </c>
      <c r="G6" s="3">
        <v>3.1120177</v>
      </c>
      <c r="H6" s="3">
        <v>1.9648574000000001</v>
      </c>
      <c r="I6" s="3">
        <v>2.1021364</v>
      </c>
      <c r="J6" s="3">
        <v>1.3288993</v>
      </c>
      <c r="K6">
        <v>0</v>
      </c>
      <c r="L6" s="4">
        <f>(D6-$D$5)/($B$2/24)</f>
        <v>6.4056881180205912E-3</v>
      </c>
    </row>
    <row r="7" spans="1:12">
      <c r="A7">
        <v>91550001</v>
      </c>
      <c r="B7" t="s">
        <v>174</v>
      </c>
      <c r="C7" t="s">
        <v>175</v>
      </c>
      <c r="D7" s="3">
        <v>2456160.8654918899</v>
      </c>
      <c r="E7" s="4">
        <v>76.446740000000005</v>
      </c>
      <c r="F7" t="s">
        <v>19</v>
      </c>
      <c r="G7" s="3">
        <v>3.1120245999999998</v>
      </c>
      <c r="H7" s="3">
        <v>1.9648555999999999</v>
      </c>
      <c r="I7" s="3">
        <v>2.1021529000000001</v>
      </c>
      <c r="J7" s="3">
        <v>1.3290906</v>
      </c>
      <c r="K7">
        <v>0</v>
      </c>
      <c r="L7" s="4">
        <f t="shared" ref="L7:L19" si="0">(D7-$D$5)/($B$2/24)</f>
        <v>1.1745438152860863E-2</v>
      </c>
    </row>
    <row r="8" spans="1:12">
      <c r="A8">
        <v>91551001</v>
      </c>
      <c r="B8" t="s">
        <v>176</v>
      </c>
      <c r="C8" t="s">
        <v>177</v>
      </c>
      <c r="D8" s="3">
        <v>2456160.9180844901</v>
      </c>
      <c r="E8" s="4">
        <v>213.03318999999999</v>
      </c>
      <c r="F8" t="s">
        <v>13</v>
      </c>
      <c r="G8" s="3">
        <v>3.1120844000000001</v>
      </c>
      <c r="H8" s="3">
        <v>1.9648399999999999</v>
      </c>
      <c r="I8" s="3">
        <v>2.10222</v>
      </c>
      <c r="J8" s="3">
        <v>1.3259976</v>
      </c>
      <c r="K8">
        <v>0</v>
      </c>
      <c r="L8" s="4">
        <f t="shared" si="0"/>
        <v>5.7440055157641723E-2</v>
      </c>
    </row>
    <row r="9" spans="1:12">
      <c r="A9">
        <v>91552001</v>
      </c>
      <c r="B9" t="s">
        <v>178</v>
      </c>
      <c r="C9" t="s">
        <v>179</v>
      </c>
      <c r="D9" s="3">
        <v>2456160.92550347</v>
      </c>
      <c r="E9" s="4">
        <v>955.46463000000006</v>
      </c>
      <c r="F9" t="s">
        <v>16</v>
      </c>
      <c r="G9" s="3">
        <v>3.1120928000000001</v>
      </c>
      <c r="H9" s="3">
        <v>1.9648379</v>
      </c>
      <c r="I9" s="3">
        <v>2.1022183000000001</v>
      </c>
      <c r="J9" s="3">
        <v>1.3259757000000001</v>
      </c>
      <c r="K9">
        <v>0</v>
      </c>
      <c r="L9" s="4">
        <f t="shared" si="0"/>
        <v>6.3885970423017288E-2</v>
      </c>
    </row>
    <row r="10" spans="1:12">
      <c r="A10">
        <v>91552001</v>
      </c>
      <c r="B10" t="s">
        <v>180</v>
      </c>
      <c r="C10" t="s">
        <v>181</v>
      </c>
      <c r="D10" s="3">
        <v>2456160.93155092</v>
      </c>
      <c r="E10" s="4">
        <v>61.754617000000003</v>
      </c>
      <c r="F10" t="s">
        <v>19</v>
      </c>
      <c r="G10" s="3">
        <v>3.1120996000000001</v>
      </c>
      <c r="H10" s="3">
        <v>1.9648361000000001</v>
      </c>
      <c r="I10" s="3">
        <v>2.1022330999999999</v>
      </c>
      <c r="J10" s="3">
        <v>1.3262130999999999</v>
      </c>
      <c r="K10">
        <v>0</v>
      </c>
      <c r="L10" s="4">
        <f t="shared" si="0"/>
        <v>6.9140244040806653E-2</v>
      </c>
    </row>
    <row r="11" spans="1:12">
      <c r="A11">
        <v>91553001</v>
      </c>
      <c r="B11" t="s">
        <v>182</v>
      </c>
      <c r="C11" t="s">
        <v>183</v>
      </c>
      <c r="D11" s="3">
        <v>2456160.9845717498</v>
      </c>
      <c r="E11" s="4">
        <v>243.91712999999999</v>
      </c>
      <c r="F11" t="s">
        <v>13</v>
      </c>
      <c r="G11" s="3">
        <v>3.1121598000000001</v>
      </c>
      <c r="H11" s="3">
        <v>1.9648203</v>
      </c>
      <c r="I11" s="3">
        <v>2.1023044999999998</v>
      </c>
      <c r="J11" s="3">
        <v>1.3234961999999999</v>
      </c>
      <c r="K11">
        <v>0</v>
      </c>
      <c r="L11" s="4">
        <f t="shared" si="0"/>
        <v>0.11520692453215056</v>
      </c>
    </row>
    <row r="12" spans="1:12">
      <c r="A12">
        <v>91554001</v>
      </c>
      <c r="B12" t="s">
        <v>184</v>
      </c>
      <c r="C12" t="s">
        <v>185</v>
      </c>
      <c r="D12" s="3">
        <v>2456160.9919791599</v>
      </c>
      <c r="E12" s="4">
        <v>955.46459000000004</v>
      </c>
      <c r="F12" t="s">
        <v>16</v>
      </c>
      <c r="G12" s="3">
        <v>3.1121682000000002</v>
      </c>
      <c r="H12" s="3">
        <v>1.9648181</v>
      </c>
      <c r="I12" s="3">
        <v>2.1023019999999999</v>
      </c>
      <c r="J12" s="3">
        <v>1.3235098999999999</v>
      </c>
      <c r="K12">
        <v>0</v>
      </c>
      <c r="L12" s="4">
        <f t="shared" si="0"/>
        <v>0.12164278746113012</v>
      </c>
    </row>
    <row r="13" spans="1:12">
      <c r="A13">
        <v>91554001</v>
      </c>
      <c r="B13" t="s">
        <v>186</v>
      </c>
      <c r="C13" t="s">
        <v>187</v>
      </c>
      <c r="D13" s="3">
        <v>2456160.9981192099</v>
      </c>
      <c r="E13" s="4">
        <v>77.728086000000005</v>
      </c>
      <c r="F13" t="s">
        <v>19</v>
      </c>
      <c r="G13" s="3">
        <v>3.1121751999999998</v>
      </c>
      <c r="H13" s="3">
        <v>1.9648163000000001</v>
      </c>
      <c r="I13" s="3">
        <v>2.1023163</v>
      </c>
      <c r="J13" s="3">
        <v>1.3237285000000001</v>
      </c>
      <c r="K13">
        <v>0</v>
      </c>
      <c r="L13" s="4">
        <f t="shared" si="0"/>
        <v>0.12697751577821514</v>
      </c>
    </row>
    <row r="14" spans="1:12">
      <c r="A14">
        <v>91555001</v>
      </c>
      <c r="B14" t="s">
        <v>188</v>
      </c>
      <c r="C14" t="s">
        <v>189</v>
      </c>
      <c r="D14" s="3">
        <v>2456161.0514178202</v>
      </c>
      <c r="E14" s="4">
        <v>213.47877</v>
      </c>
      <c r="F14" t="s">
        <v>13</v>
      </c>
      <c r="G14" s="3">
        <v>3.1122356</v>
      </c>
      <c r="H14" s="3">
        <v>1.9648003999999999</v>
      </c>
      <c r="I14" s="3">
        <v>2.1023895000000001</v>
      </c>
      <c r="J14" s="3">
        <v>1.3213976000000001</v>
      </c>
      <c r="K14">
        <v>0</v>
      </c>
      <c r="L14" s="4">
        <f t="shared" si="0"/>
        <v>0.17328554337484645</v>
      </c>
    </row>
    <row r="15" spans="1:12">
      <c r="A15">
        <v>91556001</v>
      </c>
      <c r="B15" t="s">
        <v>190</v>
      </c>
      <c r="C15" t="s">
        <v>191</v>
      </c>
      <c r="D15" s="3">
        <v>2456161.05864004</v>
      </c>
      <c r="E15" s="4">
        <v>955.44280000000003</v>
      </c>
      <c r="F15" t="s">
        <v>16</v>
      </c>
      <c r="G15" s="3">
        <v>3.1122437000000001</v>
      </c>
      <c r="H15" s="3">
        <v>1.9647981999999999</v>
      </c>
      <c r="I15" s="3">
        <v>2.1023873000000002</v>
      </c>
      <c r="J15" s="3">
        <v>1.3215098000000001</v>
      </c>
      <c r="K15">
        <v>0</v>
      </c>
      <c r="L15" s="4">
        <f t="shared" si="0"/>
        <v>0.17956050540153448</v>
      </c>
    </row>
    <row r="16" spans="1:12">
      <c r="A16">
        <v>91556001</v>
      </c>
      <c r="B16" t="s">
        <v>192</v>
      </c>
      <c r="C16" t="s">
        <v>193</v>
      </c>
      <c r="D16" s="3">
        <v>2456161.0647916598</v>
      </c>
      <c r="E16" s="4">
        <v>78.759656000000007</v>
      </c>
      <c r="F16" t="s">
        <v>19</v>
      </c>
      <c r="G16" s="3">
        <v>3.1122508</v>
      </c>
      <c r="H16" s="3">
        <v>1.9647964</v>
      </c>
      <c r="I16" s="3">
        <v>2.1024012999999999</v>
      </c>
      <c r="J16" s="3">
        <v>1.3218056</v>
      </c>
      <c r="K16">
        <v>0</v>
      </c>
      <c r="L16" s="4">
        <f t="shared" si="0"/>
        <v>0.18490528605501549</v>
      </c>
    </row>
    <row r="17" spans="1:12">
      <c r="A17">
        <v>91557001</v>
      </c>
      <c r="B17" t="s">
        <v>194</v>
      </c>
      <c r="C17" t="s">
        <v>195</v>
      </c>
      <c r="D17" s="3">
        <v>2456161.78333912</v>
      </c>
      <c r="E17" s="4">
        <v>217.23754</v>
      </c>
      <c r="F17" t="s">
        <v>13</v>
      </c>
      <c r="G17" s="3">
        <v>3.1130662</v>
      </c>
      <c r="H17" s="3">
        <v>1.9645766</v>
      </c>
      <c r="I17" s="3">
        <v>2.1034160000000002</v>
      </c>
      <c r="J17" s="3">
        <v>1.3303</v>
      </c>
      <c r="K17">
        <v>0</v>
      </c>
      <c r="L17" s="4">
        <f t="shared" si="0"/>
        <v>0.80920891143162854</v>
      </c>
    </row>
    <row r="18" spans="1:12">
      <c r="A18">
        <v>91559001</v>
      </c>
      <c r="B18" t="s">
        <v>196</v>
      </c>
      <c r="C18" t="s">
        <v>197</v>
      </c>
      <c r="D18" s="3">
        <v>2456161.79059606</v>
      </c>
      <c r="E18" s="4">
        <v>955.44287999999995</v>
      </c>
      <c r="F18" t="s">
        <v>16</v>
      </c>
      <c r="G18" s="3">
        <v>3.1130743999999999</v>
      </c>
      <c r="H18" s="3">
        <v>1.9645743</v>
      </c>
      <c r="I18" s="3">
        <v>2.1034074999999999</v>
      </c>
      <c r="J18" s="3">
        <v>1.3307</v>
      </c>
      <c r="K18">
        <v>0</v>
      </c>
      <c r="L18" s="4">
        <f t="shared" si="0"/>
        <v>0.81551403977297576</v>
      </c>
    </row>
    <row r="19" spans="1:12">
      <c r="A19">
        <v>91559001</v>
      </c>
      <c r="B19" t="s">
        <v>198</v>
      </c>
      <c r="C19" t="s">
        <v>199</v>
      </c>
      <c r="D19" s="3">
        <v>2456161.79673611</v>
      </c>
      <c r="E19" s="4">
        <v>77.152569</v>
      </c>
      <c r="F19" t="s">
        <v>19</v>
      </c>
      <c r="G19" s="3">
        <v>3.1130813000000002</v>
      </c>
      <c r="H19" s="3">
        <v>1.9645725000000001</v>
      </c>
      <c r="I19" s="3">
        <v>2.1034155000000001</v>
      </c>
      <c r="J19" s="3">
        <v>1.3315300999999999</v>
      </c>
      <c r="K19">
        <v>0</v>
      </c>
      <c r="L19" s="4">
        <f t="shared" si="0"/>
        <v>0.8208487680900608</v>
      </c>
    </row>
  </sheetData>
  <sortState ref="A5:K19">
    <sortCondition ref="D5:D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4" sqref="A4:L19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bestFit="1" customWidth="1"/>
    <col min="5" max="5" width="12.1640625" bestFit="1" customWidth="1"/>
    <col min="6" max="6" width="8" customWidth="1"/>
    <col min="7" max="7" width="10.5" customWidth="1"/>
    <col min="8" max="8" width="13.5" bestFit="1" customWidth="1"/>
    <col min="9" max="9" width="11.5" bestFit="1" customWidth="1"/>
    <col min="10" max="10" width="11" bestFit="1" customWidth="1"/>
    <col min="11" max="11" width="9.1640625" customWidth="1"/>
    <col min="12" max="12" width="10.6640625" customWidth="1"/>
  </cols>
  <sheetData>
    <row r="1" spans="1:12" ht="20">
      <c r="A1" s="2" t="s">
        <v>432</v>
      </c>
    </row>
    <row r="2" spans="1:12">
      <c r="A2" t="s">
        <v>421</v>
      </c>
      <c r="B2">
        <v>7.1390000000000002</v>
      </c>
    </row>
    <row r="4" spans="1:12" s="1" customForma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428</v>
      </c>
    </row>
    <row r="5" spans="1:12">
      <c r="A5">
        <v>91275001</v>
      </c>
      <c r="B5" t="s">
        <v>200</v>
      </c>
      <c r="C5" t="s">
        <v>201</v>
      </c>
      <c r="D5" s="3">
        <v>2456051.5045138798</v>
      </c>
      <c r="E5" s="4">
        <v>397.63440000000003</v>
      </c>
      <c r="F5" t="s">
        <v>13</v>
      </c>
      <c r="G5" s="3">
        <v>2.9365640000000002</v>
      </c>
      <c r="H5" s="3">
        <v>7.326705E-2</v>
      </c>
      <c r="I5" s="3">
        <v>1.9306696000000001</v>
      </c>
      <c r="J5" s="3">
        <v>1.6905536000000001</v>
      </c>
      <c r="K5">
        <v>1</v>
      </c>
      <c r="L5" s="4">
        <f>0</f>
        <v>0</v>
      </c>
    </row>
    <row r="6" spans="1:12">
      <c r="A6">
        <v>91519001</v>
      </c>
      <c r="B6" t="s">
        <v>202</v>
      </c>
      <c r="C6" t="s">
        <v>203</v>
      </c>
      <c r="D6" s="3">
        <v>2456051.5135011501</v>
      </c>
      <c r="E6" s="4">
        <v>1036.1787999999999</v>
      </c>
      <c r="F6" t="s">
        <v>16</v>
      </c>
      <c r="G6" s="3">
        <v>2.9365641999999998</v>
      </c>
      <c r="H6" s="3">
        <v>7.3144107999999999E-2</v>
      </c>
      <c r="I6" s="3">
        <v>1.9306635000000001</v>
      </c>
      <c r="J6" s="3">
        <v>1.6911394</v>
      </c>
      <c r="K6">
        <v>1</v>
      </c>
      <c r="L6" s="4">
        <f>(D6-$D$5)/($B$2/24)</f>
        <v>3.0213543506776741E-2</v>
      </c>
    </row>
    <row r="7" spans="1:12">
      <c r="A7">
        <v>91519001</v>
      </c>
      <c r="B7" t="s">
        <v>204</v>
      </c>
      <c r="C7" t="s">
        <v>205</v>
      </c>
      <c r="D7" s="3">
        <v>2456051.5202430501</v>
      </c>
      <c r="E7" s="4">
        <v>99.120124000000004</v>
      </c>
      <c r="F7" t="s">
        <v>19</v>
      </c>
      <c r="G7" s="3">
        <v>2.9365644999999998</v>
      </c>
      <c r="H7" s="3">
        <v>7.3051777999999998E-2</v>
      </c>
      <c r="I7" s="3">
        <v>1.9306752</v>
      </c>
      <c r="J7" s="3">
        <v>1.6913999</v>
      </c>
      <c r="K7">
        <v>1</v>
      </c>
      <c r="L7" s="4">
        <f t="shared" ref="L7:L19" si="0">(D7-$D$5)/($B$2/24)</f>
        <v>5.2878566609158337E-2</v>
      </c>
    </row>
    <row r="8" spans="1:12">
      <c r="A8">
        <v>91520001</v>
      </c>
      <c r="B8" t="s">
        <v>206</v>
      </c>
      <c r="C8" t="s">
        <v>207</v>
      </c>
      <c r="D8" s="3">
        <v>2456051.5709953699</v>
      </c>
      <c r="E8" s="4">
        <v>429.08170999999999</v>
      </c>
      <c r="F8" t="s">
        <v>13</v>
      </c>
      <c r="G8" s="3">
        <v>2.9365665999999999</v>
      </c>
      <c r="H8" s="3">
        <v>7.2357286000000007E-2</v>
      </c>
      <c r="I8" s="3">
        <v>1.9306464000000001</v>
      </c>
      <c r="J8" s="3">
        <v>1.6867219</v>
      </c>
      <c r="K8">
        <v>1</v>
      </c>
      <c r="L8" s="4">
        <f t="shared" si="0"/>
        <v>0.22349849610472949</v>
      </c>
    </row>
    <row r="9" spans="1:12">
      <c r="A9">
        <v>91521001</v>
      </c>
      <c r="B9" t="s">
        <v>208</v>
      </c>
      <c r="C9" t="s">
        <v>209</v>
      </c>
      <c r="D9" s="3">
        <v>2456051.5800520801</v>
      </c>
      <c r="E9" s="4">
        <v>1049.9369999999999</v>
      </c>
      <c r="F9" t="s">
        <v>16</v>
      </c>
      <c r="G9" s="3">
        <v>2.9365671</v>
      </c>
      <c r="H9" s="3">
        <v>7.2233388999999995E-2</v>
      </c>
      <c r="I9" s="3">
        <v>1.9306395000000001</v>
      </c>
      <c r="J9" s="3">
        <v>1.6874207999999999</v>
      </c>
      <c r="K9">
        <v>1</v>
      </c>
      <c r="L9" s="4">
        <f t="shared" si="0"/>
        <v>0.25394548365742176</v>
      </c>
    </row>
    <row r="10" spans="1:12">
      <c r="A10">
        <v>91521001</v>
      </c>
      <c r="B10" t="s">
        <v>210</v>
      </c>
      <c r="C10" t="s">
        <v>211</v>
      </c>
      <c r="D10" s="3">
        <v>2456051.5868981401</v>
      </c>
      <c r="E10" s="4">
        <v>101.69365999999999</v>
      </c>
      <c r="F10" t="s">
        <v>19</v>
      </c>
      <c r="G10" s="3">
        <v>2.9365673000000001</v>
      </c>
      <c r="H10" s="3">
        <v>7.2139732999999998E-2</v>
      </c>
      <c r="I10" s="3">
        <v>1.9306509000000001</v>
      </c>
      <c r="J10" s="3">
        <v>1.6878067000000001</v>
      </c>
      <c r="K10">
        <v>1</v>
      </c>
      <c r="L10" s="4">
        <f t="shared" si="0"/>
        <v>0.27696067361141025</v>
      </c>
    </row>
    <row r="11" spans="1:12">
      <c r="A11">
        <v>91522001</v>
      </c>
      <c r="B11" t="s">
        <v>212</v>
      </c>
      <c r="C11" t="s">
        <v>213</v>
      </c>
      <c r="D11" s="3">
        <v>2456051.6376678199</v>
      </c>
      <c r="E11" s="4">
        <v>428.09532999999999</v>
      </c>
      <c r="F11" t="s">
        <v>13</v>
      </c>
      <c r="G11" s="3">
        <v>2.9365695000000001</v>
      </c>
      <c r="H11" s="3">
        <v>7.1445001999999994E-2</v>
      </c>
      <c r="I11" s="3">
        <v>1.9306241</v>
      </c>
      <c r="J11" s="3">
        <v>1.6834197</v>
      </c>
      <c r="K11">
        <v>1</v>
      </c>
      <c r="L11" s="4">
        <f t="shared" si="0"/>
        <v>0.44763896372709344</v>
      </c>
    </row>
    <row r="12" spans="1:12">
      <c r="A12">
        <v>91523001</v>
      </c>
      <c r="B12" t="s">
        <v>214</v>
      </c>
      <c r="C12" t="s">
        <v>215</v>
      </c>
      <c r="D12" s="3">
        <v>2456051.6467418899</v>
      </c>
      <c r="E12" s="4">
        <v>1049.9477999999999</v>
      </c>
      <c r="F12" t="s">
        <v>16</v>
      </c>
      <c r="G12" s="3">
        <v>2.9365700000000001</v>
      </c>
      <c r="H12" s="3">
        <v>7.1320770000000006E-2</v>
      </c>
      <c r="I12" s="3">
        <v>1.9306169</v>
      </c>
      <c r="J12" s="3">
        <v>1.6841269000000001</v>
      </c>
      <c r="K12">
        <v>1</v>
      </c>
      <c r="L12" s="4">
        <f t="shared" si="0"/>
        <v>0.47814431189989776</v>
      </c>
    </row>
    <row r="13" spans="1:12">
      <c r="A13">
        <v>91523001</v>
      </c>
      <c r="B13" t="s">
        <v>216</v>
      </c>
      <c r="C13" t="s">
        <v>217</v>
      </c>
      <c r="D13" s="3">
        <v>2456051.6535763801</v>
      </c>
      <c r="E13" s="4">
        <v>98.501142999999999</v>
      </c>
      <c r="F13" t="s">
        <v>19</v>
      </c>
      <c r="G13" s="3">
        <v>2.9365701999999998</v>
      </c>
      <c r="H13" s="3">
        <v>7.1227272999999994E-2</v>
      </c>
      <c r="I13" s="3">
        <v>1.9306281999999999</v>
      </c>
      <c r="J13" s="3">
        <v>1.684607</v>
      </c>
      <c r="K13">
        <v>1</v>
      </c>
      <c r="L13" s="4">
        <f t="shared" si="0"/>
        <v>0.50112060625390487</v>
      </c>
    </row>
    <row r="14" spans="1:12">
      <c r="A14">
        <v>91524001</v>
      </c>
      <c r="B14" t="s">
        <v>218</v>
      </c>
      <c r="C14" t="s">
        <v>219</v>
      </c>
      <c r="D14" s="3">
        <v>2456051.7042361102</v>
      </c>
      <c r="E14" s="4">
        <v>410.99272000000002</v>
      </c>
      <c r="F14" t="s">
        <v>13</v>
      </c>
      <c r="G14" s="3">
        <v>2.9365720999999998</v>
      </c>
      <c r="H14" s="3">
        <v>7.0534046000000003E-2</v>
      </c>
      <c r="I14" s="3">
        <v>1.9306033</v>
      </c>
      <c r="J14" s="3">
        <v>1.6805064000000001</v>
      </c>
      <c r="K14">
        <v>1</v>
      </c>
      <c r="L14" s="4">
        <f t="shared" si="0"/>
        <v>0.67142926606331776</v>
      </c>
    </row>
    <row r="15" spans="1:12">
      <c r="A15">
        <v>91525001</v>
      </c>
      <c r="B15" t="s">
        <v>220</v>
      </c>
      <c r="C15" t="s">
        <v>221</v>
      </c>
      <c r="D15" s="3">
        <v>2456051.7135358802</v>
      </c>
      <c r="E15" s="4">
        <v>1030.2605000000001</v>
      </c>
      <c r="F15" t="s">
        <v>16</v>
      </c>
      <c r="G15" s="3">
        <v>2.9365725999999999</v>
      </c>
      <c r="H15" s="3">
        <v>7.0406829000000004E-2</v>
      </c>
      <c r="I15" s="3">
        <v>1.9305957</v>
      </c>
      <c r="J15" s="3">
        <v>1.681349</v>
      </c>
      <c r="K15">
        <v>1</v>
      </c>
      <c r="L15" s="4">
        <f t="shared" si="0"/>
        <v>0.70269337587454084</v>
      </c>
    </row>
    <row r="16" spans="1:12">
      <c r="A16">
        <v>91525001</v>
      </c>
      <c r="B16" t="s">
        <v>222</v>
      </c>
      <c r="C16" t="s">
        <v>223</v>
      </c>
      <c r="D16" s="3">
        <v>2456051.7202546201</v>
      </c>
      <c r="E16" s="4">
        <v>98.273116999999999</v>
      </c>
      <c r="F16" t="s">
        <v>19</v>
      </c>
      <c r="G16" s="3">
        <v>2.9365728</v>
      </c>
      <c r="H16" s="3">
        <v>7.0314917000000005E-2</v>
      </c>
      <c r="I16" s="3">
        <v>1.9306068000000001</v>
      </c>
      <c r="J16" s="3">
        <v>1.6817987000000001</v>
      </c>
      <c r="K16">
        <v>1</v>
      </c>
      <c r="L16" s="4">
        <f t="shared" si="0"/>
        <v>0.72528053889639954</v>
      </c>
    </row>
    <row r="17" spans="1:12">
      <c r="A17">
        <v>91526001</v>
      </c>
      <c r="B17" t="s">
        <v>224</v>
      </c>
      <c r="C17" t="s">
        <v>225</v>
      </c>
      <c r="D17" s="3">
        <v>2456051.7675347198</v>
      </c>
      <c r="E17" s="4">
        <v>427.72516999999999</v>
      </c>
      <c r="F17" t="s">
        <v>13</v>
      </c>
      <c r="G17" s="3">
        <v>2.9365747</v>
      </c>
      <c r="H17" s="3">
        <v>6.9667923000000007E-2</v>
      </c>
      <c r="I17" s="3">
        <v>1.9305927000000001</v>
      </c>
      <c r="J17" s="3">
        <v>1.6779112</v>
      </c>
      <c r="K17">
        <v>1</v>
      </c>
      <c r="L17" s="4">
        <f t="shared" si="0"/>
        <v>0.88422750527909832</v>
      </c>
    </row>
    <row r="18" spans="1:12">
      <c r="A18">
        <v>91527001</v>
      </c>
      <c r="B18" t="s">
        <v>226</v>
      </c>
      <c r="C18" t="s">
        <v>227</v>
      </c>
      <c r="D18" s="3">
        <v>2456051.77673032</v>
      </c>
      <c r="E18" s="4">
        <v>1030.2497000000001</v>
      </c>
      <c r="F18" t="s">
        <v>16</v>
      </c>
      <c r="G18" s="3">
        <v>2.9365752000000001</v>
      </c>
      <c r="H18" s="3">
        <v>6.9542029000000005E-2</v>
      </c>
      <c r="I18" s="3">
        <v>1.9305753999999999</v>
      </c>
      <c r="J18" s="3">
        <v>1.6786615</v>
      </c>
      <c r="K18">
        <v>1</v>
      </c>
      <c r="L18" s="4">
        <f t="shared" si="0"/>
        <v>0.9151414153639017</v>
      </c>
    </row>
    <row r="19" spans="1:12">
      <c r="A19">
        <v>91527001</v>
      </c>
      <c r="B19" t="s">
        <v>228</v>
      </c>
      <c r="C19" t="s">
        <v>229</v>
      </c>
      <c r="D19" s="3">
        <v>2456051.7834374998</v>
      </c>
      <c r="E19" s="4">
        <v>98.631455000000003</v>
      </c>
      <c r="F19" t="s">
        <v>19</v>
      </c>
      <c r="G19" s="3">
        <v>2.9365754000000002</v>
      </c>
      <c r="H19" s="3">
        <v>6.9450271999999993E-2</v>
      </c>
      <c r="I19" s="3">
        <v>1.9305794000000001</v>
      </c>
      <c r="J19" s="3">
        <v>1.6793018</v>
      </c>
      <c r="K19">
        <v>1</v>
      </c>
      <c r="L19" s="4">
        <f t="shared" si="0"/>
        <v>0.93768971566059189</v>
      </c>
    </row>
  </sheetData>
  <sortState ref="A5:K19">
    <sortCondition ref="D5:D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4" sqref="A4:XFD4"/>
    </sheetView>
  </sheetViews>
  <sheetFormatPr baseColWidth="10" defaultRowHeight="15" x14ac:dyDescent="0"/>
  <cols>
    <col min="1" max="1" width="9.1640625" customWidth="1"/>
    <col min="2" max="3" width="18.6640625" bestFit="1" customWidth="1"/>
    <col min="4" max="4" width="11.83203125" bestFit="1" customWidth="1"/>
    <col min="5" max="5" width="12" bestFit="1" customWidth="1"/>
    <col min="6" max="6" width="8" customWidth="1"/>
    <col min="7" max="7" width="10.33203125" customWidth="1"/>
    <col min="8" max="8" width="13" bestFit="1" customWidth="1"/>
    <col min="9" max="9" width="11.1640625" bestFit="1" customWidth="1"/>
    <col min="11" max="11" width="9" customWidth="1"/>
    <col min="12" max="12" width="10.33203125" customWidth="1"/>
  </cols>
  <sheetData>
    <row r="1" spans="1:12" ht="20">
      <c r="A1" s="2" t="s">
        <v>433</v>
      </c>
    </row>
    <row r="2" spans="1:12">
      <c r="A2" t="s">
        <v>421</v>
      </c>
      <c r="B2">
        <v>7.21</v>
      </c>
    </row>
    <row r="4" spans="1:12" s="1" customFormat="1">
      <c r="A4" s="1" t="s">
        <v>0</v>
      </c>
      <c r="B4" s="1" t="s">
        <v>1</v>
      </c>
      <c r="C4" s="1" t="s">
        <v>2</v>
      </c>
      <c r="D4" s="5" t="s">
        <v>3</v>
      </c>
      <c r="E4" s="6" t="s">
        <v>4</v>
      </c>
      <c r="F4" s="1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1" t="s">
        <v>10</v>
      </c>
      <c r="L4" s="6" t="s">
        <v>428</v>
      </c>
    </row>
    <row r="5" spans="1:12">
      <c r="A5">
        <v>91026002</v>
      </c>
      <c r="B5" t="s">
        <v>230</v>
      </c>
      <c r="C5" t="s">
        <v>231</v>
      </c>
      <c r="D5" s="3">
        <v>2455671.5816898099</v>
      </c>
      <c r="E5" s="4">
        <v>159.87573</v>
      </c>
      <c r="F5" t="s">
        <v>232</v>
      </c>
      <c r="G5" s="3">
        <v>2.8725972999999998</v>
      </c>
      <c r="H5" s="3">
        <v>4.1295090999999999</v>
      </c>
      <c r="I5" s="3">
        <v>2.0757409999999998</v>
      </c>
      <c r="J5" s="3">
        <v>14.377264</v>
      </c>
      <c r="K5">
        <v>1</v>
      </c>
      <c r="L5" s="4">
        <f>0</f>
        <v>0</v>
      </c>
    </row>
    <row r="6" spans="1:12">
      <c r="A6">
        <v>91026003</v>
      </c>
      <c r="B6" t="s">
        <v>233</v>
      </c>
      <c r="C6" t="s">
        <v>234</v>
      </c>
      <c r="D6" s="3">
        <v>2455671.5863020802</v>
      </c>
      <c r="E6" s="4">
        <v>579.47482000000002</v>
      </c>
      <c r="F6" t="s">
        <v>16</v>
      </c>
      <c r="G6" s="3">
        <v>2.8726083999999998</v>
      </c>
      <c r="H6" s="3">
        <v>4.1294721000000001</v>
      </c>
      <c r="I6" s="3">
        <v>2.0757829000000001</v>
      </c>
      <c r="J6" s="3">
        <v>14.378555</v>
      </c>
      <c r="K6">
        <v>1</v>
      </c>
      <c r="L6" s="4">
        <f>(D6-$D$5)/($B$2/24)</f>
        <v>1.535291076946523E-2</v>
      </c>
    </row>
    <row r="7" spans="1:12">
      <c r="A7">
        <v>91026003</v>
      </c>
      <c r="B7" t="s">
        <v>235</v>
      </c>
      <c r="C7" t="s">
        <v>236</v>
      </c>
      <c r="D7" s="3">
        <v>2455671.59002893</v>
      </c>
      <c r="E7" s="4">
        <v>42.230289999999997</v>
      </c>
      <c r="F7" t="s">
        <v>19</v>
      </c>
      <c r="G7" s="3">
        <v>2.8726170999999998</v>
      </c>
      <c r="H7" s="3">
        <v>4.1294418999999998</v>
      </c>
      <c r="I7" s="3">
        <v>2.0758209999999999</v>
      </c>
      <c r="J7" s="3">
        <v>14.379718</v>
      </c>
      <c r="K7">
        <v>1</v>
      </c>
      <c r="L7" s="4">
        <f t="shared" ref="L7:L22" si="0">(D7-$D$5)/($B$2/24)</f>
        <v>2.7758513426152414E-2</v>
      </c>
    </row>
    <row r="8" spans="1:12">
      <c r="A8">
        <v>91203001</v>
      </c>
      <c r="B8" t="s">
        <v>237</v>
      </c>
      <c r="C8" t="s">
        <v>238</v>
      </c>
      <c r="D8" s="3">
        <v>2455671.6483622598</v>
      </c>
      <c r="E8" s="4">
        <v>158.55094</v>
      </c>
      <c r="F8" t="s">
        <v>232</v>
      </c>
      <c r="G8" s="3">
        <v>2.8727564000000001</v>
      </c>
      <c r="H8" s="3">
        <v>4.1289688</v>
      </c>
      <c r="I8" s="3">
        <v>2.0765416999999999</v>
      </c>
      <c r="J8" s="3">
        <v>14.39452</v>
      </c>
      <c r="K8">
        <v>1</v>
      </c>
      <c r="L8" s="4">
        <f t="shared" si="0"/>
        <v>0.22193325913398837</v>
      </c>
    </row>
    <row r="9" spans="1:12">
      <c r="A9">
        <v>91203002</v>
      </c>
      <c r="B9" t="s">
        <v>239</v>
      </c>
      <c r="C9" t="s">
        <v>240</v>
      </c>
      <c r="D9" s="3">
        <v>2455671.6551793902</v>
      </c>
      <c r="E9" s="4">
        <v>955.44284000000005</v>
      </c>
      <c r="F9" t="s">
        <v>16</v>
      </c>
      <c r="G9" s="3">
        <v>2.8727725</v>
      </c>
      <c r="H9" s="3">
        <v>4.1289135999999997</v>
      </c>
      <c r="I9" s="3">
        <v>2.0766051999999999</v>
      </c>
      <c r="J9" s="3">
        <v>14.396504999999999</v>
      </c>
      <c r="K9">
        <v>1</v>
      </c>
      <c r="L9" s="4">
        <f t="shared" si="0"/>
        <v>0.24462551002528896</v>
      </c>
    </row>
    <row r="10" spans="1:12">
      <c r="A10">
        <v>91203002</v>
      </c>
      <c r="B10" t="s">
        <v>241</v>
      </c>
      <c r="C10" t="s">
        <v>242</v>
      </c>
      <c r="D10" s="3">
        <v>2455671.6613368001</v>
      </c>
      <c r="E10" s="4">
        <v>78.585959000000003</v>
      </c>
      <c r="F10" t="s">
        <v>19</v>
      </c>
      <c r="G10" s="3">
        <v>2.8727873000000002</v>
      </c>
      <c r="H10" s="3">
        <v>4.1288638999999998</v>
      </c>
      <c r="I10" s="3">
        <v>2.0766749</v>
      </c>
      <c r="J10" s="3">
        <v>14.398804</v>
      </c>
      <c r="K10">
        <v>1</v>
      </c>
      <c r="L10" s="4">
        <f t="shared" si="0"/>
        <v>0.26512174258698373</v>
      </c>
    </row>
    <row r="11" spans="1:12">
      <c r="A11">
        <v>91204001</v>
      </c>
      <c r="B11" t="s">
        <v>243</v>
      </c>
      <c r="C11" t="s">
        <v>244</v>
      </c>
      <c r="D11" s="3">
        <v>2455671.7232581</v>
      </c>
      <c r="E11" s="4">
        <v>177.13055</v>
      </c>
      <c r="F11" t="s">
        <v>232</v>
      </c>
      <c r="G11" s="3">
        <v>2.8729349000000002</v>
      </c>
      <c r="H11" s="3">
        <v>4.1283617000000001</v>
      </c>
      <c r="I11" s="3">
        <v>2.0774210000000002</v>
      </c>
      <c r="J11" s="3">
        <v>14.414149</v>
      </c>
      <c r="K11">
        <v>1</v>
      </c>
      <c r="L11" s="4">
        <f t="shared" si="0"/>
        <v>0.47123980050940123</v>
      </c>
    </row>
    <row r="12" spans="1:12">
      <c r="A12">
        <v>91204002</v>
      </c>
      <c r="B12" t="s">
        <v>245</v>
      </c>
      <c r="C12" t="s">
        <v>246</v>
      </c>
      <c r="D12" s="3">
        <v>2455671.7286111098</v>
      </c>
      <c r="E12" s="4">
        <v>686.77170999999998</v>
      </c>
      <c r="F12" t="s">
        <v>16</v>
      </c>
      <c r="G12" s="3">
        <v>2.8729475</v>
      </c>
      <c r="H12" s="3">
        <v>4.1283186000000001</v>
      </c>
      <c r="I12" s="3">
        <v>2.077483</v>
      </c>
      <c r="J12" s="3">
        <v>14.416243</v>
      </c>
      <c r="K12">
        <v>1</v>
      </c>
      <c r="L12" s="4">
        <f t="shared" si="0"/>
        <v>0.48905841840867692</v>
      </c>
    </row>
    <row r="13" spans="1:12">
      <c r="A13">
        <v>91204002</v>
      </c>
      <c r="B13" t="s">
        <v>247</v>
      </c>
      <c r="C13" t="s">
        <v>248</v>
      </c>
      <c r="D13" s="3">
        <v>2455671.73302083</v>
      </c>
      <c r="E13" s="4">
        <v>51.818717999999997</v>
      </c>
      <c r="F13" t="s">
        <v>19</v>
      </c>
      <c r="G13" s="3">
        <v>2.8729581</v>
      </c>
      <c r="H13" s="3">
        <v>4.1282826999999997</v>
      </c>
      <c r="I13" s="3">
        <v>2.0775416999999998</v>
      </c>
      <c r="J13" s="3">
        <v>14.418065</v>
      </c>
      <c r="K13">
        <v>1</v>
      </c>
      <c r="L13" s="4">
        <f t="shared" si="0"/>
        <v>0.50373709865234761</v>
      </c>
    </row>
    <row r="14" spans="1:12">
      <c r="A14">
        <v>91205001</v>
      </c>
      <c r="B14" t="s">
        <v>249</v>
      </c>
      <c r="C14" t="s">
        <v>250</v>
      </c>
      <c r="D14" s="3">
        <v>2455671.79417245</v>
      </c>
      <c r="E14" s="4">
        <v>162.84021000000001</v>
      </c>
      <c r="F14" t="s">
        <v>232</v>
      </c>
      <c r="G14" s="3">
        <v>2.8731038999999998</v>
      </c>
      <c r="H14" s="3">
        <v>4.1277869999999997</v>
      </c>
      <c r="I14" s="3">
        <v>2.0782707</v>
      </c>
      <c r="J14" s="3">
        <v>14.432919</v>
      </c>
      <c r="K14">
        <v>1</v>
      </c>
      <c r="L14" s="4">
        <f t="shared" si="0"/>
        <v>0.70729311529789818</v>
      </c>
    </row>
    <row r="15" spans="1:12">
      <c r="A15">
        <v>91205002</v>
      </c>
      <c r="B15" t="s">
        <v>251</v>
      </c>
      <c r="C15" t="s">
        <v>252</v>
      </c>
      <c r="D15" s="3">
        <v>2455671.7984895799</v>
      </c>
      <c r="E15" s="4">
        <v>526.35306000000003</v>
      </c>
      <c r="F15" t="s">
        <v>16</v>
      </c>
      <c r="G15" s="3">
        <v>2.8731143000000001</v>
      </c>
      <c r="H15" s="3">
        <v>4.1277518999999998</v>
      </c>
      <c r="I15" s="3">
        <v>2.0783261999999998</v>
      </c>
      <c r="J15" s="3">
        <v>14.434744999999999</v>
      </c>
      <c r="K15">
        <v>1</v>
      </c>
      <c r="L15" s="4">
        <f t="shared" si="0"/>
        <v>0.72166358951308696</v>
      </c>
    </row>
    <row r="16" spans="1:12">
      <c r="A16">
        <v>91205002</v>
      </c>
      <c r="B16" t="s">
        <v>253</v>
      </c>
      <c r="C16" t="s">
        <v>254</v>
      </c>
      <c r="D16" s="3">
        <v>2455671.8018576298</v>
      </c>
      <c r="E16" s="4">
        <v>36.627119</v>
      </c>
      <c r="F16" t="s">
        <v>19</v>
      </c>
      <c r="G16" s="3">
        <v>2.8731224000000002</v>
      </c>
      <c r="H16" s="3">
        <v>4.1277245999999996</v>
      </c>
      <c r="I16" s="3">
        <v>2.0783737000000002</v>
      </c>
      <c r="J16" s="3">
        <v>14.436102</v>
      </c>
      <c r="K16">
        <v>1</v>
      </c>
      <c r="L16" s="4">
        <f t="shared" si="0"/>
        <v>0.73287485118299189</v>
      </c>
    </row>
    <row r="17" spans="1:12">
      <c r="A17">
        <v>91206001</v>
      </c>
      <c r="B17" t="s">
        <v>255</v>
      </c>
      <c r="C17" t="s">
        <v>256</v>
      </c>
      <c r="D17" s="3">
        <v>2455671.8594444399</v>
      </c>
      <c r="E17" s="4">
        <v>163.42659</v>
      </c>
      <c r="F17" t="s">
        <v>232</v>
      </c>
      <c r="G17" s="3">
        <v>2.8732595999999999</v>
      </c>
      <c r="H17" s="3">
        <v>4.1272571999999998</v>
      </c>
      <c r="I17" s="3">
        <v>2.0790565999999999</v>
      </c>
      <c r="J17" s="3">
        <v>14.449522</v>
      </c>
      <c r="K17">
        <v>1</v>
      </c>
      <c r="L17" s="4">
        <f t="shared" si="0"/>
        <v>0.92456464897247026</v>
      </c>
    </row>
    <row r="18" spans="1:12">
      <c r="A18">
        <v>91206002</v>
      </c>
      <c r="B18" t="s">
        <v>257</v>
      </c>
      <c r="C18" t="s">
        <v>258</v>
      </c>
      <c r="D18" s="3">
        <v>2455671.8662904999</v>
      </c>
      <c r="E18" s="4">
        <v>955.46460999999999</v>
      </c>
      <c r="F18" t="s">
        <v>16</v>
      </c>
      <c r="G18" s="3">
        <v>2.8732758</v>
      </c>
      <c r="H18" s="3">
        <v>4.1272017999999999</v>
      </c>
      <c r="I18" s="3">
        <v>2.0791436000000001</v>
      </c>
      <c r="J18" s="3">
        <v>14.452337999999999</v>
      </c>
      <c r="K18">
        <v>1</v>
      </c>
      <c r="L18" s="4">
        <f t="shared" si="0"/>
        <v>0.94735319835964416</v>
      </c>
    </row>
    <row r="19" spans="1:12">
      <c r="A19">
        <v>91206002</v>
      </c>
      <c r="B19" t="s">
        <v>259</v>
      </c>
      <c r="C19" t="s">
        <v>260</v>
      </c>
      <c r="D19" s="3">
        <v>2455671.8724479098</v>
      </c>
      <c r="E19" s="4">
        <v>78.064712</v>
      </c>
      <c r="F19" t="s">
        <v>19</v>
      </c>
      <c r="G19" s="3">
        <v>2.8732905999999998</v>
      </c>
      <c r="H19" s="3">
        <v>4.1271519999999997</v>
      </c>
      <c r="I19" s="3">
        <v>2.079234</v>
      </c>
      <c r="J19" s="3">
        <v>14.454897000000001</v>
      </c>
      <c r="K19">
        <v>1</v>
      </c>
      <c r="L19" s="4">
        <f t="shared" si="0"/>
        <v>0.96784943092133902</v>
      </c>
    </row>
    <row r="20" spans="1:12">
      <c r="A20">
        <v>91207001</v>
      </c>
      <c r="B20" t="s">
        <v>261</v>
      </c>
      <c r="C20" t="s">
        <v>262</v>
      </c>
      <c r="D20" s="3">
        <v>2455671.9247280001</v>
      </c>
      <c r="E20" s="4">
        <v>162.89449999999999</v>
      </c>
      <c r="F20" t="s">
        <v>232</v>
      </c>
      <c r="G20" s="3">
        <v>2.8734150999999999</v>
      </c>
      <c r="H20" s="3">
        <v>4.1267278999999997</v>
      </c>
      <c r="I20" s="3">
        <v>2.0798443</v>
      </c>
      <c r="J20" s="3">
        <v>14.466118</v>
      </c>
      <c r="K20">
        <v>1</v>
      </c>
      <c r="L20" s="4">
        <f t="shared" si="0"/>
        <v>1.1418746967752169</v>
      </c>
    </row>
    <row r="21" spans="1:12">
      <c r="A21">
        <v>91207002</v>
      </c>
      <c r="B21" t="s">
        <v>263</v>
      </c>
      <c r="C21" t="s">
        <v>264</v>
      </c>
      <c r="D21" s="3">
        <v>2455671.93061921</v>
      </c>
      <c r="E21" s="4">
        <v>794.05776000000003</v>
      </c>
      <c r="F21" t="s">
        <v>16</v>
      </c>
      <c r="G21" s="3">
        <v>2.8734291999999999</v>
      </c>
      <c r="H21" s="3">
        <v>4.1266799000000001</v>
      </c>
      <c r="I21" s="3">
        <v>2.0799148999999999</v>
      </c>
      <c r="J21" s="3">
        <v>14.468427</v>
      </c>
      <c r="K21">
        <v>1</v>
      </c>
      <c r="L21" s="4">
        <f t="shared" si="0"/>
        <v>1.1614848269296916</v>
      </c>
    </row>
    <row r="22" spans="1:12">
      <c r="A22">
        <v>91207002</v>
      </c>
      <c r="B22" t="s">
        <v>265</v>
      </c>
      <c r="C22" t="s">
        <v>266</v>
      </c>
      <c r="D22" s="3">
        <v>2455671.93572916</v>
      </c>
      <c r="E22" s="4">
        <v>63.513767000000001</v>
      </c>
      <c r="F22" t="s">
        <v>19</v>
      </c>
      <c r="G22" s="3">
        <v>2.8734411999999998</v>
      </c>
      <c r="H22" s="3">
        <v>4.1266387</v>
      </c>
      <c r="I22" s="3">
        <v>2.0799856000000001</v>
      </c>
      <c r="J22" s="3">
        <v>14.470644999999999</v>
      </c>
      <c r="K22">
        <v>1</v>
      </c>
      <c r="L22" s="4">
        <f t="shared" si="0"/>
        <v>1.1784943691280447</v>
      </c>
    </row>
  </sheetData>
  <sortState ref="A5:K22">
    <sortCondition ref="D5:D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Ceres</vt:lpstr>
      <vt:lpstr>Dembowska</vt:lpstr>
      <vt:lpstr>Eros</vt:lpstr>
      <vt:lpstr>Eunomia</vt:lpstr>
      <vt:lpstr>Flora</vt:lpstr>
      <vt:lpstr>Hebe</vt:lpstr>
      <vt:lpstr>Hygiea</vt:lpstr>
      <vt:lpstr>Iris</vt:lpstr>
      <vt:lpstr>Juno</vt:lpstr>
      <vt:lpstr>Lutetia</vt:lpstr>
      <vt:lpstr>Massalia</vt:lpstr>
      <vt:lpstr>Nysa</vt:lpstr>
      <vt:lpstr>Pallas</vt:lpstr>
      <vt:lpstr>Themis</vt:lpstr>
      <vt:lpstr>Toutatis</vt:lpstr>
      <vt:lpstr>Vesta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Bodewits</dc:creator>
  <cp:lastModifiedBy>Dennis Bodewits</cp:lastModifiedBy>
  <dcterms:created xsi:type="dcterms:W3CDTF">2012-08-27T14:12:11Z</dcterms:created>
  <dcterms:modified xsi:type="dcterms:W3CDTF">2012-12-10T21:40:44Z</dcterms:modified>
</cp:coreProperties>
</file>