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DECİSİON\quiz\quiz5\final\"/>
    </mc:Choice>
  </mc:AlternateContent>
  <xr:revisionPtr revIDLastSave="0" documentId="8_{4498647B-795A-41BE-A1F1-11ECB4DFD46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esult_Twoing" sheetId="4" r:id="rId1"/>
    <sheet name="Result_Gini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1" i="5" l="1"/>
  <c r="H111" i="5"/>
  <c r="H112" i="5" s="1"/>
  <c r="L110" i="5"/>
  <c r="L112" i="5" s="1"/>
  <c r="H110" i="5"/>
  <c r="L107" i="5"/>
  <c r="H107" i="5"/>
  <c r="H108" i="5" s="1"/>
  <c r="L106" i="5"/>
  <c r="L108" i="5" s="1"/>
  <c r="H106" i="5"/>
  <c r="L103" i="5"/>
  <c r="L102" i="5"/>
  <c r="L104" i="5" s="1"/>
  <c r="L72" i="5"/>
  <c r="H72" i="5"/>
  <c r="L71" i="5"/>
  <c r="H71" i="5"/>
  <c r="L70" i="5"/>
  <c r="H70" i="5"/>
  <c r="H68" i="5"/>
  <c r="L67" i="5"/>
  <c r="H67" i="5"/>
  <c r="L66" i="5"/>
  <c r="L68" i="5" s="1"/>
  <c r="H66" i="5"/>
  <c r="L64" i="5"/>
  <c r="H64" i="5"/>
  <c r="L63" i="5"/>
  <c r="H63" i="5"/>
  <c r="L62" i="5"/>
  <c r="H62" i="5"/>
  <c r="H33" i="5"/>
  <c r="L32" i="5"/>
  <c r="H32" i="5"/>
  <c r="L31" i="5"/>
  <c r="L33" i="5" s="1"/>
  <c r="H31" i="5"/>
  <c r="P29" i="5"/>
  <c r="L29" i="5"/>
  <c r="P28" i="5"/>
  <c r="L28" i="5"/>
  <c r="H28" i="5"/>
  <c r="H29" i="5" s="1"/>
  <c r="P27" i="5"/>
  <c r="L27" i="5"/>
  <c r="H27" i="5"/>
  <c r="P24" i="5"/>
  <c r="P25" i="5" s="1"/>
  <c r="L24" i="5"/>
  <c r="L25" i="5" s="1"/>
  <c r="H24" i="5"/>
  <c r="P23" i="5"/>
  <c r="L23" i="5"/>
  <c r="H23" i="5"/>
  <c r="H25" i="5" s="1"/>
  <c r="N66" i="4"/>
  <c r="M66" i="4"/>
  <c r="J66" i="4"/>
  <c r="N65" i="4"/>
  <c r="M65" i="4"/>
  <c r="J65" i="4"/>
  <c r="N64" i="4"/>
  <c r="M64" i="4"/>
  <c r="J64" i="4"/>
  <c r="O54" i="4" s="1"/>
  <c r="N56" i="4"/>
  <c r="O56" i="4" s="1"/>
  <c r="M56" i="4"/>
  <c r="J56" i="4"/>
  <c r="N55" i="4"/>
  <c r="M55" i="4"/>
  <c r="J55" i="4"/>
  <c r="O55" i="4" s="1"/>
  <c r="N54" i="4"/>
  <c r="M54" i="4"/>
  <c r="J54" i="4"/>
  <c r="N43" i="4"/>
  <c r="M43" i="4"/>
  <c r="J43" i="4"/>
  <c r="N42" i="4"/>
  <c r="M42" i="4"/>
  <c r="J42" i="4"/>
  <c r="O32" i="4" s="1"/>
  <c r="N41" i="4"/>
  <c r="M41" i="4"/>
  <c r="J41" i="4"/>
  <c r="N40" i="4"/>
  <c r="M40" i="4"/>
  <c r="J40" i="4"/>
  <c r="N39" i="4"/>
  <c r="M39" i="4"/>
  <c r="J39" i="4"/>
  <c r="O29" i="4" s="1"/>
  <c r="N38" i="4"/>
  <c r="M38" i="4"/>
  <c r="J38" i="4"/>
  <c r="N37" i="4"/>
  <c r="M37" i="4"/>
  <c r="J37" i="4"/>
  <c r="O33" i="4"/>
  <c r="N33" i="4"/>
  <c r="M33" i="4"/>
  <c r="J33" i="4"/>
  <c r="N32" i="4"/>
  <c r="M32" i="4"/>
  <c r="J32" i="4"/>
  <c r="N31" i="4"/>
  <c r="M31" i="4"/>
  <c r="J31" i="4"/>
  <c r="O31" i="4" s="1"/>
  <c r="O30" i="4"/>
  <c r="N30" i="4"/>
  <c r="M30" i="4"/>
  <c r="J30" i="4"/>
  <c r="N29" i="4"/>
  <c r="M29" i="4"/>
  <c r="J29" i="4"/>
  <c r="N28" i="4"/>
  <c r="M28" i="4"/>
  <c r="J28" i="4"/>
  <c r="O28" i="4" s="1"/>
  <c r="O27" i="4"/>
  <c r="N27" i="4"/>
  <c r="M27" i="4"/>
  <c r="J27" i="4"/>
  <c r="N19" i="4"/>
  <c r="M19" i="4"/>
  <c r="J19" i="4"/>
  <c r="O9" i="4" s="1"/>
  <c r="N18" i="4"/>
  <c r="M18" i="4"/>
  <c r="J18" i="4"/>
  <c r="N17" i="4"/>
  <c r="M17" i="4"/>
  <c r="J17" i="4"/>
  <c r="N16" i="4"/>
  <c r="M16" i="4"/>
  <c r="J16" i="4"/>
  <c r="N15" i="4"/>
  <c r="M15" i="4"/>
  <c r="J15" i="4"/>
  <c r="N14" i="4"/>
  <c r="M14" i="4"/>
  <c r="J14" i="4"/>
  <c r="N13" i="4"/>
  <c r="M13" i="4"/>
  <c r="J13" i="4"/>
  <c r="O3" i="4" s="1"/>
  <c r="N12" i="4"/>
  <c r="M12" i="4"/>
  <c r="J12" i="4"/>
  <c r="N9" i="4"/>
  <c r="M9" i="4"/>
  <c r="J9" i="4"/>
  <c r="N8" i="4"/>
  <c r="M8" i="4"/>
  <c r="J8" i="4"/>
  <c r="O8" i="4" s="1"/>
  <c r="O7" i="4"/>
  <c r="N7" i="4"/>
  <c r="M7" i="4"/>
  <c r="J7" i="4"/>
  <c r="N6" i="4"/>
  <c r="M6" i="4"/>
  <c r="O6" i="4" s="1"/>
  <c r="J6" i="4"/>
  <c r="N5" i="4"/>
  <c r="M5" i="4"/>
  <c r="J5" i="4"/>
  <c r="O5" i="4" s="1"/>
  <c r="O4" i="4"/>
  <c r="N4" i="4"/>
  <c r="M4" i="4"/>
  <c r="J4" i="4"/>
  <c r="N3" i="4"/>
  <c r="M3" i="4"/>
  <c r="J3" i="4"/>
  <c r="N2" i="4"/>
  <c r="M2" i="4"/>
  <c r="J2" i="4"/>
  <c r="O2" i="4" s="1"/>
</calcChain>
</file>

<file path=xl/sharedStrings.xml><?xml version="1.0" encoding="utf-8"?>
<sst xmlns="http://schemas.openxmlformats.org/spreadsheetml/2006/main" count="562" uniqueCount="107">
  <si>
    <t>Education</t>
  </si>
  <si>
    <t>Age</t>
  </si>
  <si>
    <t>Gender</t>
  </si>
  <si>
    <t>Result</t>
  </si>
  <si>
    <t>Middle</t>
  </si>
  <si>
    <t>Primary</t>
  </si>
  <si>
    <t>High</t>
  </si>
  <si>
    <t>Young</t>
  </si>
  <si>
    <t>Adult</t>
  </si>
  <si>
    <t>Old</t>
  </si>
  <si>
    <t>Male</t>
  </si>
  <si>
    <t>Female</t>
  </si>
  <si>
    <t>Yes</t>
  </si>
  <si>
    <t>No</t>
  </si>
  <si>
    <t>Salary</t>
  </si>
  <si>
    <t>Experience</t>
  </si>
  <si>
    <t>Job</t>
  </si>
  <si>
    <t>isSatisfy</t>
  </si>
  <si>
    <t>Normal</t>
  </si>
  <si>
    <t>Low</t>
  </si>
  <si>
    <t>Absent</t>
  </si>
  <si>
    <t>Good</t>
  </si>
  <si>
    <t>Expert</t>
  </si>
  <si>
    <t>Manager</t>
  </si>
  <si>
    <t>Find Twoing Tree?</t>
  </si>
  <si>
    <t>Left</t>
  </si>
  <si>
    <t>Right</t>
  </si>
  <si>
    <t>Amount</t>
  </si>
  <si>
    <t>p(A)</t>
  </si>
  <si>
    <t>AmountYes</t>
  </si>
  <si>
    <t>AmountNo</t>
  </si>
  <si>
    <t>p(AY)</t>
  </si>
  <si>
    <t>p(AN)</t>
  </si>
  <si>
    <t>TVALUE</t>
  </si>
  <si>
    <t>E=M</t>
  </si>
  <si>
    <t>E=P,H</t>
  </si>
  <si>
    <t>E=P</t>
  </si>
  <si>
    <t>E=M,H</t>
  </si>
  <si>
    <t>E=H</t>
  </si>
  <si>
    <t>E=M,P</t>
  </si>
  <si>
    <t>A=O</t>
  </si>
  <si>
    <t>A=Y,A</t>
  </si>
  <si>
    <t>A=Y</t>
  </si>
  <si>
    <t>A=O,A</t>
  </si>
  <si>
    <t>A=A</t>
  </si>
  <si>
    <t>A=O,Y</t>
  </si>
  <si>
    <t>G=M</t>
  </si>
  <si>
    <t>G=F</t>
  </si>
  <si>
    <t>1,2,3,4,5,6,7,8,9,10,11</t>
  </si>
  <si>
    <t>Age=Young?</t>
  </si>
  <si>
    <t>1,3,4,5,6,8</t>
  </si>
  <si>
    <t>Gender=Male?</t>
  </si>
  <si>
    <t xml:space="preserve">                                   Yes</t>
  </si>
  <si>
    <t>3,6</t>
  </si>
  <si>
    <t xml:space="preserve">       Age=Old?</t>
  </si>
  <si>
    <t xml:space="preserve">    No</t>
  </si>
  <si>
    <t xml:space="preserve">                                  Yes</t>
  </si>
  <si>
    <t>S1</t>
  </si>
  <si>
    <t>E1</t>
  </si>
  <si>
    <t>J1</t>
  </si>
  <si>
    <t>S1_left</t>
  </si>
  <si>
    <t>S1_right</t>
  </si>
  <si>
    <t>E1_left</t>
  </si>
  <si>
    <t>E1_right</t>
  </si>
  <si>
    <t>J1_left</t>
  </si>
  <si>
    <t>J1_right</t>
  </si>
  <si>
    <t>High-Low</t>
  </si>
  <si>
    <t>Absent-Good</t>
  </si>
  <si>
    <t>S2</t>
  </si>
  <si>
    <t>E2</t>
  </si>
  <si>
    <t>J2</t>
  </si>
  <si>
    <t>S2_left</t>
  </si>
  <si>
    <t>S2_right</t>
  </si>
  <si>
    <t>E2_left</t>
  </si>
  <si>
    <t>E2_right</t>
  </si>
  <si>
    <t>J2_left</t>
  </si>
  <si>
    <t>J2_right</t>
  </si>
  <si>
    <t>Normal-Low</t>
  </si>
  <si>
    <t>Middle-Good</t>
  </si>
  <si>
    <t>S3</t>
  </si>
  <si>
    <t>E3</t>
  </si>
  <si>
    <t>S3_left</t>
  </si>
  <si>
    <t>S3_right</t>
  </si>
  <si>
    <t>E3_left</t>
  </si>
  <si>
    <t>E3_right</t>
  </si>
  <si>
    <t>1,2,3,4,5,6,7,8.9.10.11</t>
  </si>
  <si>
    <t>Normal-High</t>
  </si>
  <si>
    <t>Absent-Middle</t>
  </si>
  <si>
    <t>Job=Manager?</t>
  </si>
  <si>
    <t>1,2,8,9,10,11</t>
  </si>
  <si>
    <t>Salary=Normal?</t>
  </si>
  <si>
    <t>2,8,9,10,11</t>
  </si>
  <si>
    <t>Experience=Absent?</t>
  </si>
  <si>
    <t>Gini_left</t>
  </si>
  <si>
    <t>8,9,10,11</t>
  </si>
  <si>
    <t>Gini_right</t>
  </si>
  <si>
    <t>Gini_S1</t>
  </si>
  <si>
    <t>Gini_E1</t>
  </si>
  <si>
    <t>Gini_J1</t>
  </si>
  <si>
    <t>Gini_S2</t>
  </si>
  <si>
    <t>Gini_E2</t>
  </si>
  <si>
    <t>Gini_J2</t>
  </si>
  <si>
    <t>Gini_E3</t>
  </si>
  <si>
    <t>Gini_S3</t>
  </si>
  <si>
    <t>Gini_A2</t>
  </si>
  <si>
    <t>Gini_A3</t>
  </si>
  <si>
    <t>2014510056 - Zeynep Köse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</si>
</sst>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0" fontId="2" fillId="0" borderId="2" xfId="0" applyFont="1" applyBorder="1"/>
    <xf numFmtId="0" fontId="1" fillId="2" borderId="2" xfId="0" applyFont="1" applyFill="1" applyBorder="1"/>
    <xf numFmtId="0" fontId="0" fillId="2" borderId="2" xfId="0" applyFill="1" applyBorder="1"/>
    <xf numFmtId="0" fontId="0" fillId="4" borderId="0" xfId="0" applyFill="1"/>
    <xf numFmtId="0" fontId="1" fillId="4" borderId="2" xfId="0" applyFont="1" applyFill="1" applyBorder="1"/>
    <xf numFmtId="0" fontId="0" fillId="4" borderId="2" xfId="0" applyFill="1" applyBorder="1"/>
    <xf numFmtId="0" fontId="3" fillId="2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2" borderId="0" xfId="0" applyFill="1"/>
    <xf numFmtId="0" fontId="1" fillId="6" borderId="1" xfId="0" applyFont="1" applyFill="1" applyBorder="1"/>
    <xf numFmtId="0" fontId="1" fillId="0" borderId="0" xfId="0" applyFont="1"/>
    <xf numFmtId="0" fontId="1" fillId="7" borderId="11" xfId="0" applyFont="1" applyFill="1" applyBorder="1"/>
    <xf numFmtId="0" fontId="0" fillId="7" borderId="1" xfId="0" applyFill="1" applyBorder="1"/>
    <xf numFmtId="0" fontId="0" fillId="7" borderId="12" xfId="0" applyFill="1" applyBorder="1"/>
    <xf numFmtId="0" fontId="0" fillId="8" borderId="0" xfId="0" applyFill="1"/>
    <xf numFmtId="0" fontId="2" fillId="6" borderId="1" xfId="0" applyFont="1" applyFill="1" applyBorder="1"/>
    <xf numFmtId="0" fontId="0" fillId="6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240030</xdr:colOff>
      <xdr:row>11</xdr:row>
      <xdr:rowOff>97155</xdr:rowOff>
    </xdr:from>
    <xdr:to>
      <xdr:col>20</xdr:col>
      <xdr:colOff>100965</xdr:colOff>
      <xdr:row>13</xdr:row>
      <xdr:rowOff>156210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3E9D416-7933-4CC9-89CF-4F6253BCB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2108835"/>
          <a:ext cx="2908935" cy="424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3731-647D-4B2A-BDB8-6D94D1ECF20B}">
  <dimension ref="A1:Q66"/>
  <sheetViews>
    <sheetView workbookViewId="0">
      <selection activeCell="F22" sqref="F22"/>
    </sheetView>
  </sheetViews>
  <sheetFormatPr defaultRowHeight="14.4" x14ac:dyDescent="0.3"/>
  <cols>
    <col min="2" max="2" width="20" bestFit="1" customWidth="1"/>
    <col min="3" max="3" width="10.88671875" bestFit="1" customWidth="1"/>
    <col min="5" max="5" width="15" bestFit="1" customWidth="1"/>
    <col min="11" max="11" width="11.33203125" bestFit="1" customWidth="1"/>
    <col min="12" max="12" width="10.6640625" bestFit="1" customWidth="1"/>
  </cols>
  <sheetData>
    <row r="1" spans="1:1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</row>
    <row r="2" spans="1:17" x14ac:dyDescent="0.3">
      <c r="A2" s="3">
        <v>1</v>
      </c>
      <c r="B2" s="4" t="s">
        <v>4</v>
      </c>
      <c r="C2" s="4" t="s">
        <v>9</v>
      </c>
      <c r="D2" s="4" t="s">
        <v>10</v>
      </c>
      <c r="E2" s="4" t="s">
        <v>12</v>
      </c>
      <c r="F2">
        <v>1</v>
      </c>
      <c r="G2" s="7" t="s">
        <v>34</v>
      </c>
      <c r="H2" s="8" t="s">
        <v>35</v>
      </c>
      <c r="I2">
        <v>3</v>
      </c>
      <c r="J2">
        <f>I2/11</f>
        <v>0.27272727272727271</v>
      </c>
      <c r="K2">
        <v>3</v>
      </c>
      <c r="L2">
        <v>0</v>
      </c>
      <c r="M2">
        <f>K2/I2</f>
        <v>1</v>
      </c>
      <c r="N2">
        <f>L2/I2</f>
        <v>0</v>
      </c>
      <c r="O2">
        <f>2*J2*J12*(ABS(M2-M12)+ABS(N2-N12))</f>
        <v>0.29752066115702475</v>
      </c>
    </row>
    <row r="3" spans="1:17" x14ac:dyDescent="0.3">
      <c r="A3" s="3">
        <v>2</v>
      </c>
      <c r="B3" s="1" t="s">
        <v>5</v>
      </c>
      <c r="C3" s="1" t="s">
        <v>7</v>
      </c>
      <c r="D3" s="1" t="s">
        <v>10</v>
      </c>
      <c r="E3" s="1" t="s">
        <v>13</v>
      </c>
      <c r="F3">
        <v>2</v>
      </c>
      <c r="G3" s="7" t="s">
        <v>36</v>
      </c>
      <c r="H3" s="8" t="s">
        <v>37</v>
      </c>
      <c r="I3">
        <v>3</v>
      </c>
      <c r="J3">
        <f t="shared" ref="J3:J9" si="0">I3/11</f>
        <v>0.27272727272727271</v>
      </c>
      <c r="K3">
        <v>1</v>
      </c>
      <c r="L3">
        <v>2</v>
      </c>
      <c r="M3">
        <f t="shared" ref="M3:M9" si="1">K3/I3</f>
        <v>0.33333333333333331</v>
      </c>
      <c r="N3">
        <f t="shared" ref="N3:N9" si="2">L3/I3</f>
        <v>0.66666666666666663</v>
      </c>
      <c r="O3">
        <f t="shared" ref="O3:O9" si="3">2*J3*J13*(ABS(M3-M13)+ABS(N3-N13))</f>
        <v>0.23140495867768593</v>
      </c>
      <c r="Q3" t="s">
        <v>106</v>
      </c>
    </row>
    <row r="4" spans="1:17" x14ac:dyDescent="0.3">
      <c r="A4" s="3">
        <v>3</v>
      </c>
      <c r="B4" s="1" t="s">
        <v>6</v>
      </c>
      <c r="C4" s="1" t="s">
        <v>8</v>
      </c>
      <c r="D4" s="1" t="s">
        <v>11</v>
      </c>
      <c r="E4" s="1" t="s">
        <v>13</v>
      </c>
      <c r="F4">
        <v>3</v>
      </c>
      <c r="G4" s="7" t="s">
        <v>38</v>
      </c>
      <c r="H4" s="8" t="s">
        <v>39</v>
      </c>
      <c r="I4">
        <v>2</v>
      </c>
      <c r="J4">
        <f t="shared" si="0"/>
        <v>0.18181818181818182</v>
      </c>
      <c r="K4">
        <v>1</v>
      </c>
      <c r="L4">
        <v>1</v>
      </c>
      <c r="M4">
        <f t="shared" si="1"/>
        <v>0.5</v>
      </c>
      <c r="N4">
        <f t="shared" si="2"/>
        <v>0.5</v>
      </c>
      <c r="O4">
        <f t="shared" si="3"/>
        <v>6.6115702479338831E-2</v>
      </c>
    </row>
    <row r="5" spans="1:17" x14ac:dyDescent="0.3">
      <c r="A5" s="3">
        <v>4</v>
      </c>
      <c r="B5" s="4" t="s">
        <v>4</v>
      </c>
      <c r="C5" s="4" t="s">
        <v>8</v>
      </c>
      <c r="D5" s="4" t="s">
        <v>10</v>
      </c>
      <c r="E5" s="4" t="s">
        <v>12</v>
      </c>
      <c r="F5">
        <v>4</v>
      </c>
      <c r="G5" s="7" t="s">
        <v>40</v>
      </c>
      <c r="H5" s="8" t="s">
        <v>41</v>
      </c>
      <c r="I5">
        <v>2</v>
      </c>
      <c r="J5">
        <f t="shared" si="0"/>
        <v>0.18181818181818182</v>
      </c>
      <c r="K5">
        <v>2</v>
      </c>
      <c r="L5">
        <v>0</v>
      </c>
      <c r="M5">
        <f t="shared" si="1"/>
        <v>1</v>
      </c>
      <c r="N5">
        <f t="shared" si="2"/>
        <v>0</v>
      </c>
      <c r="O5">
        <f t="shared" si="3"/>
        <v>0.19834710743801651</v>
      </c>
    </row>
    <row r="6" spans="1:17" x14ac:dyDescent="0.3">
      <c r="A6" s="3">
        <v>5</v>
      </c>
      <c r="B6" s="4" t="s">
        <v>5</v>
      </c>
      <c r="C6" s="4" t="s">
        <v>8</v>
      </c>
      <c r="D6" s="4" t="s">
        <v>10</v>
      </c>
      <c r="E6" s="4" t="s">
        <v>12</v>
      </c>
      <c r="F6" s="9">
        <v>5</v>
      </c>
      <c r="G6" s="10" t="s">
        <v>42</v>
      </c>
      <c r="H6" s="11" t="s">
        <v>43</v>
      </c>
      <c r="I6">
        <v>2</v>
      </c>
      <c r="J6">
        <f t="shared" si="0"/>
        <v>0.18181818181818182</v>
      </c>
      <c r="K6">
        <v>0</v>
      </c>
      <c r="L6">
        <v>2</v>
      </c>
      <c r="M6">
        <f t="shared" si="1"/>
        <v>0</v>
      </c>
      <c r="N6">
        <f t="shared" si="2"/>
        <v>1</v>
      </c>
      <c r="O6">
        <f t="shared" si="3"/>
        <v>0.33057851239669417</v>
      </c>
    </row>
    <row r="7" spans="1:17" x14ac:dyDescent="0.3">
      <c r="A7" s="3">
        <v>6</v>
      </c>
      <c r="B7" s="4" t="s">
        <v>6</v>
      </c>
      <c r="C7" s="4" t="s">
        <v>9</v>
      </c>
      <c r="D7" s="4" t="s">
        <v>11</v>
      </c>
      <c r="E7" s="4" t="s">
        <v>12</v>
      </c>
      <c r="F7">
        <v>6</v>
      </c>
      <c r="G7" s="7" t="s">
        <v>44</v>
      </c>
      <c r="H7" s="8" t="s">
        <v>45</v>
      </c>
      <c r="I7">
        <v>4</v>
      </c>
      <c r="J7">
        <f t="shared" si="0"/>
        <v>0.36363636363636365</v>
      </c>
      <c r="K7">
        <v>3</v>
      </c>
      <c r="L7">
        <v>1</v>
      </c>
      <c r="M7">
        <f t="shared" si="1"/>
        <v>0.75</v>
      </c>
      <c r="N7">
        <f t="shared" si="2"/>
        <v>0.25</v>
      </c>
      <c r="O7">
        <f t="shared" si="3"/>
        <v>0.13223140495867769</v>
      </c>
    </row>
    <row r="8" spans="1:17" x14ac:dyDescent="0.3">
      <c r="A8" s="3">
        <v>7</v>
      </c>
      <c r="B8" s="1" t="s">
        <v>5</v>
      </c>
      <c r="C8" s="1" t="s">
        <v>7</v>
      </c>
      <c r="D8" s="1" t="s">
        <v>11</v>
      </c>
      <c r="E8" s="1" t="s">
        <v>13</v>
      </c>
      <c r="F8">
        <v>7</v>
      </c>
      <c r="G8" s="7" t="s">
        <v>46</v>
      </c>
      <c r="H8" s="8" t="s">
        <v>47</v>
      </c>
      <c r="I8">
        <v>5</v>
      </c>
      <c r="J8">
        <f t="shared" si="0"/>
        <v>0.45454545454545453</v>
      </c>
      <c r="K8">
        <v>4</v>
      </c>
      <c r="L8">
        <v>1</v>
      </c>
      <c r="M8">
        <f t="shared" si="1"/>
        <v>0.8</v>
      </c>
      <c r="N8">
        <f t="shared" si="2"/>
        <v>0.2</v>
      </c>
      <c r="O8">
        <f t="shared" si="3"/>
        <v>0.23140495867768593</v>
      </c>
    </row>
    <row r="9" spans="1:17" x14ac:dyDescent="0.3">
      <c r="A9" s="3">
        <v>8</v>
      </c>
      <c r="B9" s="4" t="s">
        <v>4</v>
      </c>
      <c r="C9" s="4" t="s">
        <v>8</v>
      </c>
      <c r="D9" s="4" t="s">
        <v>10</v>
      </c>
      <c r="E9" s="4" t="s">
        <v>12</v>
      </c>
      <c r="F9">
        <v>8</v>
      </c>
      <c r="G9" s="7" t="s">
        <v>47</v>
      </c>
      <c r="H9" s="8" t="s">
        <v>46</v>
      </c>
      <c r="I9">
        <v>3</v>
      </c>
      <c r="J9">
        <f t="shared" si="0"/>
        <v>0.27272727272727271</v>
      </c>
      <c r="K9">
        <v>1</v>
      </c>
      <c r="L9">
        <v>2</v>
      </c>
      <c r="M9">
        <f t="shared" si="1"/>
        <v>0.33333333333333331</v>
      </c>
      <c r="N9">
        <f t="shared" si="2"/>
        <v>0.66666666666666663</v>
      </c>
      <c r="O9">
        <f t="shared" si="3"/>
        <v>0.23140495867768593</v>
      </c>
    </row>
    <row r="11" spans="1:17" x14ac:dyDescent="0.3">
      <c r="B11" s="5" t="s">
        <v>24</v>
      </c>
      <c r="C11" s="5"/>
      <c r="G11" s="6" t="s">
        <v>25</v>
      </c>
      <c r="H11" s="6" t="s">
        <v>26</v>
      </c>
      <c r="I11" s="6" t="s">
        <v>27</v>
      </c>
      <c r="J11" s="6" t="s">
        <v>28</v>
      </c>
      <c r="K11" s="6" t="s">
        <v>29</v>
      </c>
      <c r="L11" s="6" t="s">
        <v>30</v>
      </c>
      <c r="M11" s="6" t="s">
        <v>31</v>
      </c>
      <c r="N11" s="6" t="s">
        <v>32</v>
      </c>
    </row>
    <row r="12" spans="1:17" ht="15" thickBot="1" x14ac:dyDescent="0.35">
      <c r="F12">
        <v>1</v>
      </c>
      <c r="G12" s="8" t="s">
        <v>34</v>
      </c>
      <c r="H12" s="12" t="s">
        <v>35</v>
      </c>
      <c r="I12">
        <v>5</v>
      </c>
      <c r="J12">
        <f>I12/11</f>
        <v>0.45454545454545453</v>
      </c>
      <c r="K12">
        <v>2</v>
      </c>
      <c r="L12">
        <v>3</v>
      </c>
      <c r="M12">
        <f>K12/I12</f>
        <v>0.4</v>
      </c>
      <c r="N12">
        <f>L12/I12</f>
        <v>0.6</v>
      </c>
    </row>
    <row r="13" spans="1:17" x14ac:dyDescent="0.3">
      <c r="A13" s="13"/>
      <c r="B13" s="14" t="s">
        <v>48</v>
      </c>
      <c r="C13" s="14"/>
      <c r="D13" s="14"/>
      <c r="E13" s="15"/>
      <c r="F13">
        <v>2</v>
      </c>
      <c r="G13" s="8" t="s">
        <v>36</v>
      </c>
      <c r="H13" s="12" t="s">
        <v>37</v>
      </c>
      <c r="I13">
        <v>5</v>
      </c>
      <c r="J13">
        <f t="shared" ref="J13:J19" si="4">I13/11</f>
        <v>0.45454545454545453</v>
      </c>
      <c r="K13">
        <v>4</v>
      </c>
      <c r="L13">
        <v>1</v>
      </c>
      <c r="M13">
        <f t="shared" ref="M13:M19" si="5">K13/I13</f>
        <v>0.8</v>
      </c>
      <c r="N13">
        <f t="shared" ref="N13:N19" si="6">L13/I13</f>
        <v>0.2</v>
      </c>
    </row>
    <row r="14" spans="1:17" x14ac:dyDescent="0.3">
      <c r="A14" s="16"/>
      <c r="B14" s="17" t="s">
        <v>49</v>
      </c>
      <c r="C14" s="17"/>
      <c r="D14" s="17"/>
      <c r="E14" s="18"/>
      <c r="F14">
        <v>3</v>
      </c>
      <c r="G14" s="8" t="s">
        <v>38</v>
      </c>
      <c r="H14" s="12" t="s">
        <v>39</v>
      </c>
      <c r="I14">
        <v>6</v>
      </c>
      <c r="J14">
        <f t="shared" si="4"/>
        <v>0.54545454545454541</v>
      </c>
      <c r="K14">
        <v>4</v>
      </c>
      <c r="L14">
        <v>2</v>
      </c>
      <c r="M14">
        <f t="shared" si="5"/>
        <v>0.66666666666666663</v>
      </c>
      <c r="N14">
        <f t="shared" si="6"/>
        <v>0.33333333333333331</v>
      </c>
    </row>
    <row r="15" spans="1:17" x14ac:dyDescent="0.3">
      <c r="A15" s="16" t="s">
        <v>13</v>
      </c>
      <c r="B15" s="17"/>
      <c r="C15" s="17" t="s">
        <v>50</v>
      </c>
      <c r="D15" s="17"/>
      <c r="E15" s="18"/>
      <c r="F15">
        <v>4</v>
      </c>
      <c r="G15" s="8" t="s">
        <v>40</v>
      </c>
      <c r="H15" s="12" t="s">
        <v>41</v>
      </c>
      <c r="I15">
        <v>6</v>
      </c>
      <c r="J15">
        <f t="shared" si="4"/>
        <v>0.54545454545454541</v>
      </c>
      <c r="K15">
        <v>3</v>
      </c>
      <c r="L15">
        <v>3</v>
      </c>
      <c r="M15">
        <f t="shared" si="5"/>
        <v>0.5</v>
      </c>
      <c r="N15">
        <f t="shared" si="6"/>
        <v>0.5</v>
      </c>
    </row>
    <row r="16" spans="1:17" x14ac:dyDescent="0.3">
      <c r="A16" s="16"/>
      <c r="B16" s="17"/>
      <c r="C16" s="17" t="s">
        <v>51</v>
      </c>
      <c r="D16" s="17"/>
      <c r="E16" s="18"/>
      <c r="F16">
        <v>5</v>
      </c>
      <c r="G16" s="8" t="s">
        <v>42</v>
      </c>
      <c r="H16" s="12" t="s">
        <v>43</v>
      </c>
      <c r="I16">
        <v>6</v>
      </c>
      <c r="J16">
        <f t="shared" si="4"/>
        <v>0.54545454545454541</v>
      </c>
      <c r="K16">
        <v>5</v>
      </c>
      <c r="L16">
        <v>1</v>
      </c>
      <c r="M16">
        <f t="shared" si="5"/>
        <v>0.83333333333333337</v>
      </c>
      <c r="N16">
        <f t="shared" si="6"/>
        <v>0.16666666666666666</v>
      </c>
    </row>
    <row r="17" spans="1:15" x14ac:dyDescent="0.3">
      <c r="A17" s="16"/>
      <c r="B17" s="17" t="s">
        <v>52</v>
      </c>
      <c r="C17" s="17"/>
      <c r="D17" s="17" t="s">
        <v>53</v>
      </c>
      <c r="E17" s="18"/>
      <c r="F17">
        <v>6</v>
      </c>
      <c r="G17" s="8" t="s">
        <v>44</v>
      </c>
      <c r="H17" s="12" t="s">
        <v>45</v>
      </c>
      <c r="I17">
        <v>4</v>
      </c>
      <c r="J17">
        <f t="shared" si="4"/>
        <v>0.36363636363636365</v>
      </c>
      <c r="K17">
        <v>2</v>
      </c>
      <c r="L17">
        <v>2</v>
      </c>
      <c r="M17">
        <f t="shared" si="5"/>
        <v>0.5</v>
      </c>
      <c r="N17">
        <f t="shared" si="6"/>
        <v>0.5</v>
      </c>
    </row>
    <row r="18" spans="1:15" x14ac:dyDescent="0.3">
      <c r="A18" s="16"/>
      <c r="B18" s="17"/>
      <c r="C18" s="17"/>
      <c r="D18" s="17" t="s">
        <v>54</v>
      </c>
      <c r="E18" s="18"/>
      <c r="F18">
        <v>7</v>
      </c>
      <c r="G18" s="8" t="s">
        <v>46</v>
      </c>
      <c r="H18" s="12" t="s">
        <v>47</v>
      </c>
      <c r="I18">
        <v>3</v>
      </c>
      <c r="J18">
        <f t="shared" si="4"/>
        <v>0.27272727272727271</v>
      </c>
      <c r="K18">
        <v>1</v>
      </c>
      <c r="L18">
        <v>2</v>
      </c>
      <c r="M18">
        <f t="shared" si="5"/>
        <v>0.33333333333333331</v>
      </c>
      <c r="N18">
        <f t="shared" si="6"/>
        <v>0.66666666666666663</v>
      </c>
    </row>
    <row r="19" spans="1:15" ht="15" thickBot="1" x14ac:dyDescent="0.35">
      <c r="A19" s="19" t="s">
        <v>106</v>
      </c>
      <c r="B19" s="20"/>
      <c r="C19" s="20"/>
      <c r="D19" s="20" t="s">
        <v>12</v>
      </c>
      <c r="E19" s="21" t="s">
        <v>55</v>
      </c>
      <c r="F19">
        <v>8</v>
      </c>
      <c r="G19" s="8" t="s">
        <v>47</v>
      </c>
      <c r="H19" s="12" t="s">
        <v>46</v>
      </c>
      <c r="I19">
        <v>5</v>
      </c>
      <c r="J19">
        <f t="shared" si="4"/>
        <v>0.45454545454545453</v>
      </c>
      <c r="K19">
        <v>4</v>
      </c>
      <c r="L19">
        <v>1</v>
      </c>
      <c r="M19">
        <f t="shared" si="5"/>
        <v>0.8</v>
      </c>
      <c r="N19">
        <f t="shared" si="6"/>
        <v>0.2</v>
      </c>
    </row>
    <row r="21" spans="1:15" x14ac:dyDescent="0.3">
      <c r="B21" t="s">
        <v>48</v>
      </c>
    </row>
    <row r="22" spans="1:15" x14ac:dyDescent="0.3">
      <c r="B22" t="s">
        <v>49</v>
      </c>
    </row>
    <row r="23" spans="1:15" x14ac:dyDescent="0.3">
      <c r="A23" t="s">
        <v>13</v>
      </c>
    </row>
    <row r="26" spans="1:15" x14ac:dyDescent="0.3">
      <c r="A26" s="1"/>
      <c r="B26" s="2" t="s">
        <v>0</v>
      </c>
      <c r="C26" s="2" t="s">
        <v>1</v>
      </c>
      <c r="D26" s="2" t="s">
        <v>2</v>
      </c>
      <c r="E26" s="2" t="s">
        <v>3</v>
      </c>
      <c r="G26" s="6" t="s">
        <v>25</v>
      </c>
      <c r="H26" s="6" t="s">
        <v>26</v>
      </c>
      <c r="I26" s="6" t="s">
        <v>27</v>
      </c>
      <c r="J26" s="6" t="s">
        <v>28</v>
      </c>
      <c r="K26" s="6" t="s">
        <v>29</v>
      </c>
      <c r="L26" s="6" t="s">
        <v>30</v>
      </c>
      <c r="M26" s="6" t="s">
        <v>31</v>
      </c>
      <c r="N26" s="6" t="s">
        <v>32</v>
      </c>
      <c r="O26" s="6" t="s">
        <v>33</v>
      </c>
    </row>
    <row r="27" spans="1:15" x14ac:dyDescent="0.3">
      <c r="A27" s="3">
        <v>1</v>
      </c>
      <c r="B27" s="4" t="s">
        <v>4</v>
      </c>
      <c r="C27" s="4" t="s">
        <v>9</v>
      </c>
      <c r="D27" s="4" t="s">
        <v>10</v>
      </c>
      <c r="E27" s="4" t="s">
        <v>12</v>
      </c>
      <c r="F27">
        <v>1</v>
      </c>
      <c r="G27" s="7" t="s">
        <v>34</v>
      </c>
      <c r="H27" s="8" t="s">
        <v>35</v>
      </c>
      <c r="I27">
        <v>3</v>
      </c>
      <c r="J27">
        <f>I27/11</f>
        <v>0.27272727272727271</v>
      </c>
      <c r="K27">
        <v>3</v>
      </c>
      <c r="L27">
        <v>0</v>
      </c>
      <c r="M27">
        <f>K27/I27</f>
        <v>1</v>
      </c>
      <c r="N27">
        <f>L27/I27</f>
        <v>0</v>
      </c>
      <c r="O27">
        <f>2*J27*J37*(ABS(M27-M37)+ABS(N27-N37))</f>
        <v>9.9173553719008253E-2</v>
      </c>
    </row>
    <row r="28" spans="1:15" x14ac:dyDescent="0.3">
      <c r="A28" s="3">
        <v>3</v>
      </c>
      <c r="B28" s="1" t="s">
        <v>6</v>
      </c>
      <c r="C28" s="1" t="s">
        <v>8</v>
      </c>
      <c r="D28" s="1" t="s">
        <v>11</v>
      </c>
      <c r="E28" s="1" t="s">
        <v>13</v>
      </c>
      <c r="F28">
        <v>2</v>
      </c>
      <c r="G28" s="7" t="s">
        <v>36</v>
      </c>
      <c r="H28" s="8" t="s">
        <v>37</v>
      </c>
      <c r="I28">
        <v>1</v>
      </c>
      <c r="J28">
        <f t="shared" ref="J28:J30" si="7">I28/11</f>
        <v>9.0909090909090912E-2</v>
      </c>
      <c r="K28">
        <v>1</v>
      </c>
      <c r="L28">
        <v>0</v>
      </c>
      <c r="M28">
        <f t="shared" ref="M28:M30" si="8">K28/I28</f>
        <v>1</v>
      </c>
      <c r="N28">
        <f t="shared" ref="N28:N30" si="9">L28/I28</f>
        <v>0</v>
      </c>
      <c r="O28">
        <f t="shared" ref="O28:O30" si="10">2*J28*J38*(ABS(M28-M38)+ABS(N28-N38))</f>
        <v>3.3057851239669422E-2</v>
      </c>
    </row>
    <row r="29" spans="1:15" x14ac:dyDescent="0.3">
      <c r="A29" s="3">
        <v>4</v>
      </c>
      <c r="B29" s="4" t="s">
        <v>4</v>
      </c>
      <c r="C29" s="4" t="s">
        <v>8</v>
      </c>
      <c r="D29" s="4" t="s">
        <v>10</v>
      </c>
      <c r="E29" s="4" t="s">
        <v>12</v>
      </c>
      <c r="F29">
        <v>3</v>
      </c>
      <c r="G29" s="7" t="s">
        <v>38</v>
      </c>
      <c r="H29" s="8" t="s">
        <v>39</v>
      </c>
      <c r="I29">
        <v>2</v>
      </c>
      <c r="J29">
        <f t="shared" si="7"/>
        <v>0.18181818181818182</v>
      </c>
      <c r="K29">
        <v>1</v>
      </c>
      <c r="L29">
        <v>1</v>
      </c>
      <c r="M29">
        <f t="shared" si="8"/>
        <v>0.5</v>
      </c>
      <c r="N29">
        <f t="shared" si="9"/>
        <v>0.5</v>
      </c>
      <c r="O29">
        <f t="shared" si="10"/>
        <v>0.13223140495867769</v>
      </c>
    </row>
    <row r="30" spans="1:15" x14ac:dyDescent="0.3">
      <c r="A30" s="3">
        <v>5</v>
      </c>
      <c r="B30" s="4" t="s">
        <v>5</v>
      </c>
      <c r="C30" s="4" t="s">
        <v>8</v>
      </c>
      <c r="D30" s="4" t="s">
        <v>10</v>
      </c>
      <c r="E30" s="4" t="s">
        <v>12</v>
      </c>
      <c r="F30">
        <v>4</v>
      </c>
      <c r="G30" s="7" t="s">
        <v>40</v>
      </c>
      <c r="H30" s="8" t="s">
        <v>44</v>
      </c>
      <c r="I30">
        <v>2</v>
      </c>
      <c r="J30">
        <f t="shared" si="7"/>
        <v>0.18181818181818182</v>
      </c>
      <c r="K30">
        <v>2</v>
      </c>
      <c r="L30">
        <v>0</v>
      </c>
      <c r="M30">
        <f t="shared" si="8"/>
        <v>1</v>
      </c>
      <c r="N30">
        <f t="shared" si="9"/>
        <v>0</v>
      </c>
      <c r="O30">
        <f t="shared" si="10"/>
        <v>6.6115702479338845E-2</v>
      </c>
    </row>
    <row r="31" spans="1:15" x14ac:dyDescent="0.3">
      <c r="A31" s="3">
        <v>6</v>
      </c>
      <c r="B31" s="4" t="s">
        <v>6</v>
      </c>
      <c r="C31" s="4" t="s">
        <v>9</v>
      </c>
      <c r="D31" s="4" t="s">
        <v>11</v>
      </c>
      <c r="E31" s="4" t="s">
        <v>12</v>
      </c>
      <c r="F31">
        <v>5</v>
      </c>
      <c r="G31" s="7" t="s">
        <v>44</v>
      </c>
      <c r="H31" s="8" t="s">
        <v>40</v>
      </c>
      <c r="I31">
        <v>4</v>
      </c>
      <c r="J31">
        <f>I31/11</f>
        <v>0.36363636363636365</v>
      </c>
      <c r="K31">
        <v>3</v>
      </c>
      <c r="L31">
        <v>1</v>
      </c>
      <c r="M31">
        <f>K31/I31</f>
        <v>0.75</v>
      </c>
      <c r="N31">
        <f>L31/I31</f>
        <v>0.25</v>
      </c>
      <c r="O31">
        <f>2*J31*J41*(ABS(M31-M41)+ABS(N31-N41))</f>
        <v>6.6115702479338845E-2</v>
      </c>
    </row>
    <row r="32" spans="1:15" x14ac:dyDescent="0.3">
      <c r="A32" s="3">
        <v>8</v>
      </c>
      <c r="B32" s="4" t="s">
        <v>4</v>
      </c>
      <c r="C32" s="4" t="s">
        <v>8</v>
      </c>
      <c r="D32" s="4" t="s">
        <v>10</v>
      </c>
      <c r="E32" s="4" t="s">
        <v>12</v>
      </c>
      <c r="F32" s="9">
        <v>6</v>
      </c>
      <c r="G32" s="10" t="s">
        <v>46</v>
      </c>
      <c r="H32" s="11" t="s">
        <v>47</v>
      </c>
      <c r="I32">
        <v>4</v>
      </c>
      <c r="J32">
        <f>I32/11</f>
        <v>0.36363636363636365</v>
      </c>
      <c r="K32">
        <v>4</v>
      </c>
      <c r="L32">
        <v>0</v>
      </c>
      <c r="M32">
        <f>K32/I32</f>
        <v>1</v>
      </c>
      <c r="N32">
        <f>L32/I32</f>
        <v>0</v>
      </c>
      <c r="O32">
        <f>2*J32*J42*(ABS(M32-M42)+ABS(N32-N42))</f>
        <v>0.13223140495867769</v>
      </c>
    </row>
    <row r="33" spans="1:15" x14ac:dyDescent="0.3">
      <c r="F33">
        <v>7</v>
      </c>
      <c r="G33" s="7" t="s">
        <v>47</v>
      </c>
      <c r="H33" s="8" t="s">
        <v>46</v>
      </c>
      <c r="I33">
        <v>2</v>
      </c>
      <c r="J33">
        <f>I33/11</f>
        <v>0.18181818181818182</v>
      </c>
      <c r="K33">
        <v>1</v>
      </c>
      <c r="L33">
        <v>1</v>
      </c>
      <c r="M33">
        <f>K33/I33</f>
        <v>0.5</v>
      </c>
      <c r="N33">
        <f>L33/I33</f>
        <v>0.5</v>
      </c>
      <c r="O33">
        <f>2*J33*J43*(ABS(M33-M43)+ABS(N33-N43))</f>
        <v>0.13223140495867769</v>
      </c>
    </row>
    <row r="36" spans="1:15" x14ac:dyDescent="0.3">
      <c r="G36" s="6" t="s">
        <v>25</v>
      </c>
      <c r="H36" s="6" t="s">
        <v>26</v>
      </c>
      <c r="I36" s="6" t="s">
        <v>27</v>
      </c>
      <c r="J36" s="6" t="s">
        <v>28</v>
      </c>
      <c r="K36" s="6" t="s">
        <v>29</v>
      </c>
      <c r="L36" s="6" t="s">
        <v>30</v>
      </c>
      <c r="M36" s="6" t="s">
        <v>31</v>
      </c>
      <c r="N36" s="6" t="s">
        <v>32</v>
      </c>
    </row>
    <row r="37" spans="1:15" x14ac:dyDescent="0.3">
      <c r="F37">
        <v>1</v>
      </c>
      <c r="G37" s="8" t="s">
        <v>34</v>
      </c>
      <c r="H37" s="12" t="s">
        <v>35</v>
      </c>
      <c r="I37">
        <v>3</v>
      </c>
      <c r="J37">
        <f>I37/11</f>
        <v>0.27272727272727271</v>
      </c>
      <c r="K37">
        <v>2</v>
      </c>
      <c r="L37">
        <v>1</v>
      </c>
      <c r="M37">
        <f>K37/I37</f>
        <v>0.66666666666666663</v>
      </c>
      <c r="N37">
        <f>L37/I37</f>
        <v>0.33333333333333331</v>
      </c>
    </row>
    <row r="38" spans="1:15" x14ac:dyDescent="0.3">
      <c r="F38">
        <v>2</v>
      </c>
      <c r="G38" s="8" t="s">
        <v>36</v>
      </c>
      <c r="H38" s="12" t="s">
        <v>37</v>
      </c>
      <c r="I38">
        <v>5</v>
      </c>
      <c r="J38">
        <f t="shared" ref="J38:J40" si="11">I38/11</f>
        <v>0.45454545454545453</v>
      </c>
      <c r="K38">
        <v>4</v>
      </c>
      <c r="L38">
        <v>1</v>
      </c>
      <c r="M38">
        <f t="shared" ref="M38:M40" si="12">K38/I38</f>
        <v>0.8</v>
      </c>
      <c r="N38">
        <f t="shared" ref="N38:N40" si="13">L38/I38</f>
        <v>0.2</v>
      </c>
    </row>
    <row r="39" spans="1:15" x14ac:dyDescent="0.3">
      <c r="F39">
        <v>3</v>
      </c>
      <c r="G39" s="8" t="s">
        <v>38</v>
      </c>
      <c r="H39" s="12" t="s">
        <v>39</v>
      </c>
      <c r="I39">
        <v>4</v>
      </c>
      <c r="J39">
        <f t="shared" si="11"/>
        <v>0.36363636363636365</v>
      </c>
      <c r="K39">
        <v>4</v>
      </c>
      <c r="L39">
        <v>0</v>
      </c>
      <c r="M39">
        <f t="shared" si="12"/>
        <v>1</v>
      </c>
      <c r="N39">
        <f t="shared" si="13"/>
        <v>0</v>
      </c>
    </row>
    <row r="40" spans="1:15" x14ac:dyDescent="0.3">
      <c r="F40">
        <v>4</v>
      </c>
      <c r="G40" s="8" t="s">
        <v>40</v>
      </c>
      <c r="H40" s="12" t="s">
        <v>44</v>
      </c>
      <c r="I40">
        <v>4</v>
      </c>
      <c r="J40">
        <f t="shared" si="11"/>
        <v>0.36363636363636365</v>
      </c>
      <c r="K40">
        <v>3</v>
      </c>
      <c r="L40">
        <v>1</v>
      </c>
      <c r="M40">
        <f t="shared" si="12"/>
        <v>0.75</v>
      </c>
      <c r="N40">
        <f t="shared" si="13"/>
        <v>0.25</v>
      </c>
    </row>
    <row r="41" spans="1:15" x14ac:dyDescent="0.3">
      <c r="F41">
        <v>5</v>
      </c>
      <c r="G41" s="8" t="s">
        <v>44</v>
      </c>
      <c r="H41" s="12" t="s">
        <v>40</v>
      </c>
      <c r="I41">
        <v>2</v>
      </c>
      <c r="J41">
        <f>I41/11</f>
        <v>0.18181818181818182</v>
      </c>
      <c r="K41">
        <v>2</v>
      </c>
      <c r="L41">
        <v>0</v>
      </c>
      <c r="M41">
        <f>K41/I41</f>
        <v>1</v>
      </c>
      <c r="N41">
        <f>L41/I41</f>
        <v>0</v>
      </c>
    </row>
    <row r="42" spans="1:15" x14ac:dyDescent="0.3">
      <c r="F42">
        <v>6</v>
      </c>
      <c r="G42" s="8" t="s">
        <v>46</v>
      </c>
      <c r="H42" s="12" t="s">
        <v>47</v>
      </c>
      <c r="I42">
        <v>2</v>
      </c>
      <c r="J42">
        <f>I42/11</f>
        <v>0.18181818181818182</v>
      </c>
      <c r="K42">
        <v>1</v>
      </c>
      <c r="L42">
        <v>1</v>
      </c>
      <c r="M42">
        <f>K42/I42</f>
        <v>0.5</v>
      </c>
      <c r="N42">
        <f>L42/I42</f>
        <v>0.5</v>
      </c>
    </row>
    <row r="43" spans="1:15" x14ac:dyDescent="0.3">
      <c r="F43">
        <v>7</v>
      </c>
      <c r="G43" s="8" t="s">
        <v>47</v>
      </c>
      <c r="H43" s="12" t="s">
        <v>46</v>
      </c>
      <c r="I43">
        <v>4</v>
      </c>
      <c r="J43">
        <f>I43/11</f>
        <v>0.36363636363636365</v>
      </c>
      <c r="K43">
        <v>4</v>
      </c>
      <c r="L43">
        <v>0</v>
      </c>
      <c r="M43">
        <f>K43/I43</f>
        <v>1</v>
      </c>
      <c r="N43">
        <f>L43/I43</f>
        <v>0</v>
      </c>
    </row>
    <row r="44" spans="1:15" x14ac:dyDescent="0.3">
      <c r="B44" t="s">
        <v>48</v>
      </c>
    </row>
    <row r="45" spans="1:15" x14ac:dyDescent="0.3">
      <c r="B45" t="s">
        <v>49</v>
      </c>
    </row>
    <row r="46" spans="1:15" x14ac:dyDescent="0.3">
      <c r="A46" t="s">
        <v>13</v>
      </c>
      <c r="C46" t="s">
        <v>50</v>
      </c>
    </row>
    <row r="47" spans="1:15" x14ac:dyDescent="0.3">
      <c r="C47" t="s">
        <v>51</v>
      </c>
    </row>
    <row r="48" spans="1:15" x14ac:dyDescent="0.3">
      <c r="B48" t="s">
        <v>12</v>
      </c>
      <c r="D48" t="s">
        <v>53</v>
      </c>
    </row>
    <row r="51" spans="1:15" x14ac:dyDescent="0.3">
      <c r="A51" s="1"/>
      <c r="B51" s="2" t="s">
        <v>0</v>
      </c>
      <c r="C51" s="2" t="s">
        <v>1</v>
      </c>
      <c r="D51" s="2" t="s">
        <v>3</v>
      </c>
      <c r="G51" s="6" t="s">
        <v>25</v>
      </c>
      <c r="H51" s="6" t="s">
        <v>26</v>
      </c>
      <c r="I51" s="6" t="s">
        <v>27</v>
      </c>
      <c r="J51" s="6" t="s">
        <v>28</v>
      </c>
      <c r="K51" s="6" t="s">
        <v>29</v>
      </c>
      <c r="L51" s="6" t="s">
        <v>30</v>
      </c>
      <c r="M51" s="6" t="s">
        <v>31</v>
      </c>
      <c r="N51" s="6" t="s">
        <v>32</v>
      </c>
      <c r="O51" s="6" t="s">
        <v>33</v>
      </c>
    </row>
    <row r="52" spans="1:15" x14ac:dyDescent="0.3">
      <c r="A52" s="3">
        <v>3</v>
      </c>
      <c r="B52" s="1" t="s">
        <v>6</v>
      </c>
      <c r="C52" s="1" t="s">
        <v>8</v>
      </c>
      <c r="D52" s="1" t="s">
        <v>13</v>
      </c>
      <c r="G52" s="7"/>
      <c r="H52" s="8"/>
    </row>
    <row r="53" spans="1:15" x14ac:dyDescent="0.3">
      <c r="A53" s="3">
        <v>6</v>
      </c>
      <c r="B53" s="4" t="s">
        <v>6</v>
      </c>
      <c r="C53" s="4" t="s">
        <v>9</v>
      </c>
      <c r="D53" s="4" t="s">
        <v>12</v>
      </c>
      <c r="G53" s="7"/>
      <c r="H53" s="8"/>
    </row>
    <row r="54" spans="1:15" x14ac:dyDescent="0.3">
      <c r="F54">
        <v>3</v>
      </c>
      <c r="G54" s="7" t="s">
        <v>38</v>
      </c>
      <c r="H54" s="8" t="s">
        <v>39</v>
      </c>
      <c r="I54">
        <v>2</v>
      </c>
      <c r="J54">
        <f t="shared" ref="J54:J55" si="14">I54/11</f>
        <v>0.18181818181818182</v>
      </c>
      <c r="K54">
        <v>1</v>
      </c>
      <c r="L54">
        <v>1</v>
      </c>
      <c r="M54">
        <f t="shared" ref="M54:M55" si="15">K54/I54</f>
        <v>0.5</v>
      </c>
      <c r="N54">
        <f t="shared" ref="N54:N55" si="16">L54/I54</f>
        <v>0.5</v>
      </c>
      <c r="O54" t="e">
        <f t="shared" ref="O54:O55" si="17">2*J54*J64*(ABS(M54-M64)+ABS(N54-N64))</f>
        <v>#DIV/0!</v>
      </c>
    </row>
    <row r="55" spans="1:15" x14ac:dyDescent="0.3">
      <c r="F55">
        <v>4</v>
      </c>
      <c r="G55" s="7" t="s">
        <v>40</v>
      </c>
      <c r="H55" s="8" t="s">
        <v>44</v>
      </c>
      <c r="I55">
        <v>1</v>
      </c>
      <c r="J55">
        <f t="shared" si="14"/>
        <v>9.0909090909090912E-2</v>
      </c>
      <c r="K55">
        <v>1</v>
      </c>
      <c r="L55">
        <v>0</v>
      </c>
      <c r="M55">
        <f t="shared" si="15"/>
        <v>1</v>
      </c>
      <c r="N55">
        <f t="shared" si="16"/>
        <v>0</v>
      </c>
      <c r="O55">
        <f t="shared" si="17"/>
        <v>3.3057851239669422E-2</v>
      </c>
    </row>
    <row r="56" spans="1:15" x14ac:dyDescent="0.3">
      <c r="F56">
        <v>5</v>
      </c>
      <c r="G56" s="7" t="s">
        <v>44</v>
      </c>
      <c r="H56" s="8" t="s">
        <v>40</v>
      </c>
      <c r="I56">
        <v>1</v>
      </c>
      <c r="J56">
        <f>I56/11</f>
        <v>9.0909090909090912E-2</v>
      </c>
      <c r="K56">
        <v>0</v>
      </c>
      <c r="L56">
        <v>1</v>
      </c>
      <c r="M56">
        <f>K56/I56</f>
        <v>0</v>
      </c>
      <c r="N56">
        <f>L56/I56</f>
        <v>1</v>
      </c>
      <c r="O56">
        <f>2*J56*J66*(ABS(M56-M66)+ABS(N56-N66))</f>
        <v>3.3057851239669422E-2</v>
      </c>
    </row>
    <row r="60" spans="1:15" x14ac:dyDescent="0.3">
      <c r="B60" t="s">
        <v>48</v>
      </c>
    </row>
    <row r="61" spans="1:15" x14ac:dyDescent="0.3">
      <c r="B61" t="s">
        <v>49</v>
      </c>
      <c r="G61" s="6" t="s">
        <v>25</v>
      </c>
      <c r="H61" s="6" t="s">
        <v>26</v>
      </c>
      <c r="I61" s="6" t="s">
        <v>27</v>
      </c>
      <c r="J61" s="6" t="s">
        <v>28</v>
      </c>
      <c r="K61" s="6" t="s">
        <v>29</v>
      </c>
      <c r="L61" s="6" t="s">
        <v>30</v>
      </c>
      <c r="M61" s="6" t="s">
        <v>31</v>
      </c>
      <c r="N61" s="6" t="s">
        <v>32</v>
      </c>
    </row>
    <row r="62" spans="1:15" x14ac:dyDescent="0.3">
      <c r="A62" t="s">
        <v>13</v>
      </c>
      <c r="C62" t="s">
        <v>50</v>
      </c>
      <c r="G62" s="8"/>
      <c r="H62" s="12"/>
    </row>
    <row r="63" spans="1:15" x14ac:dyDescent="0.3">
      <c r="C63" t="s">
        <v>51</v>
      </c>
      <c r="G63" s="8"/>
      <c r="H63" s="12"/>
    </row>
    <row r="64" spans="1:15" x14ac:dyDescent="0.3">
      <c r="B64" t="s">
        <v>56</v>
      </c>
      <c r="D64" t="s">
        <v>53</v>
      </c>
      <c r="F64">
        <v>3</v>
      </c>
      <c r="G64" s="8" t="s">
        <v>38</v>
      </c>
      <c r="H64" s="12" t="s">
        <v>39</v>
      </c>
      <c r="I64">
        <v>0</v>
      </c>
      <c r="J64">
        <f t="shared" ref="J64:J65" si="18">I64/11</f>
        <v>0</v>
      </c>
      <c r="K64">
        <v>0</v>
      </c>
      <c r="L64">
        <v>0</v>
      </c>
      <c r="M64" t="e">
        <f t="shared" ref="M64:M65" si="19">K64/I64</f>
        <v>#DIV/0!</v>
      </c>
      <c r="N64" t="e">
        <f t="shared" ref="N64:N65" si="20">L64/I64</f>
        <v>#DIV/0!</v>
      </c>
    </row>
    <row r="65" spans="4:14" x14ac:dyDescent="0.3">
      <c r="D65" t="s">
        <v>54</v>
      </c>
      <c r="F65">
        <v>4</v>
      </c>
      <c r="G65" s="8" t="s">
        <v>40</v>
      </c>
      <c r="H65" s="12" t="s">
        <v>44</v>
      </c>
      <c r="I65">
        <v>1</v>
      </c>
      <c r="J65">
        <f t="shared" si="18"/>
        <v>9.0909090909090912E-2</v>
      </c>
      <c r="K65">
        <v>0</v>
      </c>
      <c r="L65">
        <v>1</v>
      </c>
      <c r="M65">
        <f t="shared" si="19"/>
        <v>0</v>
      </c>
      <c r="N65">
        <f t="shared" si="20"/>
        <v>1</v>
      </c>
    </row>
    <row r="66" spans="4:14" x14ac:dyDescent="0.3">
      <c r="D66" t="s">
        <v>12</v>
      </c>
      <c r="E66" t="s">
        <v>13</v>
      </c>
      <c r="F66">
        <v>5</v>
      </c>
      <c r="G66" s="8" t="s">
        <v>44</v>
      </c>
      <c r="H66" s="12" t="s">
        <v>40</v>
      </c>
      <c r="I66">
        <v>1</v>
      </c>
      <c r="J66">
        <f>I66/11</f>
        <v>9.0909090909090912E-2</v>
      </c>
      <c r="K66">
        <v>1</v>
      </c>
      <c r="L66">
        <v>0</v>
      </c>
      <c r="M66">
        <f>K66/I66</f>
        <v>1</v>
      </c>
      <c r="N66">
        <f>L66/I66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2CD8-61B1-4C44-B816-5C3283114DDD}">
  <dimension ref="A1:Q163"/>
  <sheetViews>
    <sheetView tabSelected="1" workbookViewId="0">
      <selection activeCell="D33" sqref="D33"/>
    </sheetView>
  </sheetViews>
  <sheetFormatPr defaultRowHeight="14.4" x14ac:dyDescent="0.3"/>
  <cols>
    <col min="8" max="8" width="13.33203125" customWidth="1"/>
    <col min="9" max="9" width="14.109375" customWidth="1"/>
    <col min="12" max="12" width="12" bestFit="1" customWidth="1"/>
    <col min="13" max="13" width="12.88671875" customWidth="1"/>
  </cols>
  <sheetData>
    <row r="1" spans="1:17" x14ac:dyDescent="0.3">
      <c r="A1" s="22"/>
      <c r="B1" s="2" t="s">
        <v>14</v>
      </c>
      <c r="C1" s="2" t="s">
        <v>15</v>
      </c>
      <c r="D1" s="2" t="s">
        <v>16</v>
      </c>
      <c r="E1" s="2" t="s">
        <v>17</v>
      </c>
    </row>
    <row r="2" spans="1:17" x14ac:dyDescent="0.3">
      <c r="A2" s="23">
        <v>1</v>
      </c>
      <c r="B2" s="4" t="s">
        <v>18</v>
      </c>
      <c r="C2" s="4" t="s">
        <v>4</v>
      </c>
      <c r="D2" s="4" t="s">
        <v>22</v>
      </c>
      <c r="E2" s="4" t="s">
        <v>12</v>
      </c>
      <c r="H2" s="8" t="s">
        <v>57</v>
      </c>
      <c r="L2" s="24" t="s">
        <v>58</v>
      </c>
      <c r="P2" s="24" t="s">
        <v>59</v>
      </c>
    </row>
    <row r="3" spans="1:17" x14ac:dyDescent="0.3">
      <c r="A3" s="23">
        <v>2</v>
      </c>
      <c r="B3" s="4" t="s">
        <v>6</v>
      </c>
      <c r="C3" s="4" t="s">
        <v>20</v>
      </c>
      <c r="D3" s="4" t="s">
        <v>22</v>
      </c>
      <c r="E3" s="4" t="s">
        <v>12</v>
      </c>
      <c r="H3" t="s">
        <v>60</v>
      </c>
      <c r="I3" t="s">
        <v>61</v>
      </c>
      <c r="L3" t="s">
        <v>62</v>
      </c>
      <c r="M3" t="s">
        <v>63</v>
      </c>
      <c r="P3" t="s">
        <v>64</v>
      </c>
      <c r="Q3" t="s">
        <v>65</v>
      </c>
    </row>
    <row r="4" spans="1:17" x14ac:dyDescent="0.3">
      <c r="A4" s="25">
        <v>3</v>
      </c>
      <c r="B4" s="4" t="s">
        <v>19</v>
      </c>
      <c r="C4" s="4" t="s">
        <v>20</v>
      </c>
      <c r="D4" s="4" t="s">
        <v>23</v>
      </c>
      <c r="E4" s="4" t="s">
        <v>12</v>
      </c>
      <c r="H4" s="3" t="s">
        <v>18</v>
      </c>
      <c r="I4" s="1" t="s">
        <v>66</v>
      </c>
      <c r="L4" s="26" t="s">
        <v>4</v>
      </c>
      <c r="M4" t="s">
        <v>67</v>
      </c>
      <c r="P4" s="26" t="s">
        <v>22</v>
      </c>
      <c r="Q4" t="s">
        <v>23</v>
      </c>
    </row>
    <row r="5" spans="1:17" x14ac:dyDescent="0.3">
      <c r="A5" s="25">
        <v>4</v>
      </c>
      <c r="B5" s="4" t="s">
        <v>6</v>
      </c>
      <c r="C5" s="4" t="s">
        <v>4</v>
      </c>
      <c r="D5" s="4" t="s">
        <v>23</v>
      </c>
      <c r="E5" s="4" t="s">
        <v>12</v>
      </c>
      <c r="G5" s="8" t="s">
        <v>12</v>
      </c>
      <c r="H5" s="1">
        <v>1</v>
      </c>
      <c r="I5" s="1">
        <v>6</v>
      </c>
      <c r="K5" s="24" t="s">
        <v>12</v>
      </c>
      <c r="L5" s="1">
        <v>3</v>
      </c>
      <c r="M5" s="1">
        <v>4</v>
      </c>
      <c r="O5" s="24" t="s">
        <v>12</v>
      </c>
      <c r="P5" s="1">
        <v>2</v>
      </c>
      <c r="Q5" s="1">
        <v>5</v>
      </c>
    </row>
    <row r="6" spans="1:17" x14ac:dyDescent="0.3">
      <c r="A6" s="25">
        <v>5</v>
      </c>
      <c r="B6" s="4" t="s">
        <v>19</v>
      </c>
      <c r="C6" s="4" t="s">
        <v>4</v>
      </c>
      <c r="D6" s="4" t="s">
        <v>23</v>
      </c>
      <c r="E6" s="4" t="s">
        <v>12</v>
      </c>
      <c r="G6" s="8" t="s">
        <v>13</v>
      </c>
      <c r="H6" s="1">
        <v>0</v>
      </c>
      <c r="I6" s="1">
        <v>4</v>
      </c>
      <c r="K6" s="24" t="s">
        <v>13</v>
      </c>
      <c r="L6" s="1">
        <v>2</v>
      </c>
      <c r="M6" s="1">
        <v>2</v>
      </c>
      <c r="O6" s="24" t="s">
        <v>13</v>
      </c>
      <c r="P6" s="1">
        <v>4</v>
      </c>
      <c r="Q6" s="1">
        <v>0</v>
      </c>
    </row>
    <row r="7" spans="1:17" x14ac:dyDescent="0.3">
      <c r="A7" s="25">
        <v>6</v>
      </c>
      <c r="B7" s="4" t="s">
        <v>6</v>
      </c>
      <c r="C7" s="4" t="s">
        <v>21</v>
      </c>
      <c r="D7" s="4" t="s">
        <v>23</v>
      </c>
      <c r="E7" s="4" t="s">
        <v>12</v>
      </c>
      <c r="H7">
        <v>1</v>
      </c>
      <c r="I7">
        <v>10</v>
      </c>
      <c r="L7">
        <v>5</v>
      </c>
      <c r="M7" s="1">
        <v>6</v>
      </c>
      <c r="P7">
        <v>6</v>
      </c>
      <c r="Q7">
        <v>5</v>
      </c>
    </row>
    <row r="8" spans="1:17" x14ac:dyDescent="0.3">
      <c r="A8" s="25">
        <v>7</v>
      </c>
      <c r="B8" s="4" t="s">
        <v>19</v>
      </c>
      <c r="C8" s="4" t="s">
        <v>21</v>
      </c>
      <c r="D8" s="4" t="s">
        <v>23</v>
      </c>
      <c r="E8" s="4" t="s">
        <v>12</v>
      </c>
    </row>
    <row r="9" spans="1:17" x14ac:dyDescent="0.3">
      <c r="A9" s="23">
        <v>8</v>
      </c>
      <c r="B9" s="1" t="s">
        <v>6</v>
      </c>
      <c r="C9" s="1" t="s">
        <v>4</v>
      </c>
      <c r="D9" s="1" t="s">
        <v>22</v>
      </c>
      <c r="E9" s="1" t="s">
        <v>13</v>
      </c>
      <c r="H9" s="8" t="s">
        <v>68</v>
      </c>
      <c r="L9" s="24" t="s">
        <v>69</v>
      </c>
      <c r="P9" s="24" t="s">
        <v>70</v>
      </c>
    </row>
    <row r="10" spans="1:17" x14ac:dyDescent="0.3">
      <c r="A10" s="27">
        <v>9</v>
      </c>
      <c r="B10" s="1" t="s">
        <v>19</v>
      </c>
      <c r="C10" s="1" t="s">
        <v>4</v>
      </c>
      <c r="D10" s="1" t="s">
        <v>22</v>
      </c>
      <c r="E10" s="1" t="s">
        <v>13</v>
      </c>
      <c r="H10" t="s">
        <v>71</v>
      </c>
      <c r="I10" t="s">
        <v>72</v>
      </c>
      <c r="L10" t="s">
        <v>73</v>
      </c>
      <c r="M10" t="s">
        <v>74</v>
      </c>
      <c r="P10" t="s">
        <v>75</v>
      </c>
      <c r="Q10" t="s">
        <v>76</v>
      </c>
    </row>
    <row r="11" spans="1:17" x14ac:dyDescent="0.3">
      <c r="A11" s="28">
        <v>10</v>
      </c>
      <c r="B11" s="1" t="s">
        <v>6</v>
      </c>
      <c r="C11" s="1" t="s">
        <v>21</v>
      </c>
      <c r="D11" s="1" t="s">
        <v>22</v>
      </c>
      <c r="E11" s="1" t="s">
        <v>13</v>
      </c>
      <c r="H11" s="3" t="s">
        <v>6</v>
      </c>
      <c r="I11" s="1" t="s">
        <v>77</v>
      </c>
      <c r="L11" s="26" t="s">
        <v>20</v>
      </c>
      <c r="M11" t="s">
        <v>78</v>
      </c>
      <c r="P11" s="26" t="s">
        <v>23</v>
      </c>
      <c r="Q11" t="s">
        <v>22</v>
      </c>
    </row>
    <row r="12" spans="1:17" x14ac:dyDescent="0.3">
      <c r="A12" s="29">
        <v>11</v>
      </c>
      <c r="B12" s="1" t="s">
        <v>19</v>
      </c>
      <c r="C12" s="1" t="s">
        <v>21</v>
      </c>
      <c r="D12" s="1" t="s">
        <v>22</v>
      </c>
      <c r="E12" s="1" t="s">
        <v>13</v>
      </c>
      <c r="G12" s="8" t="s">
        <v>12</v>
      </c>
      <c r="H12" s="1">
        <v>3</v>
      </c>
      <c r="I12" s="1">
        <v>4</v>
      </c>
      <c r="K12" s="24" t="s">
        <v>12</v>
      </c>
      <c r="L12" s="1">
        <v>2</v>
      </c>
      <c r="M12" s="1">
        <v>5</v>
      </c>
      <c r="O12" s="24" t="s">
        <v>12</v>
      </c>
      <c r="P12" s="1">
        <v>5</v>
      </c>
      <c r="Q12" s="1">
        <v>2</v>
      </c>
    </row>
    <row r="13" spans="1:17" x14ac:dyDescent="0.3">
      <c r="G13" s="8" t="s">
        <v>13</v>
      </c>
      <c r="H13" s="1">
        <v>2</v>
      </c>
      <c r="I13" s="1">
        <v>2</v>
      </c>
      <c r="K13" s="24" t="s">
        <v>13</v>
      </c>
      <c r="L13" s="1">
        <v>0</v>
      </c>
      <c r="M13" s="1">
        <v>4</v>
      </c>
      <c r="O13" s="24" t="s">
        <v>13</v>
      </c>
      <c r="P13" s="1">
        <v>0</v>
      </c>
      <c r="Q13" s="1">
        <v>4</v>
      </c>
    </row>
    <row r="14" spans="1:17" x14ac:dyDescent="0.3">
      <c r="H14">
        <v>5</v>
      </c>
      <c r="I14">
        <v>6</v>
      </c>
      <c r="L14">
        <v>2</v>
      </c>
      <c r="M14">
        <v>9</v>
      </c>
      <c r="P14">
        <v>5</v>
      </c>
      <c r="Q14">
        <v>6</v>
      </c>
    </row>
    <row r="16" spans="1:17" x14ac:dyDescent="0.3">
      <c r="H16" s="8" t="s">
        <v>79</v>
      </c>
      <c r="L16" s="24" t="s">
        <v>80</v>
      </c>
    </row>
    <row r="17" spans="1:16" x14ac:dyDescent="0.3">
      <c r="H17" t="s">
        <v>81</v>
      </c>
      <c r="I17" t="s">
        <v>82</v>
      </c>
      <c r="L17" t="s">
        <v>83</v>
      </c>
      <c r="M17" t="s">
        <v>84</v>
      </c>
    </row>
    <row r="18" spans="1:16" x14ac:dyDescent="0.3">
      <c r="A18" s="33"/>
      <c r="B18" s="33" t="s">
        <v>85</v>
      </c>
      <c r="C18" s="33"/>
      <c r="D18" s="33"/>
      <c r="E18" s="33"/>
      <c r="H18" s="3" t="s">
        <v>19</v>
      </c>
      <c r="I18" s="1" t="s">
        <v>86</v>
      </c>
      <c r="L18" s="26" t="s">
        <v>21</v>
      </c>
      <c r="M18" t="s">
        <v>87</v>
      </c>
    </row>
    <row r="19" spans="1:16" x14ac:dyDescent="0.3">
      <c r="A19" s="33"/>
      <c r="B19" s="33" t="s">
        <v>88</v>
      </c>
      <c r="C19" s="33"/>
      <c r="D19" s="33"/>
      <c r="E19" s="33"/>
      <c r="G19" s="8" t="s">
        <v>12</v>
      </c>
      <c r="H19" s="1">
        <v>3</v>
      </c>
      <c r="I19" s="1">
        <v>4</v>
      </c>
      <c r="K19" s="24" t="s">
        <v>12</v>
      </c>
      <c r="L19" s="1">
        <v>2</v>
      </c>
      <c r="M19" s="1">
        <v>5</v>
      </c>
    </row>
    <row r="20" spans="1:16" x14ac:dyDescent="0.3">
      <c r="A20" s="33" t="s">
        <v>12</v>
      </c>
      <c r="B20" s="33"/>
      <c r="C20" s="33" t="s">
        <v>89</v>
      </c>
      <c r="D20" s="33"/>
      <c r="E20" s="33"/>
      <c r="G20" s="8" t="s">
        <v>13</v>
      </c>
      <c r="H20" s="1">
        <v>2</v>
      </c>
      <c r="I20" s="1">
        <v>2</v>
      </c>
      <c r="K20" s="24" t="s">
        <v>13</v>
      </c>
      <c r="L20" s="1">
        <v>2</v>
      </c>
      <c r="M20" s="1">
        <v>2</v>
      </c>
    </row>
    <row r="21" spans="1:16" x14ac:dyDescent="0.3">
      <c r="A21" s="33"/>
      <c r="B21" s="33"/>
      <c r="C21" s="33" t="s">
        <v>90</v>
      </c>
      <c r="D21" s="33"/>
      <c r="E21" s="33"/>
      <c r="H21">
        <v>5</v>
      </c>
      <c r="I21">
        <v>6</v>
      </c>
      <c r="L21">
        <v>4</v>
      </c>
      <c r="M21">
        <v>7</v>
      </c>
    </row>
    <row r="22" spans="1:16" x14ac:dyDescent="0.3">
      <c r="A22" s="33"/>
      <c r="B22" s="33" t="s">
        <v>12</v>
      </c>
      <c r="C22" s="33"/>
      <c r="D22" s="33" t="s">
        <v>91</v>
      </c>
      <c r="E22" s="33"/>
    </row>
    <row r="23" spans="1:16" x14ac:dyDescent="0.3">
      <c r="A23" s="33"/>
      <c r="B23" s="33"/>
      <c r="C23" s="33"/>
      <c r="D23" s="33" t="s">
        <v>92</v>
      </c>
      <c r="E23" s="33"/>
      <c r="G23" t="s">
        <v>93</v>
      </c>
      <c r="H23">
        <f>1-((H5/H7)*(H5/H7) + ((H6/H7)*(H6/H7)))</f>
        <v>0</v>
      </c>
      <c r="K23" t="s">
        <v>93</v>
      </c>
      <c r="L23">
        <f>1-((L5/L7)*(L5/L7) + ((L6/L7)*(L6/L7)))</f>
        <v>0.48</v>
      </c>
      <c r="O23" t="s">
        <v>93</v>
      </c>
      <c r="P23">
        <f>1-((P5/P7)*(P5/P7) + ((P6/P7)*(P6/P7)))</f>
        <v>0.44444444444444442</v>
      </c>
    </row>
    <row r="24" spans="1:16" x14ac:dyDescent="0.3">
      <c r="A24" s="33"/>
      <c r="B24" s="33"/>
      <c r="C24" s="33" t="s">
        <v>12</v>
      </c>
      <c r="D24" s="33"/>
      <c r="E24" s="33" t="s">
        <v>94</v>
      </c>
      <c r="G24" t="s">
        <v>95</v>
      </c>
      <c r="H24">
        <f>1-((I5/I7)*(I5/I7) + ((I6/I7)*(I6/I7)))</f>
        <v>0.48</v>
      </c>
      <c r="K24" t="s">
        <v>95</v>
      </c>
      <c r="L24">
        <f>1-((M5/M7)*(M5/M7) + ((M6/M7)*(M6/M7)))</f>
        <v>0.44444444444444442</v>
      </c>
      <c r="O24" t="s">
        <v>95</v>
      </c>
      <c r="P24">
        <f>1-((Q5/Q7)*(Q5/Q7) + ((Q6/Q7)*(Q6/Q7)))</f>
        <v>0</v>
      </c>
    </row>
    <row r="25" spans="1:16" x14ac:dyDescent="0.3">
      <c r="A25" s="33"/>
      <c r="B25" s="33"/>
      <c r="C25" s="33"/>
      <c r="D25" s="33"/>
      <c r="E25" s="33" t="s">
        <v>13</v>
      </c>
      <c r="G25" s="30" t="s">
        <v>96</v>
      </c>
      <c r="H25" s="30">
        <f>(H7*H23+I7*H24)/(H7+I7)</f>
        <v>0.43636363636363634</v>
      </c>
      <c r="K25" s="30" t="s">
        <v>97</v>
      </c>
      <c r="L25" s="30">
        <f>(L7*L23+M7*L24)/(L7+M7)</f>
        <v>0.46060606060606057</v>
      </c>
      <c r="O25" s="30" t="s">
        <v>98</v>
      </c>
      <c r="P25" s="30">
        <f>(P7*P23+Q7*P24)/(P7+Q7)</f>
        <v>0.2424242424242424</v>
      </c>
    </row>
    <row r="26" spans="1:16" x14ac:dyDescent="0.3">
      <c r="A26" s="33"/>
      <c r="B26" s="33"/>
      <c r="C26" s="33"/>
      <c r="D26" s="33"/>
      <c r="E26" s="33"/>
    </row>
    <row r="27" spans="1:16" x14ac:dyDescent="0.3">
      <c r="A27" s="33" t="s">
        <v>106</v>
      </c>
      <c r="B27" s="33"/>
      <c r="C27" s="33"/>
      <c r="D27" s="33"/>
      <c r="E27" s="33"/>
      <c r="G27" t="s">
        <v>93</v>
      </c>
      <c r="H27">
        <f>1-((H12/H14)*(H12/H14) + ((H13/H14)*(H13/H14)))</f>
        <v>0.48</v>
      </c>
      <c r="K27" t="s">
        <v>93</v>
      </c>
      <c r="L27">
        <f>1-((L12/L14)*(L12/L14) + ((L13/L14)*(L13/L14)))</f>
        <v>0</v>
      </c>
      <c r="O27" t="s">
        <v>93</v>
      </c>
      <c r="P27">
        <f>1-((P12/P14)*(P12/P14) + ((P13/P14)*(P13/P14)))</f>
        <v>0</v>
      </c>
    </row>
    <row r="28" spans="1:16" x14ac:dyDescent="0.3">
      <c r="G28" t="s">
        <v>95</v>
      </c>
      <c r="H28">
        <f>1-((I12/I14)*(I12/I14) + ((I13/I14)*(I13/I14)))</f>
        <v>0.44444444444444442</v>
      </c>
      <c r="K28" t="s">
        <v>95</v>
      </c>
      <c r="L28">
        <f>1-((M12/M14)*(M12/M14) + ((M13/M14)*(M13/M14)))</f>
        <v>0.49382716049382713</v>
      </c>
      <c r="O28" t="s">
        <v>95</v>
      </c>
      <c r="P28">
        <f>1-((Q12/Q14)*(Q12/Q14) + ((Q13/Q14)*(Q13/Q14)))</f>
        <v>0.44444444444444442</v>
      </c>
    </row>
    <row r="29" spans="1:16" x14ac:dyDescent="0.3">
      <c r="G29" s="30" t="s">
        <v>99</v>
      </c>
      <c r="H29" s="30">
        <f>(H14*H27+I14*H28)/(H14+I14)</f>
        <v>0.46060606060606057</v>
      </c>
      <c r="K29" s="30" t="s">
        <v>100</v>
      </c>
      <c r="L29" s="30">
        <f>(L14*L27+M14*L28)/(L14+M14)</f>
        <v>0.40404040404040403</v>
      </c>
      <c r="O29" s="30" t="s">
        <v>101</v>
      </c>
      <c r="P29" s="30">
        <f>(P14*P27+Q14*P28)/(P14+Q14)</f>
        <v>0.2424242424242424</v>
      </c>
    </row>
    <row r="31" spans="1:16" x14ac:dyDescent="0.3">
      <c r="G31" t="s">
        <v>93</v>
      </c>
      <c r="H31">
        <f>1-((H19/H21)*(H19/H21) + ((H20/H21)*(H20/H21)))</f>
        <v>0.48</v>
      </c>
      <c r="K31" t="s">
        <v>93</v>
      </c>
      <c r="L31">
        <f>1-((L19/L21)*(L19/L21) + ((L20/L21)*(L20/L21)))</f>
        <v>0.5</v>
      </c>
    </row>
    <row r="32" spans="1:16" x14ac:dyDescent="0.3">
      <c r="G32" t="s">
        <v>95</v>
      </c>
      <c r="H32">
        <f>1-((I19/I21)*(I19/I21) + ((I20/I21)*(I20/I21)))</f>
        <v>0.44444444444444442</v>
      </c>
      <c r="K32" t="s">
        <v>95</v>
      </c>
      <c r="L32">
        <f>1-((M19/M21)*(M19/M21) + ((M20/M21)*(M20/M21)))</f>
        <v>0.40816326530612246</v>
      </c>
    </row>
    <row r="33" spans="1:17" x14ac:dyDescent="0.3">
      <c r="G33" s="30" t="s">
        <v>99</v>
      </c>
      <c r="H33" s="30">
        <f>(H21*H31+I21*H32)/(H21+I21)</f>
        <v>0.46060606060606057</v>
      </c>
      <c r="K33" s="30" t="s">
        <v>102</v>
      </c>
      <c r="L33" s="30">
        <f>(L21*L31+M21*L32)/(L21+M21)</f>
        <v>0.44155844155844159</v>
      </c>
    </row>
    <row r="36" spans="1:17" x14ac:dyDescent="0.3">
      <c r="K36" t="s">
        <v>85</v>
      </c>
    </row>
    <row r="37" spans="1:17" x14ac:dyDescent="0.3">
      <c r="K37" t="s">
        <v>88</v>
      </c>
    </row>
    <row r="38" spans="1:17" x14ac:dyDescent="0.3">
      <c r="J38" t="s">
        <v>12</v>
      </c>
      <c r="L38" t="s">
        <v>89</v>
      </c>
    </row>
    <row r="41" spans="1:17" x14ac:dyDescent="0.3">
      <c r="A41" s="22"/>
      <c r="B41" s="2" t="s">
        <v>14</v>
      </c>
      <c r="C41" s="2" t="s">
        <v>15</v>
      </c>
      <c r="D41" s="2" t="s">
        <v>16</v>
      </c>
      <c r="E41" s="2" t="s">
        <v>17</v>
      </c>
      <c r="H41" s="8" t="s">
        <v>57</v>
      </c>
      <c r="L41" s="24" t="s">
        <v>58</v>
      </c>
      <c r="O41" s="22"/>
      <c r="P41" s="22"/>
      <c r="Q41" s="22"/>
    </row>
    <row r="42" spans="1:17" x14ac:dyDescent="0.3">
      <c r="A42" s="23">
        <v>1</v>
      </c>
      <c r="B42" s="4" t="s">
        <v>18</v>
      </c>
      <c r="C42" s="4" t="s">
        <v>4</v>
      </c>
      <c r="D42" s="4" t="s">
        <v>22</v>
      </c>
      <c r="E42" s="4" t="s">
        <v>12</v>
      </c>
      <c r="H42" t="s">
        <v>60</v>
      </c>
      <c r="I42" t="s">
        <v>61</v>
      </c>
      <c r="L42" t="s">
        <v>62</v>
      </c>
      <c r="M42" t="s">
        <v>63</v>
      </c>
      <c r="O42" s="22"/>
      <c r="P42" s="22"/>
      <c r="Q42" s="22"/>
    </row>
    <row r="43" spans="1:17" x14ac:dyDescent="0.3">
      <c r="A43" s="23">
        <v>2</v>
      </c>
      <c r="B43" s="4" t="s">
        <v>6</v>
      </c>
      <c r="C43" s="4" t="s">
        <v>20</v>
      </c>
      <c r="D43" s="4" t="s">
        <v>22</v>
      </c>
      <c r="E43" s="4" t="s">
        <v>12</v>
      </c>
      <c r="H43" s="3" t="s">
        <v>18</v>
      </c>
      <c r="I43" s="1" t="s">
        <v>66</v>
      </c>
      <c r="L43" s="26" t="s">
        <v>4</v>
      </c>
      <c r="M43" t="s">
        <v>67</v>
      </c>
      <c r="O43" s="22"/>
      <c r="P43" s="25"/>
      <c r="Q43" s="22"/>
    </row>
    <row r="44" spans="1:17" x14ac:dyDescent="0.3">
      <c r="A44" s="23">
        <v>8</v>
      </c>
      <c r="B44" s="1" t="s">
        <v>6</v>
      </c>
      <c r="C44" s="1" t="s">
        <v>4</v>
      </c>
      <c r="D44" s="1" t="s">
        <v>22</v>
      </c>
      <c r="E44" s="1" t="s">
        <v>13</v>
      </c>
      <c r="G44" s="8" t="s">
        <v>12</v>
      </c>
      <c r="H44" s="1">
        <v>1</v>
      </c>
      <c r="I44" s="1">
        <v>1</v>
      </c>
      <c r="K44" s="8" t="s">
        <v>12</v>
      </c>
      <c r="L44" s="1">
        <v>1</v>
      </c>
      <c r="M44" s="1">
        <v>1</v>
      </c>
      <c r="O44" s="22"/>
      <c r="P44" s="22"/>
      <c r="Q44" s="22"/>
    </row>
    <row r="45" spans="1:17" x14ac:dyDescent="0.3">
      <c r="A45" s="27">
        <v>9</v>
      </c>
      <c r="B45" s="1" t="s">
        <v>19</v>
      </c>
      <c r="C45" s="1" t="s">
        <v>4</v>
      </c>
      <c r="D45" s="1" t="s">
        <v>22</v>
      </c>
      <c r="E45" s="1" t="s">
        <v>13</v>
      </c>
      <c r="G45" s="8" t="s">
        <v>13</v>
      </c>
      <c r="H45" s="1">
        <v>0</v>
      </c>
      <c r="I45" s="1">
        <v>4</v>
      </c>
      <c r="K45" s="8" t="s">
        <v>13</v>
      </c>
      <c r="L45" s="1">
        <v>2</v>
      </c>
      <c r="M45" s="1">
        <v>2</v>
      </c>
      <c r="O45" s="22"/>
      <c r="P45" s="22"/>
      <c r="Q45" s="22"/>
    </row>
    <row r="46" spans="1:17" x14ac:dyDescent="0.3">
      <c r="A46" s="28">
        <v>10</v>
      </c>
      <c r="B46" s="1" t="s">
        <v>6</v>
      </c>
      <c r="C46" s="1" t="s">
        <v>21</v>
      </c>
      <c r="D46" s="1" t="s">
        <v>22</v>
      </c>
      <c r="E46" s="1" t="s">
        <v>13</v>
      </c>
      <c r="H46">
        <v>1</v>
      </c>
      <c r="I46">
        <v>5</v>
      </c>
      <c r="L46">
        <v>3</v>
      </c>
      <c r="M46" s="1">
        <v>3</v>
      </c>
      <c r="O46" s="22"/>
      <c r="P46" s="22"/>
      <c r="Q46" s="22"/>
    </row>
    <row r="47" spans="1:17" x14ac:dyDescent="0.3">
      <c r="A47" s="29">
        <v>11</v>
      </c>
      <c r="B47" s="1" t="s">
        <v>19</v>
      </c>
      <c r="C47" s="1" t="s">
        <v>21</v>
      </c>
      <c r="D47" s="1" t="s">
        <v>22</v>
      </c>
      <c r="E47" s="1" t="s">
        <v>13</v>
      </c>
      <c r="O47" s="22"/>
      <c r="P47" s="22"/>
      <c r="Q47" s="22"/>
    </row>
    <row r="48" spans="1:17" x14ac:dyDescent="0.3">
      <c r="H48" s="8" t="s">
        <v>68</v>
      </c>
      <c r="L48" s="24" t="s">
        <v>69</v>
      </c>
      <c r="O48" s="22"/>
      <c r="P48" s="22"/>
      <c r="Q48" s="22"/>
    </row>
    <row r="49" spans="7:17" x14ac:dyDescent="0.3">
      <c r="H49" t="s">
        <v>71</v>
      </c>
      <c r="I49" t="s">
        <v>72</v>
      </c>
      <c r="L49" t="s">
        <v>73</v>
      </c>
      <c r="M49" t="s">
        <v>74</v>
      </c>
      <c r="O49" s="22"/>
      <c r="P49" s="22"/>
      <c r="Q49" s="22"/>
    </row>
    <row r="50" spans="7:17" x14ac:dyDescent="0.3">
      <c r="H50" s="3" t="s">
        <v>6</v>
      </c>
      <c r="I50" s="1" t="s">
        <v>77</v>
      </c>
      <c r="L50" s="26" t="s">
        <v>20</v>
      </c>
      <c r="M50" t="s">
        <v>78</v>
      </c>
      <c r="O50" s="22"/>
      <c r="P50" s="25"/>
      <c r="Q50" s="22"/>
    </row>
    <row r="51" spans="7:17" x14ac:dyDescent="0.3">
      <c r="G51" s="8" t="s">
        <v>12</v>
      </c>
      <c r="H51" s="1">
        <v>1</v>
      </c>
      <c r="I51" s="1">
        <v>1</v>
      </c>
      <c r="K51" s="24" t="s">
        <v>12</v>
      </c>
      <c r="L51" s="1">
        <v>1</v>
      </c>
      <c r="M51" s="1">
        <v>1</v>
      </c>
      <c r="O51" s="22"/>
      <c r="P51" s="22"/>
      <c r="Q51" s="22"/>
    </row>
    <row r="52" spans="7:17" x14ac:dyDescent="0.3">
      <c r="G52" s="8" t="s">
        <v>13</v>
      </c>
      <c r="H52" s="1">
        <v>2</v>
      </c>
      <c r="I52" s="1">
        <v>2</v>
      </c>
      <c r="K52" s="24" t="s">
        <v>13</v>
      </c>
      <c r="L52" s="1">
        <v>0</v>
      </c>
      <c r="M52" s="1">
        <v>4</v>
      </c>
      <c r="O52" s="22"/>
      <c r="P52" s="22"/>
      <c r="Q52" s="22"/>
    </row>
    <row r="53" spans="7:17" x14ac:dyDescent="0.3">
      <c r="H53">
        <v>3</v>
      </c>
      <c r="I53">
        <v>3</v>
      </c>
      <c r="L53">
        <v>1</v>
      </c>
      <c r="M53">
        <v>5</v>
      </c>
      <c r="O53" s="22"/>
      <c r="P53" s="22"/>
      <c r="Q53" s="22"/>
    </row>
    <row r="54" spans="7:17" x14ac:dyDescent="0.3">
      <c r="O54" s="1"/>
      <c r="P54" s="1"/>
      <c r="Q54" s="1"/>
    </row>
    <row r="55" spans="7:17" x14ac:dyDescent="0.3">
      <c r="H55" s="8" t="s">
        <v>79</v>
      </c>
      <c r="L55" s="24" t="s">
        <v>80</v>
      </c>
      <c r="O55" s="1"/>
      <c r="P55" s="1"/>
      <c r="Q55" s="1"/>
    </row>
    <row r="56" spans="7:17" x14ac:dyDescent="0.3">
      <c r="H56" t="s">
        <v>81</v>
      </c>
      <c r="I56" t="s">
        <v>82</v>
      </c>
      <c r="L56" t="s">
        <v>83</v>
      </c>
      <c r="M56" t="s">
        <v>84</v>
      </c>
      <c r="O56" s="1"/>
      <c r="P56" s="1"/>
      <c r="Q56" s="1"/>
    </row>
    <row r="57" spans="7:17" x14ac:dyDescent="0.3">
      <c r="H57" s="3" t="s">
        <v>19</v>
      </c>
      <c r="I57" s="1" t="s">
        <v>86</v>
      </c>
      <c r="L57" s="26" t="s">
        <v>21</v>
      </c>
      <c r="M57" t="s">
        <v>87</v>
      </c>
      <c r="O57" s="1"/>
      <c r="P57" s="1"/>
      <c r="Q57" s="1"/>
    </row>
    <row r="58" spans="7:17" x14ac:dyDescent="0.3">
      <c r="G58" s="8" t="s">
        <v>12</v>
      </c>
      <c r="H58" s="1">
        <v>0</v>
      </c>
      <c r="I58" s="1">
        <v>2</v>
      </c>
      <c r="K58" s="24" t="s">
        <v>12</v>
      </c>
      <c r="L58" s="1">
        <v>0</v>
      </c>
      <c r="M58" s="1">
        <v>2</v>
      </c>
      <c r="O58" s="1"/>
      <c r="P58" s="1"/>
      <c r="Q58" s="1"/>
    </row>
    <row r="59" spans="7:17" x14ac:dyDescent="0.3">
      <c r="G59" s="8" t="s">
        <v>13</v>
      </c>
      <c r="H59" s="1">
        <v>2</v>
      </c>
      <c r="I59" s="1">
        <v>2</v>
      </c>
      <c r="K59" s="24" t="s">
        <v>13</v>
      </c>
      <c r="L59" s="1">
        <v>2</v>
      </c>
      <c r="M59" s="1">
        <v>2</v>
      </c>
      <c r="O59" s="1"/>
      <c r="P59" s="1"/>
      <c r="Q59" s="1"/>
    </row>
    <row r="60" spans="7:17" x14ac:dyDescent="0.3">
      <c r="H60">
        <v>2</v>
      </c>
      <c r="I60">
        <v>4</v>
      </c>
      <c r="L60">
        <v>2</v>
      </c>
      <c r="M60">
        <v>4</v>
      </c>
      <c r="O60" s="1"/>
      <c r="P60" s="1"/>
      <c r="Q60" s="1"/>
    </row>
    <row r="61" spans="7:17" x14ac:dyDescent="0.3">
      <c r="O61" s="22"/>
      <c r="P61" s="22"/>
      <c r="Q61" s="1"/>
    </row>
    <row r="62" spans="7:17" x14ac:dyDescent="0.3">
      <c r="G62" t="s">
        <v>93</v>
      </c>
      <c r="H62">
        <f>1-((H44/H46)*(H44/H46) + ((H45/H46)*(H45/H46)))</f>
        <v>0</v>
      </c>
      <c r="K62" t="s">
        <v>93</v>
      </c>
      <c r="L62">
        <f>1-((L44/L46)*(L44/L46) + ((L45/L46)*(L45/L46)))</f>
        <v>0.44444444444444442</v>
      </c>
      <c r="O62" s="22"/>
      <c r="P62" s="22"/>
      <c r="Q62" s="1"/>
    </row>
    <row r="63" spans="7:17" x14ac:dyDescent="0.3">
      <c r="G63" t="s">
        <v>95</v>
      </c>
      <c r="H63">
        <f>1-((I44/I46)*(I44/I46) + ((I45/I46)*(I45/I46)))</f>
        <v>0.31999999999999984</v>
      </c>
      <c r="K63" t="s">
        <v>95</v>
      </c>
      <c r="L63">
        <f>1-((M44/M46)*(M44/M46) + ((M45/M46)*(M45/M46)))</f>
        <v>0.44444444444444442</v>
      </c>
      <c r="O63" s="22"/>
      <c r="P63" s="22"/>
      <c r="Q63" s="1"/>
    </row>
    <row r="64" spans="7:17" x14ac:dyDescent="0.3">
      <c r="G64" s="30" t="s">
        <v>96</v>
      </c>
      <c r="H64" s="30">
        <f>(H46*H62+I46*H63)/(H46+I46)</f>
        <v>0.26666666666666655</v>
      </c>
      <c r="K64" s="30" t="s">
        <v>97</v>
      </c>
      <c r="L64" s="30">
        <f>(L46*L62+M46*L63)/(L46+M46)</f>
        <v>0.44444444444444442</v>
      </c>
      <c r="O64" s="22"/>
      <c r="P64" s="22"/>
      <c r="Q64" s="1"/>
    </row>
    <row r="65" spans="7:17" x14ac:dyDescent="0.3">
      <c r="O65" s="22"/>
      <c r="P65" s="22"/>
      <c r="Q65" s="1"/>
    </row>
    <row r="66" spans="7:17" x14ac:dyDescent="0.3">
      <c r="G66" t="s">
        <v>93</v>
      </c>
      <c r="H66">
        <f>1-((H51/H53)*(H51/H53) + ((H52/H53)*(H52/H53)))</f>
        <v>0.44444444444444442</v>
      </c>
      <c r="K66" t="s">
        <v>93</v>
      </c>
      <c r="L66">
        <f>1-((L51/L53)*(L51/L53) + ((L52/L53)*(L52/L53)))</f>
        <v>0</v>
      </c>
      <c r="O66" s="22"/>
      <c r="P66" s="22"/>
      <c r="Q66" s="1"/>
    </row>
    <row r="67" spans="7:17" x14ac:dyDescent="0.3">
      <c r="G67" t="s">
        <v>95</v>
      </c>
      <c r="H67">
        <f>1-((I51/I53)*(I51/I53) + ((I52/I53)*(I52/I53)))</f>
        <v>0.44444444444444442</v>
      </c>
      <c r="K67" t="s">
        <v>95</v>
      </c>
      <c r="L67">
        <f>1-((M51/M53)*(M51/M53) + ((M52/M53)*(M52/M53)))</f>
        <v>0.31999999999999984</v>
      </c>
      <c r="O67" s="22"/>
      <c r="P67" s="22"/>
      <c r="Q67" s="1"/>
    </row>
    <row r="68" spans="7:17" x14ac:dyDescent="0.3">
      <c r="G68" s="30" t="s">
        <v>99</v>
      </c>
      <c r="H68" s="30">
        <f>(H53*H66+I53*H67)/(H53+I53)</f>
        <v>0.44444444444444442</v>
      </c>
      <c r="K68" s="30" t="s">
        <v>100</v>
      </c>
      <c r="L68" s="30">
        <f>(L53*L66+M53*L67)/(L53+M53)</f>
        <v>0.26666666666666655</v>
      </c>
      <c r="O68" s="22"/>
      <c r="P68" s="22"/>
      <c r="Q68" s="1"/>
    </row>
    <row r="70" spans="7:17" x14ac:dyDescent="0.3">
      <c r="G70" t="s">
        <v>93</v>
      </c>
      <c r="H70">
        <f>1-((H58/H60)*(H58/H60) + ((H59/H60)*(H59/H60)))</f>
        <v>0</v>
      </c>
      <c r="K70" t="s">
        <v>93</v>
      </c>
      <c r="L70">
        <f>1-((L58/L60)*(L58/L60) + ((L59/L60)*(L59/L60)))</f>
        <v>0</v>
      </c>
    </row>
    <row r="71" spans="7:17" x14ac:dyDescent="0.3">
      <c r="G71" t="s">
        <v>95</v>
      </c>
      <c r="H71">
        <f>1-((I58/I60)*(I58/I60) + ((I59/I60)*(I59/I60)))</f>
        <v>0.5</v>
      </c>
      <c r="K71" t="s">
        <v>95</v>
      </c>
      <c r="L71">
        <f>1-((M58/M60)*(M58/M60) + ((M59/M60)*(M59/M60)))</f>
        <v>0.5</v>
      </c>
    </row>
    <row r="72" spans="7:17" x14ac:dyDescent="0.3">
      <c r="G72" s="30" t="s">
        <v>103</v>
      </c>
      <c r="H72" s="30">
        <f>(H60*H70+I60*H71)/(H60+I60)</f>
        <v>0.33333333333333331</v>
      </c>
      <c r="K72" s="30" t="s">
        <v>102</v>
      </c>
      <c r="L72" s="30">
        <f>(L60*L70+M60*L71)/(L60+M60)</f>
        <v>0.33333333333333331</v>
      </c>
    </row>
    <row r="75" spans="7:17" x14ac:dyDescent="0.3">
      <c r="L75" t="s">
        <v>85</v>
      </c>
    </row>
    <row r="76" spans="7:17" x14ac:dyDescent="0.3">
      <c r="L76" t="s">
        <v>88</v>
      </c>
    </row>
    <row r="77" spans="7:17" x14ac:dyDescent="0.3">
      <c r="K77" t="s">
        <v>12</v>
      </c>
      <c r="M77" t="s">
        <v>89</v>
      </c>
    </row>
    <row r="78" spans="7:17" x14ac:dyDescent="0.3">
      <c r="M78" t="s">
        <v>90</v>
      </c>
    </row>
    <row r="79" spans="7:17" x14ac:dyDescent="0.3">
      <c r="L79" t="s">
        <v>12</v>
      </c>
      <c r="N79" t="s">
        <v>91</v>
      </c>
    </row>
    <row r="81" spans="1:13" x14ac:dyDescent="0.3">
      <c r="A81" s="22"/>
      <c r="B81" s="2" t="s">
        <v>14</v>
      </c>
      <c r="C81" s="2" t="s">
        <v>15</v>
      </c>
      <c r="D81" s="2" t="s">
        <v>17</v>
      </c>
      <c r="E81" s="31"/>
      <c r="G81" s="22"/>
      <c r="H81" s="22"/>
      <c r="I81" s="22"/>
      <c r="L81" s="24" t="s">
        <v>58</v>
      </c>
    </row>
    <row r="82" spans="1:13" x14ac:dyDescent="0.3">
      <c r="A82" s="23">
        <v>2</v>
      </c>
      <c r="B82" s="4" t="s">
        <v>6</v>
      </c>
      <c r="C82" s="4" t="s">
        <v>20</v>
      </c>
      <c r="D82" s="4" t="s">
        <v>12</v>
      </c>
      <c r="E82" s="22"/>
      <c r="G82" s="22"/>
      <c r="H82" s="22"/>
      <c r="I82" s="22"/>
      <c r="L82" t="s">
        <v>62</v>
      </c>
      <c r="M82" t="s">
        <v>63</v>
      </c>
    </row>
    <row r="83" spans="1:13" x14ac:dyDescent="0.3">
      <c r="A83" s="23">
        <v>8</v>
      </c>
      <c r="B83" s="1" t="s">
        <v>6</v>
      </c>
      <c r="C83" s="1" t="s">
        <v>4</v>
      </c>
      <c r="D83" s="1" t="s">
        <v>13</v>
      </c>
      <c r="E83" s="22"/>
      <c r="G83" s="22"/>
      <c r="H83" s="25"/>
      <c r="I83" s="22"/>
      <c r="L83" s="26" t="s">
        <v>4</v>
      </c>
      <c r="M83" t="s">
        <v>67</v>
      </c>
    </row>
    <row r="84" spans="1:13" x14ac:dyDescent="0.3">
      <c r="A84" s="27">
        <v>9</v>
      </c>
      <c r="B84" s="1" t="s">
        <v>19</v>
      </c>
      <c r="C84" s="1" t="s">
        <v>4</v>
      </c>
      <c r="D84" s="1" t="s">
        <v>13</v>
      </c>
      <c r="E84" s="22"/>
      <c r="G84" s="22"/>
      <c r="H84" s="22"/>
      <c r="I84" s="22"/>
      <c r="K84" s="8" t="s">
        <v>12</v>
      </c>
      <c r="L84" s="1">
        <v>0</v>
      </c>
      <c r="M84" s="1">
        <v>1</v>
      </c>
    </row>
    <row r="85" spans="1:13" x14ac:dyDescent="0.3">
      <c r="A85" s="28">
        <v>10</v>
      </c>
      <c r="B85" s="1" t="s">
        <v>6</v>
      </c>
      <c r="C85" s="1" t="s">
        <v>21</v>
      </c>
      <c r="D85" s="1" t="s">
        <v>13</v>
      </c>
      <c r="E85" s="22"/>
      <c r="G85" s="22"/>
      <c r="H85" s="22"/>
      <c r="I85" s="22"/>
      <c r="K85" s="8" t="s">
        <v>13</v>
      </c>
      <c r="L85" s="1">
        <v>2</v>
      </c>
      <c r="M85" s="1">
        <v>2</v>
      </c>
    </row>
    <row r="86" spans="1:13" x14ac:dyDescent="0.3">
      <c r="A86" s="29">
        <v>11</v>
      </c>
      <c r="B86" s="1" t="s">
        <v>19</v>
      </c>
      <c r="C86" s="1" t="s">
        <v>21</v>
      </c>
      <c r="D86" s="1" t="s">
        <v>13</v>
      </c>
      <c r="E86" s="22"/>
      <c r="G86" s="22"/>
      <c r="H86" s="22"/>
      <c r="I86" s="22"/>
      <c r="L86">
        <v>2</v>
      </c>
      <c r="M86" s="1">
        <v>3</v>
      </c>
    </row>
    <row r="88" spans="1:13" x14ac:dyDescent="0.3">
      <c r="H88" s="8" t="s">
        <v>68</v>
      </c>
      <c r="L88" s="24" t="s">
        <v>69</v>
      </c>
    </row>
    <row r="89" spans="1:13" x14ac:dyDescent="0.3">
      <c r="H89" t="s">
        <v>71</v>
      </c>
      <c r="I89" t="s">
        <v>72</v>
      </c>
      <c r="L89" t="s">
        <v>73</v>
      </c>
      <c r="M89" t="s">
        <v>74</v>
      </c>
    </row>
    <row r="90" spans="1:13" x14ac:dyDescent="0.3">
      <c r="H90" s="3" t="s">
        <v>6</v>
      </c>
      <c r="I90" s="1" t="s">
        <v>19</v>
      </c>
      <c r="L90" s="26" t="s">
        <v>20</v>
      </c>
      <c r="M90" t="s">
        <v>78</v>
      </c>
    </row>
    <row r="91" spans="1:13" x14ac:dyDescent="0.3">
      <c r="G91" s="8" t="s">
        <v>12</v>
      </c>
      <c r="H91" s="1">
        <v>1</v>
      </c>
      <c r="I91" s="1">
        <v>0</v>
      </c>
      <c r="K91" s="24" t="s">
        <v>12</v>
      </c>
      <c r="L91" s="1">
        <v>1</v>
      </c>
      <c r="M91" s="1">
        <v>0</v>
      </c>
    </row>
    <row r="92" spans="1:13" x14ac:dyDescent="0.3">
      <c r="G92" s="8" t="s">
        <v>13</v>
      </c>
      <c r="H92" s="1">
        <v>2</v>
      </c>
      <c r="I92" s="1">
        <v>2</v>
      </c>
      <c r="K92" s="24" t="s">
        <v>13</v>
      </c>
      <c r="L92" s="1">
        <v>0</v>
      </c>
      <c r="M92" s="1">
        <v>4</v>
      </c>
    </row>
    <row r="93" spans="1:13" x14ac:dyDescent="0.3">
      <c r="H93">
        <v>3</v>
      </c>
      <c r="I93">
        <v>2</v>
      </c>
      <c r="L93">
        <v>1</v>
      </c>
      <c r="M93">
        <v>4</v>
      </c>
    </row>
    <row r="95" spans="1:13" x14ac:dyDescent="0.3">
      <c r="H95" s="8" t="s">
        <v>79</v>
      </c>
      <c r="L95" s="24" t="s">
        <v>80</v>
      </c>
    </row>
    <row r="96" spans="1:13" x14ac:dyDescent="0.3">
      <c r="H96" t="s">
        <v>81</v>
      </c>
      <c r="I96" t="s">
        <v>82</v>
      </c>
      <c r="L96" t="s">
        <v>83</v>
      </c>
      <c r="M96" t="s">
        <v>84</v>
      </c>
    </row>
    <row r="97" spans="7:13" x14ac:dyDescent="0.3">
      <c r="H97" s="3" t="s">
        <v>19</v>
      </c>
      <c r="I97" s="1" t="s">
        <v>6</v>
      </c>
      <c r="L97" s="26" t="s">
        <v>21</v>
      </c>
      <c r="M97" t="s">
        <v>87</v>
      </c>
    </row>
    <row r="98" spans="7:13" x14ac:dyDescent="0.3">
      <c r="G98" s="8" t="s">
        <v>12</v>
      </c>
      <c r="H98" s="1">
        <v>0</v>
      </c>
      <c r="I98" s="1">
        <v>1</v>
      </c>
      <c r="K98" s="24" t="s">
        <v>12</v>
      </c>
      <c r="L98" s="1">
        <v>0</v>
      </c>
      <c r="M98" s="1">
        <v>1</v>
      </c>
    </row>
    <row r="99" spans="7:13" x14ac:dyDescent="0.3">
      <c r="G99" s="8" t="s">
        <v>13</v>
      </c>
      <c r="H99" s="1">
        <v>2</v>
      </c>
      <c r="I99" s="1">
        <v>2</v>
      </c>
      <c r="K99" s="24" t="s">
        <v>13</v>
      </c>
      <c r="L99" s="1">
        <v>2</v>
      </c>
      <c r="M99" s="1">
        <v>2</v>
      </c>
    </row>
    <row r="100" spans="7:13" x14ac:dyDescent="0.3">
      <c r="H100">
        <v>2</v>
      </c>
      <c r="I100">
        <v>3</v>
      </c>
      <c r="L100">
        <v>2</v>
      </c>
      <c r="M100">
        <v>3</v>
      </c>
    </row>
    <row r="102" spans="7:13" x14ac:dyDescent="0.3">
      <c r="K102" t="s">
        <v>93</v>
      </c>
      <c r="L102">
        <f>1-((L84/L86)*(L84/L86) + ((L85/L86)*(L85/L86)))</f>
        <v>0</v>
      </c>
    </row>
    <row r="103" spans="7:13" x14ac:dyDescent="0.3">
      <c r="G103" s="32"/>
      <c r="H103" s="32"/>
      <c r="K103" t="s">
        <v>95</v>
      </c>
      <c r="L103">
        <f>1-((M84/M86)*(M84/M86) + ((M85/M86)*(M85/M86)))</f>
        <v>0.44444444444444442</v>
      </c>
    </row>
    <row r="104" spans="7:13" x14ac:dyDescent="0.3">
      <c r="G104" s="32"/>
      <c r="H104" s="32"/>
      <c r="K104" s="30" t="s">
        <v>97</v>
      </c>
      <c r="L104" s="30">
        <f>(L86*L102+M86*L103)/(L86+M86)</f>
        <v>0.26666666666666666</v>
      </c>
    </row>
    <row r="105" spans="7:13" x14ac:dyDescent="0.3">
      <c r="G105" s="32"/>
      <c r="H105" s="32"/>
    </row>
    <row r="106" spans="7:13" x14ac:dyDescent="0.3">
      <c r="G106" t="s">
        <v>93</v>
      </c>
      <c r="H106">
        <f>1-((H91/H93)*(H91/H93) + ((H92/H93)*(H92/H93)))</f>
        <v>0.44444444444444442</v>
      </c>
      <c r="K106" t="s">
        <v>93</v>
      </c>
      <c r="L106">
        <f>1-((L91/L93)*(L91/L93) + ((L92/L93)*(L92/L93)))</f>
        <v>0</v>
      </c>
    </row>
    <row r="107" spans="7:13" x14ac:dyDescent="0.3">
      <c r="G107" t="s">
        <v>95</v>
      </c>
      <c r="H107">
        <f>1-((I91/I93)*(I91/I93) + ((I92/I93)*(I92/I93)))</f>
        <v>0</v>
      </c>
      <c r="K107" t="s">
        <v>95</v>
      </c>
      <c r="L107">
        <f>1-((M91/M93)*(M91/M93) + ((M92/M93)*(M92/M93)))</f>
        <v>0</v>
      </c>
    </row>
    <row r="108" spans="7:13" x14ac:dyDescent="0.3">
      <c r="G108" s="30" t="s">
        <v>99</v>
      </c>
      <c r="H108" s="30">
        <f>(H93*H106+I93*H107)/(H93+I93)</f>
        <v>0.26666666666666666</v>
      </c>
      <c r="K108" s="30" t="s">
        <v>104</v>
      </c>
      <c r="L108" s="30">
        <f>(L93*L106+M93*L107)/(L93+M93)</f>
        <v>0</v>
      </c>
    </row>
    <row r="110" spans="7:13" x14ac:dyDescent="0.3">
      <c r="G110" t="s">
        <v>93</v>
      </c>
      <c r="H110">
        <f>1-((H98/H100)*(H98/H100) + ((H99/H100)*(H99/H100)))</f>
        <v>0</v>
      </c>
      <c r="K110" t="s">
        <v>93</v>
      </c>
      <c r="L110">
        <f>1-((L98/L100)*(L98/L100) + ((L99/L100)*(L99/L100)))</f>
        <v>0</v>
      </c>
    </row>
    <row r="111" spans="7:13" x14ac:dyDescent="0.3">
      <c r="G111" t="s">
        <v>95</v>
      </c>
      <c r="H111">
        <f>1-((I98/I100)*(I98/I100) + ((I99/I100)*(I99/I100)))</f>
        <v>0.44444444444444442</v>
      </c>
      <c r="K111" t="s">
        <v>95</v>
      </c>
      <c r="L111">
        <f>1-((M98/M100)*(M98/M100) + ((M99/M100)*(M99/M100)))</f>
        <v>0.44444444444444442</v>
      </c>
    </row>
    <row r="112" spans="7:13" x14ac:dyDescent="0.3">
      <c r="G112" s="30" t="s">
        <v>103</v>
      </c>
      <c r="H112" s="30">
        <f>(H100*H110+I100*H111)/(H100+I100)</f>
        <v>0.26666666666666666</v>
      </c>
      <c r="K112" s="30" t="s">
        <v>105</v>
      </c>
      <c r="L112" s="30">
        <f>(L100*L110+M100*L111)/(L100+M100)</f>
        <v>0.26666666666666666</v>
      </c>
    </row>
    <row r="113" spans="1:16" x14ac:dyDescent="0.3">
      <c r="G113" s="32"/>
      <c r="H113" s="32"/>
    </row>
    <row r="115" spans="1:16" x14ac:dyDescent="0.3">
      <c r="M115" t="s">
        <v>85</v>
      </c>
    </row>
    <row r="116" spans="1:16" x14ac:dyDescent="0.3">
      <c r="M116" t="s">
        <v>88</v>
      </c>
    </row>
    <row r="117" spans="1:16" x14ac:dyDescent="0.3">
      <c r="L117" t="s">
        <v>12</v>
      </c>
      <c r="N117" t="s">
        <v>89</v>
      </c>
    </row>
    <row r="118" spans="1:16" x14ac:dyDescent="0.3">
      <c r="N118" t="s">
        <v>90</v>
      </c>
    </row>
    <row r="119" spans="1:16" x14ac:dyDescent="0.3">
      <c r="M119" t="s">
        <v>12</v>
      </c>
      <c r="O119" t="s">
        <v>91</v>
      </c>
    </row>
    <row r="120" spans="1:16" x14ac:dyDescent="0.3">
      <c r="O120" t="s">
        <v>92</v>
      </c>
    </row>
    <row r="121" spans="1:16" x14ac:dyDescent="0.3">
      <c r="N121" t="s">
        <v>12</v>
      </c>
      <c r="P121" t="s">
        <v>94</v>
      </c>
    </row>
    <row r="122" spans="1:16" x14ac:dyDescent="0.3">
      <c r="P122" t="s">
        <v>13</v>
      </c>
    </row>
    <row r="123" spans="1:16" x14ac:dyDescent="0.3">
      <c r="A123" s="22"/>
      <c r="B123" s="2" t="s">
        <v>14</v>
      </c>
      <c r="C123" s="2" t="s">
        <v>15</v>
      </c>
      <c r="D123" s="2" t="s">
        <v>17</v>
      </c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16" ht="16.2" customHeight="1" x14ac:dyDescent="0.3">
      <c r="A124" s="23">
        <v>8</v>
      </c>
      <c r="B124" s="1" t="s">
        <v>6</v>
      </c>
      <c r="C124" s="1" t="s">
        <v>4</v>
      </c>
      <c r="D124" s="1" t="s">
        <v>13</v>
      </c>
      <c r="G124" s="22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16" x14ac:dyDescent="0.3">
      <c r="A125" s="27">
        <v>9</v>
      </c>
      <c r="B125" s="1" t="s">
        <v>19</v>
      </c>
      <c r="C125" s="1" t="s">
        <v>4</v>
      </c>
      <c r="D125" s="1" t="s">
        <v>13</v>
      </c>
      <c r="G125" s="22"/>
      <c r="H125" s="25"/>
      <c r="I125" s="22"/>
      <c r="J125" s="22"/>
      <c r="K125" s="22"/>
      <c r="L125" s="25"/>
      <c r="M125" s="22"/>
      <c r="N125" s="22"/>
      <c r="O125" s="22"/>
      <c r="P125" s="22"/>
    </row>
    <row r="126" spans="1:16" x14ac:dyDescent="0.3">
      <c r="A126" s="28">
        <v>10</v>
      </c>
      <c r="B126" s="1" t="s">
        <v>6</v>
      </c>
      <c r="C126" s="1" t="s">
        <v>21</v>
      </c>
      <c r="D126" s="1" t="s">
        <v>13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16" x14ac:dyDescent="0.3">
      <c r="A127" s="29">
        <v>11</v>
      </c>
      <c r="B127" s="1" t="s">
        <v>19</v>
      </c>
      <c r="C127" s="1" t="s">
        <v>21</v>
      </c>
      <c r="D127" s="1" t="s">
        <v>13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16" x14ac:dyDescent="0.3"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7:16" x14ac:dyDescent="0.3"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7:16" x14ac:dyDescent="0.3"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7:16" x14ac:dyDescent="0.3"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7:16" x14ac:dyDescent="0.3">
      <c r="G132" s="22"/>
      <c r="H132" s="25"/>
      <c r="I132" s="22"/>
      <c r="J132" s="22"/>
      <c r="K132" s="22"/>
      <c r="L132" s="25"/>
      <c r="M132" s="22"/>
      <c r="N132" s="22"/>
      <c r="O132" s="22"/>
      <c r="P132" s="22"/>
    </row>
    <row r="133" spans="7:16" x14ac:dyDescent="0.3"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7:16" x14ac:dyDescent="0.3">
      <c r="G134" s="22"/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7:16" x14ac:dyDescent="0.3"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7:16" x14ac:dyDescent="0.3"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7:16" x14ac:dyDescent="0.3"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7:16" x14ac:dyDescent="0.3"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7:16" x14ac:dyDescent="0.3">
      <c r="G139" s="22"/>
      <c r="H139" s="25"/>
      <c r="I139" s="22"/>
      <c r="J139" s="22"/>
      <c r="K139" s="22"/>
      <c r="L139" s="25"/>
      <c r="M139" s="22"/>
      <c r="N139" s="22"/>
      <c r="O139" s="22"/>
      <c r="P139" s="22"/>
    </row>
    <row r="140" spans="7:16" x14ac:dyDescent="0.3"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7:16" x14ac:dyDescent="0.3"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7:16" x14ac:dyDescent="0.3"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7:16" x14ac:dyDescent="0.3">
      <c r="G143" s="22"/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7:16" x14ac:dyDescent="0.3">
      <c r="G144" s="22"/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7:16" x14ac:dyDescent="0.3">
      <c r="G145" s="22"/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7:16" x14ac:dyDescent="0.3">
      <c r="G146" s="22"/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7:16" x14ac:dyDescent="0.3">
      <c r="G147" s="22"/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7:16" x14ac:dyDescent="0.3">
      <c r="G148" s="22"/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7:16" x14ac:dyDescent="0.3">
      <c r="G149" s="22"/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7:16" x14ac:dyDescent="0.3">
      <c r="G150" s="22"/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7:16" x14ac:dyDescent="0.3"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7:16" x14ac:dyDescent="0.3"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7:16" x14ac:dyDescent="0.3"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7:16" x14ac:dyDescent="0.3"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7:16" x14ac:dyDescent="0.3"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7:16" x14ac:dyDescent="0.3"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7:16" x14ac:dyDescent="0.3">
      <c r="G157" s="22"/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7:16" x14ac:dyDescent="0.3"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7:16" x14ac:dyDescent="0.3">
      <c r="G159" s="22"/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7:16" x14ac:dyDescent="0.3">
      <c r="G160" s="22"/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7:16" x14ac:dyDescent="0.3">
      <c r="G161" s="22"/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7:16" x14ac:dyDescent="0.3">
      <c r="G162" s="22"/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7:16" x14ac:dyDescent="0.3">
      <c r="G163" s="22"/>
      <c r="H163" s="22"/>
      <c r="I163" s="22"/>
      <c r="J163" s="22"/>
      <c r="K163" s="22"/>
      <c r="L163" s="22"/>
      <c r="M163" s="22"/>
      <c r="N163" s="22"/>
      <c r="O163" s="22"/>
      <c r="P16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Result_Twoing</vt:lpstr>
      <vt:lpstr>Result_Gini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doğan</dc:creator>
  <cp:lastModifiedBy>zeynep köse</cp:lastModifiedBy>
  <dcterms:created xsi:type="dcterms:W3CDTF">2020-08-05T12:28:11Z</dcterms:created>
  <dcterms:modified xsi:type="dcterms:W3CDTF">2021-05-12T01:52:51Z</dcterms:modified>
</cp:coreProperties>
</file>