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45" windowHeight="1260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<sst xmlns="http://schemas.openxmlformats.org/spreadsheetml/2006/main" count="53" uniqueCount="24">
  <si>
    <t>Total number teams divided into</t>
  </si>
  <si>
    <t xml:space="preserve">Running time </t>
  </si>
  <si>
    <t>Total number of assigned</t>
  </si>
  <si>
    <t>Total number of unassigned</t>
  </si>
  <si>
    <t>The total number of conflict until you find the optimal solution</t>
  </si>
  <si>
    <t>n =100, p = 0.1</t>
  </si>
  <si>
    <t xml:space="preserve">max value </t>
  </si>
  <si>
    <t xml:space="preserve">min value </t>
  </si>
  <si>
    <t xml:space="preserve">average value </t>
  </si>
  <si>
    <t>median value</t>
  </si>
  <si>
    <t>n =100, p = 0.2</t>
  </si>
  <si>
    <t xml:space="preserve"> </t>
  </si>
  <si>
    <t>n =100, p = 0.3</t>
  </si>
  <si>
    <t>n =100, p = 0.4</t>
  </si>
  <si>
    <t>max value</t>
  </si>
  <si>
    <t>n =100, p = 0.5</t>
  </si>
  <si>
    <t>min value</t>
  </si>
  <si>
    <t>Use Average</t>
  </si>
  <si>
    <t>p = 0.1</t>
  </si>
  <si>
    <t>p = 0.2</t>
  </si>
  <si>
    <t>p = 0.3</t>
  </si>
  <si>
    <t>p = 0.4</t>
  </si>
  <si>
    <t>p = 0.5</t>
  </si>
  <si>
    <t>Use Median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</si>
</sst>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rgb="FF000000"/>
      <name val="Arial"/>
      <charset val="134"/>
    </font>
    <font>
      <sz val="10"/>
      <name val="Times New Roman"/>
      <charset val="134"/>
    </font>
    <font>
      <sz val="10"/>
      <color rgb="FF000000"/>
      <name val="Times New Roman"/>
      <charset val="134"/>
    </font>
    <font>
      <b/>
      <i/>
      <u/>
      <sz val="10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</a:t>
            </a:r>
            <a:r>
              <a:rPr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he number of teams that the people are divided into</a:t>
            </a:r>
            <a:endParaRPr sz="1400" b="1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12768323879435"/>
          <c:y val="0.02769679300291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Total number teams divided into</c:v>
                </c:pt>
              </c:strCache>
            </c:strRef>
          </c:tx>
          <c:spPr>
            <a:solidFill>
              <a:srgbClr val="3366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p = 0.1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Sheet1!$A$57:$A$60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361575"/>
        <c:axId val="1855680553"/>
      </c:barChart>
      <c:catAx>
        <c:axId val="1287361575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855680553"/>
        <c:crosses val="autoZero"/>
        <c:auto val="1"/>
        <c:lblAlgn val="ctr"/>
        <c:lblOffset val="100"/>
        <c:noMultiLvlLbl val="0"/>
      </c:catAx>
      <c:valAx>
        <c:axId val="1855680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287361575"/>
        <c:crosses val="autoZero"/>
        <c:crossBetween val="between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677483885307846"/>
          <c:y val="0.5228339350180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</a:t>
            </a:r>
            <a:r>
              <a:rPr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he running time of the solver</a:t>
            </a: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Running time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0.0274604797363281</c:v>
                </c:pt>
                <c:pt idx="1">
                  <c:v>0.0475042819976806</c:v>
                </c:pt>
                <c:pt idx="2">
                  <c:v>0.065498399734497</c:v>
                </c:pt>
                <c:pt idx="3">
                  <c:v>0.083937931060791</c:v>
                </c:pt>
                <c:pt idx="4">
                  <c:v>0.104796266555786</c:v>
                </c:pt>
              </c:numCache>
            </c:numRef>
          </c:val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p = 0.1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Sheet1!$A$57:$A$60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186389"/>
        <c:axId val="1394085592"/>
      </c:barChart>
      <c:catAx>
        <c:axId val="1371186389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394085592"/>
        <c:crosses val="autoZero"/>
        <c:auto val="1"/>
        <c:lblAlgn val="ctr"/>
        <c:lblOffset val="100"/>
        <c:noMultiLvlLbl val="0"/>
      </c:catAx>
      <c:valAx>
        <c:axId val="13940855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371186389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The total number of conflict until you find the optimal solution</a:t>
            </a:r>
            <a:endParaRPr sz="1400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Sheet1!$F$55</c:f>
              <c:strCache>
                <c:ptCount val="1"/>
                <c:pt idx="0">
                  <c:v>The total number of conflict until you find the optimal solution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Sheet1!$F$56:$F$60</c:f>
              <c:numCache>
                <c:formatCode>General</c:formatCode>
                <c:ptCount val="5"/>
                <c:pt idx="0">
                  <c:v>511</c:v>
                </c:pt>
                <c:pt idx="1">
                  <c:v>1007</c:v>
                </c:pt>
                <c:pt idx="2">
                  <c:v>1492</c:v>
                </c:pt>
                <c:pt idx="3">
                  <c:v>1972</c:v>
                </c:pt>
                <c:pt idx="4">
                  <c:v>2486</c:v>
                </c:pt>
              </c:numCache>
            </c:numRef>
          </c:val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p = 0.1</c:v>
                </c:pt>
              </c:strCache>
            </c:strRef>
          </c:tx>
          <c:spPr>
            <a:solidFill>
              <a:srgbClr val="DC3912"/>
            </a:solidFill>
          </c:spPr>
          <c:invertIfNegative val="0"/>
          <c:dLbls>
            <c:delete val="1"/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Sheet1!$A$57:$A$60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939541"/>
        <c:axId val="725685752"/>
      </c:barChart>
      <c:catAx>
        <c:axId val="81293954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5685752"/>
        <c:crosses val="autoZero"/>
        <c:auto val="1"/>
        <c:lblAlgn val="ctr"/>
        <c:lblOffset val="100"/>
        <c:noMultiLvlLbl val="0"/>
      </c:catAx>
      <c:valAx>
        <c:axId val="7256857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12939541"/>
        <c:crosses val="autoZero"/>
        <c:crossBetween val="between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delete val="1"/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</a:t>
            </a:r>
            <a:r>
              <a:rPr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he number of teams that the people are divided into</a:t>
            </a:r>
            <a:endParaRPr sz="1400" b="1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12768323879435"/>
          <c:y val="0.02769679300291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Total number teams divided into</c:v>
                </c:pt>
              </c:strCache>
            </c:strRef>
          </c:tx>
          <c:spPr>
            <a:solidFill>
              <a:srgbClr val="3366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p = 0.1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Sheet1!$A$57:$A$60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361575"/>
        <c:axId val="1855680553"/>
      </c:barChart>
      <c:catAx>
        <c:axId val="1287361575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855680553"/>
        <c:crosses val="autoZero"/>
        <c:auto val="1"/>
        <c:lblAlgn val="ctr"/>
        <c:lblOffset val="100"/>
        <c:noMultiLvlLbl val="0"/>
      </c:catAx>
      <c:valAx>
        <c:axId val="1855680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287361575"/>
        <c:crosses val="autoZero"/>
        <c:crossBetween val="between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677483885307846"/>
          <c:y val="0.5228339350180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</a:t>
            </a:r>
            <a:r>
              <a:rPr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he </a:t>
            </a:r>
            <a:r>
              <a:rPr lang="en-US" altLang="zh-CN"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total</a:t>
            </a:r>
            <a:r>
              <a:rPr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number of times CSP variables were assigned and unassigned</a:t>
            </a:r>
            <a:endParaRPr sz="1400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0982649315982649"/>
          <c:y val="0.02587463556851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516674077368"/>
          <c:y val="0.198804997284085"/>
          <c:w val="0.611605157847932"/>
          <c:h val="0.706319029512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Total number of assigned</c:v>
                </c:pt>
              </c:strCache>
            </c:strRef>
          </c:tx>
          <c:spPr>
            <a:solidFill>
              <a:srgbClr val="3366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Sheet1!$E$55</c:f>
              <c:strCache>
                <c:ptCount val="1"/>
                <c:pt idx="0">
                  <c:v>Total number of unassigned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Sheet1!$E$56:$E$60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p = 0.1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dLbls>
            <c:delete val="1"/>
          </c:dLbls>
          <c:cat>
            <c:strRef>
              <c:f>Sheet1!$A$56:$A$60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Sheet1!$A$57:$A$60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228023"/>
        <c:axId val="2131993407"/>
      </c:barChart>
      <c:catAx>
        <c:axId val="1762228023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1993407"/>
        <c:crosses val="autoZero"/>
        <c:auto val="1"/>
        <c:lblAlgn val="ctr"/>
        <c:lblOffset val="100"/>
        <c:noMultiLvlLbl val="0"/>
      </c:catAx>
      <c:valAx>
        <c:axId val="213199340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762228023"/>
        <c:crosses val="autoZero"/>
        <c:crossBetween val="between"/>
      </c:valAx>
    </c:plotArea>
    <c:legend>
      <c:legendPos val="r"/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delete val="1"/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</a:t>
            </a:r>
            <a:r>
              <a:rPr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he running time of the solver</a:t>
            </a: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endParaRPr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Running time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Sheet1!$A$105:$A$109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Sheet1!$C$105:$C$109</c:f>
              <c:numCache>
                <c:formatCode>General</c:formatCode>
                <c:ptCount val="5"/>
                <c:pt idx="0">
                  <c:v>0.0272107124328613</c:v>
                </c:pt>
                <c:pt idx="1">
                  <c:v>0.046959638595581</c:v>
                </c:pt>
                <c:pt idx="2">
                  <c:v>0.0656485557556152</c:v>
                </c:pt>
                <c:pt idx="3">
                  <c:v>0.0833842754364013</c:v>
                </c:pt>
                <c:pt idx="4">
                  <c:v>0.103265285491943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186389"/>
        <c:axId val="13940855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Sheet1!$A$105</c15:sqref>
                        </c15:formulaRef>
                      </c:ext>
                    </c:extLst>
                    <c:strCache>
                      <c:ptCount val="1"/>
                      <c:pt idx="0">
                        <c:v>p = 0.1</c:v>
                      </c:pt>
                    </c:strCache>
                  </c:strRef>
                </c:tx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Sheet1!$A$105:$A$109</c15:sqref>
                        </c15:formulaRef>
                      </c:ext>
                    </c:extLst>
                    <c:strCache>
                      <c:ptCount val="5"/>
                      <c:pt idx="0">
                        <c:v>p = 0.1</c:v>
                      </c:pt>
                      <c:pt idx="1">
                        <c:v>p = 0.2</c:v>
                      </c:pt>
                      <c:pt idx="2">
                        <c:v>p = 0.3</c:v>
                      </c:pt>
                      <c:pt idx="3">
                        <c:v>p = 0.4</c:v>
                      </c:pt>
                      <c:pt idx="4">
                        <c:v>p = 0.5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Sheet1!$A$106:$A$109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71186389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394085592"/>
        <c:crosses val="autoZero"/>
        <c:auto val="1"/>
        <c:lblAlgn val="ctr"/>
        <c:lblOffset val="100"/>
        <c:noMultiLvlLbl val="0"/>
      </c:catAx>
      <c:valAx>
        <c:axId val="13940855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371186389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The total number of conflict until you find the optimal solution</a:t>
            </a:r>
            <a:endParaRPr sz="1400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Sheet1!$F$104</c:f>
              <c:strCache>
                <c:ptCount val="1"/>
                <c:pt idx="0">
                  <c:v>The total number of conflict until you find the optimal solution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Sheet1!$A$105:$A$109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Sheet1!$F$105:$F$109</c:f>
              <c:numCache>
                <c:formatCode>General</c:formatCode>
                <c:ptCount val="5"/>
                <c:pt idx="0">
                  <c:v>511</c:v>
                </c:pt>
                <c:pt idx="1">
                  <c:v>1007</c:v>
                </c:pt>
                <c:pt idx="2">
                  <c:v>1492</c:v>
                </c:pt>
                <c:pt idx="3">
                  <c:v>1972</c:v>
                </c:pt>
                <c:pt idx="4">
                  <c:v>2486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939541"/>
        <c:axId val="725685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Sheet1!$A$105</c15:sqref>
                        </c15:formulaRef>
                      </c:ext>
                    </c:extLst>
                    <c:strCache>
                      <c:ptCount val="1"/>
                      <c:pt idx="0">
                        <c:v>p = 0.1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Sheet1!$A$105:$A$109</c15:sqref>
                        </c15:formulaRef>
                      </c:ext>
                    </c:extLst>
                    <c:strCache>
                      <c:ptCount val="5"/>
                      <c:pt idx="0">
                        <c:v>p = 0.1</c:v>
                      </c:pt>
                      <c:pt idx="1">
                        <c:v>p = 0.2</c:v>
                      </c:pt>
                      <c:pt idx="2">
                        <c:v>p = 0.3</c:v>
                      </c:pt>
                      <c:pt idx="3">
                        <c:v>p = 0.4</c:v>
                      </c:pt>
                      <c:pt idx="4">
                        <c:v>p = 0.5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Sheet1!$A$106:$A$109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1293954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5685752"/>
        <c:crosses val="autoZero"/>
        <c:auto val="1"/>
        <c:lblAlgn val="ctr"/>
        <c:lblOffset val="100"/>
        <c:noMultiLvlLbl val="0"/>
      </c:catAx>
      <c:valAx>
        <c:axId val="7256857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12939541"/>
        <c:crosses val="autoZero"/>
        <c:crossBetween val="between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</a:t>
            </a:r>
            <a:r>
              <a:rPr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he number of teams that the people are divided into</a:t>
            </a:r>
            <a:endParaRPr sz="1400" b="1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12768323879435"/>
          <c:y val="0.02769679300291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Sheet1!$B$104</c:f>
              <c:strCache>
                <c:ptCount val="1"/>
                <c:pt idx="0">
                  <c:v>Total number teams divided into</c:v>
                </c:pt>
              </c:strCache>
            </c:strRef>
          </c:tx>
          <c:spPr>
            <a:solidFill>
              <a:srgbClr val="3366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Sheet1!$A$105:$A$109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Sheet1!$B$105:$B$109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361575"/>
        <c:axId val="185568055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Sheet1!$A$105</c15:sqref>
                        </c15:formulaRef>
                      </c:ext>
                    </c:extLst>
                    <c:strCache>
                      <c:ptCount val="1"/>
                      <c:pt idx="0">
                        <c:v>p = 0.1</c:v>
                      </c:pt>
                    </c:strCache>
                  </c:strRef>
                </c:tx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Sheet1!$A$105:$A$109</c15:sqref>
                        </c15:formulaRef>
                      </c:ext>
                    </c:extLst>
                    <c:strCache>
                      <c:ptCount val="5"/>
                      <c:pt idx="0">
                        <c:v>p = 0.1</c:v>
                      </c:pt>
                      <c:pt idx="1">
                        <c:v>p = 0.2</c:v>
                      </c:pt>
                      <c:pt idx="2">
                        <c:v>p = 0.3</c:v>
                      </c:pt>
                      <c:pt idx="3">
                        <c:v>p = 0.4</c:v>
                      </c:pt>
                      <c:pt idx="4">
                        <c:v>p = 0.5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Sheet1!$A$106:$A$109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87361575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855680553"/>
        <c:crosses val="autoZero"/>
        <c:auto val="1"/>
        <c:lblAlgn val="ctr"/>
        <c:lblOffset val="100"/>
        <c:noMultiLvlLbl val="0"/>
      </c:catAx>
      <c:valAx>
        <c:axId val="1855680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287361575"/>
        <c:crosses val="autoZero"/>
        <c:crossBetween val="between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677483885307846"/>
          <c:y val="0.5228339350180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</a:t>
            </a:r>
            <a:r>
              <a:rPr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he </a:t>
            </a:r>
            <a:r>
              <a:rPr lang="en-US" altLang="zh-CN"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total</a:t>
            </a:r>
            <a:r>
              <a:rPr sz="140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number of times CSP variables were assigned and unassigned</a:t>
            </a:r>
            <a:endParaRPr sz="1400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0982649315982649"/>
          <c:y val="0.02587463556851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516674077368"/>
          <c:y val="0.198804997284085"/>
          <c:w val="0.611605157847932"/>
          <c:h val="0.706319029512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Sheet1!$D$104</c:f>
              <c:strCache>
                <c:ptCount val="1"/>
                <c:pt idx="0">
                  <c:v>Total number of assigned</c:v>
                </c:pt>
              </c:strCache>
            </c:strRef>
          </c:tx>
          <c:spPr>
            <a:solidFill>
              <a:srgbClr val="3366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Sheet1!$A$105:$A$109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Sheet1!$D$105:$D$109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Sheet1!$E$104</c:f>
              <c:strCache>
                <c:ptCount val="1"/>
                <c:pt idx="0">
                  <c:v>Total number of unassigned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cat>
            <c:strRef>
              <c:f>Sheet1!$A$105:$A$109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Sheet1!$E$105:$E$109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228023"/>
        <c:axId val="213199340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Sheet1!$A$105</c15:sqref>
                        </c15:formulaRef>
                      </c:ext>
                    </c:extLst>
                    <c:strCache>
                      <c:ptCount val="1"/>
                      <c:pt idx="0">
                        <c:v>p = 0.1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Sheet1!$A$105:$A$109</c15:sqref>
                        </c15:formulaRef>
                      </c:ext>
                    </c:extLst>
                    <c:strCache>
                      <c:ptCount val="5"/>
                      <c:pt idx="0">
                        <c:v>p = 0.1</c:v>
                      </c:pt>
                      <c:pt idx="1">
                        <c:v>p = 0.2</c:v>
                      </c:pt>
                      <c:pt idx="2">
                        <c:v>p = 0.3</c:v>
                      </c:pt>
                      <c:pt idx="3">
                        <c:v>p = 0.4</c:v>
                      </c:pt>
                      <c:pt idx="4">
                        <c:v>p = 0.5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Sheet1!$A$106:$A$109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62228023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1993407"/>
        <c:crosses val="autoZero"/>
        <c:auto val="1"/>
        <c:lblAlgn val="ctr"/>
        <c:lblOffset val="100"/>
        <c:noMultiLvlLbl val="0"/>
      </c:catAx>
      <c:valAx>
        <c:axId val="213199340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762228023"/>
        <c:crosses val="autoZero"/>
        <c:crossBetween val="between"/>
      </c:valAx>
    </c:plotArea>
    <c:legend>
      <c:legendPos val="r"/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61</xdr:row>
      <xdr:rowOff>17145</xdr:rowOff>
    </xdr:from>
    <xdr:ext cx="5715000" cy="3533775"/>
    <xdr:graphicFrame>
      <xdr:nvGraphicFramePr>
        <xdr:cNvPr id="8" name="Chart 1" title="Chart"/>
        <xdr:cNvGraphicFramePr/>
      </xdr:nvGraphicFramePr>
      <xdr:xfrm>
        <a:off x="635" y="1116139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916305</xdr:colOff>
      <xdr:row>61</xdr:row>
      <xdr:rowOff>22225</xdr:rowOff>
    </xdr:from>
    <xdr:ext cx="5715000" cy="3533775"/>
    <xdr:graphicFrame>
      <xdr:nvGraphicFramePr>
        <xdr:cNvPr id="9" name="Chart 2" title="Chart"/>
        <xdr:cNvGraphicFramePr/>
      </xdr:nvGraphicFramePr>
      <xdr:xfrm>
        <a:off x="6101715" y="1116647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923290</xdr:colOff>
      <xdr:row>79</xdr:row>
      <xdr:rowOff>190500</xdr:rowOff>
    </xdr:from>
    <xdr:ext cx="5715000" cy="3533775"/>
    <xdr:graphicFrame>
      <xdr:nvGraphicFramePr>
        <xdr:cNvPr id="11" name="Chart 4" title="Chart"/>
        <xdr:cNvGraphicFramePr/>
      </xdr:nvGraphicFramePr>
      <xdr:xfrm>
        <a:off x="6108700" y="1493520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17145</xdr:colOff>
      <xdr:row>61</xdr:row>
      <xdr:rowOff>17145</xdr:rowOff>
    </xdr:from>
    <xdr:ext cx="5715000" cy="3533775"/>
    <xdr:graphicFrame>
      <xdr:nvGraphicFramePr>
        <xdr:cNvPr id="12" name="Chart 1" title="Chart"/>
        <xdr:cNvGraphicFramePr/>
      </xdr:nvGraphicFramePr>
      <xdr:xfrm>
        <a:off x="17145" y="1116139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635</xdr:colOff>
      <xdr:row>79</xdr:row>
      <xdr:rowOff>188595</xdr:rowOff>
    </xdr:from>
    <xdr:ext cx="5715000" cy="3533775"/>
    <xdr:graphicFrame>
      <xdr:nvGraphicFramePr>
        <xdr:cNvPr id="17" name="Chart 3" title="Chart"/>
        <xdr:cNvGraphicFramePr/>
      </xdr:nvGraphicFramePr>
      <xdr:xfrm>
        <a:off x="635" y="1493329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915670</xdr:colOff>
      <xdr:row>110</xdr:row>
      <xdr:rowOff>5080</xdr:rowOff>
    </xdr:from>
    <xdr:ext cx="5715000" cy="3533775"/>
    <xdr:graphicFrame>
      <xdr:nvGraphicFramePr>
        <xdr:cNvPr id="18" name="Chart 2" title="Chart"/>
        <xdr:cNvGraphicFramePr/>
      </xdr:nvGraphicFramePr>
      <xdr:xfrm>
        <a:off x="6101080" y="2095055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922655</xdr:colOff>
      <xdr:row>128</xdr:row>
      <xdr:rowOff>173355</xdr:rowOff>
    </xdr:from>
    <xdr:ext cx="5715000" cy="3533775"/>
    <xdr:graphicFrame>
      <xdr:nvGraphicFramePr>
        <xdr:cNvPr id="19" name="Chart 4" title="Chart"/>
        <xdr:cNvGraphicFramePr/>
      </xdr:nvGraphicFramePr>
      <xdr:xfrm>
        <a:off x="6108065" y="2471928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16510</xdr:colOff>
      <xdr:row>110</xdr:row>
      <xdr:rowOff>0</xdr:rowOff>
    </xdr:from>
    <xdr:ext cx="5715000" cy="3533775"/>
    <xdr:graphicFrame>
      <xdr:nvGraphicFramePr>
        <xdr:cNvPr id="20" name="Chart 1" title="Chart"/>
        <xdr:cNvGraphicFramePr/>
      </xdr:nvGraphicFramePr>
      <xdr:xfrm>
        <a:off x="16510" y="2094547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128</xdr:row>
      <xdr:rowOff>171450</xdr:rowOff>
    </xdr:from>
    <xdr:ext cx="5715000" cy="3533775"/>
    <xdr:graphicFrame>
      <xdr:nvGraphicFramePr>
        <xdr:cNvPr id="21" name="Chart 3" title="Chart"/>
        <xdr:cNvGraphicFramePr/>
      </xdr:nvGraphicFramePr>
      <xdr:xfrm>
        <a:off x="0" y="2471737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leo/python/aima-python-master/CMPT310-master/Assignment2/a2_q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7">
          <cell r="B57" t="str">
            <v>Total number teams divided into</v>
          </cell>
        </row>
        <row r="58">
          <cell r="A58" t="str">
            <v>p = 0.1</v>
          </cell>
          <cell r="B58">
            <v>3</v>
          </cell>
        </row>
        <row r="59">
          <cell r="A59" t="str">
            <v>p = 0.2</v>
          </cell>
          <cell r="B59">
            <v>4</v>
          </cell>
        </row>
        <row r="60">
          <cell r="A60" t="str">
            <v>p = 0.3</v>
          </cell>
          <cell r="B60">
            <v>5</v>
          </cell>
        </row>
        <row r="61">
          <cell r="A61" t="str">
            <v>p = 0.4</v>
          </cell>
          <cell r="B61">
            <v>6</v>
          </cell>
        </row>
        <row r="62">
          <cell r="A62" t="str">
            <v>p = 0.5</v>
          </cell>
          <cell r="B62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9"/>
  <sheetViews>
    <sheetView tabSelected="1" zoomScale="120" zoomScaleNormal="120" workbookViewId="0">
      <selection activeCell="D155" sqref="D155"/>
    </sheetView>
  </sheetViews>
  <sheetFormatPr defaultColWidth="14.4285714285714" defaultRowHeight="15.75" customHeight="1" outlineLevelCol="5"/>
  <cols>
    <col min="2" max="2" width="36.552380952381" customWidth="1"/>
    <col min="3" max="3" width="26.7904761904762" customWidth="1"/>
    <col min="4" max="4" width="27.9714285714286" customWidth="1"/>
    <col min="5" max="5" width="27.4952380952381" customWidth="1"/>
    <col min="6" max="6" width="53.8095238095238" customWidth="1"/>
  </cols>
  <sheetData>
    <row r="1" ht="13.5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3.5" spans="1:6">
      <c r="A2" s="1" t="s">
        <v>5</v>
      </c>
      <c r="B2" s="1">
        <v>8</v>
      </c>
      <c r="C2" s="1">
        <v>0.0270023345947265</v>
      </c>
      <c r="D2" s="1">
        <v>100</v>
      </c>
      <c r="E2" s="1">
        <v>0</v>
      </c>
      <c r="F2" s="1">
        <v>511</v>
      </c>
    </row>
    <row r="3" ht="13.5" spans="1:6">
      <c r="A3" s="1"/>
      <c r="B3" s="1">
        <v>8</v>
      </c>
      <c r="C3" s="1">
        <v>0.0272951126098632</v>
      </c>
      <c r="D3" s="1">
        <v>100</v>
      </c>
      <c r="E3" s="1">
        <v>0</v>
      </c>
      <c r="F3" s="1">
        <v>511</v>
      </c>
    </row>
    <row r="4" ht="13.5" spans="1:6">
      <c r="A4" s="1"/>
      <c r="B4" s="1">
        <v>8</v>
      </c>
      <c r="C4" s="1">
        <v>0.0270590782165527</v>
      </c>
      <c r="D4" s="1">
        <v>100</v>
      </c>
      <c r="E4" s="1">
        <v>0</v>
      </c>
      <c r="F4" s="1">
        <v>511</v>
      </c>
    </row>
    <row r="5" ht="13.5" spans="1:6">
      <c r="A5" s="1"/>
      <c r="B5" s="1">
        <v>8</v>
      </c>
      <c r="C5" s="1">
        <v>0.0272107124328613</v>
      </c>
      <c r="D5" s="1">
        <v>100</v>
      </c>
      <c r="E5" s="1">
        <v>0</v>
      </c>
      <c r="F5" s="1">
        <v>511</v>
      </c>
    </row>
    <row r="6" ht="13.5" spans="1:6">
      <c r="A6" s="1"/>
      <c r="B6" s="1">
        <v>8</v>
      </c>
      <c r="C6" s="1">
        <v>0.0287351608276367</v>
      </c>
      <c r="D6" s="1">
        <v>100</v>
      </c>
      <c r="E6" s="1">
        <v>0</v>
      </c>
      <c r="F6" s="1">
        <v>511</v>
      </c>
    </row>
    <row r="7" ht="13.5" spans="1:6">
      <c r="A7" s="1" t="s">
        <v>6</v>
      </c>
      <c r="B7" s="1">
        <f>MIN(B2:B6)</f>
        <v>8</v>
      </c>
      <c r="C7" s="1">
        <f>MAX(C2:C6)</f>
        <v>0.0287351608276367</v>
      </c>
      <c r="D7" s="1">
        <f>MAX(D2:D6)</f>
        <v>100</v>
      </c>
      <c r="E7" s="1">
        <f>MAX(E2:E6)</f>
        <v>0</v>
      </c>
      <c r="F7" s="1">
        <f>MAX(F2:F6)</f>
        <v>511</v>
      </c>
    </row>
    <row r="8" customHeight="1" spans="1:6">
      <c r="A8" s="1" t="s">
        <v>7</v>
      </c>
      <c r="B8" s="1">
        <f>MIN(B2:B6)</f>
        <v>8</v>
      </c>
      <c r="C8" s="1">
        <f>MIN(C2:C6)</f>
        <v>0.0270023345947265</v>
      </c>
      <c r="D8" s="1">
        <f>MIN(D2:D6)</f>
        <v>100</v>
      </c>
      <c r="E8" s="1">
        <f>MIN(E2:E6)</f>
        <v>0</v>
      </c>
      <c r="F8" s="1">
        <f>MIN(F2:F6)</f>
        <v>511</v>
      </c>
    </row>
    <row r="9" customHeight="1" spans="1:6">
      <c r="A9" s="2" t="s">
        <v>8</v>
      </c>
      <c r="B9" s="2">
        <f>AVERAGE(B2:B6)</f>
        <v>8</v>
      </c>
      <c r="C9" s="2">
        <f>AVERAGE(C2:C6)</f>
        <v>0.0274604797363281</v>
      </c>
      <c r="D9" s="2">
        <f>AVERAGE(D2:D6)</f>
        <v>100</v>
      </c>
      <c r="E9" s="2">
        <f>AVERAGE(E2:E6)</f>
        <v>0</v>
      </c>
      <c r="F9" s="2">
        <f>AVERAGE(F2:F6)</f>
        <v>511</v>
      </c>
    </row>
    <row r="10" ht="13.5" spans="1:6">
      <c r="A10" s="3" t="s">
        <v>9</v>
      </c>
      <c r="B10" s="3">
        <f>MEDIAN(B2:B6)</f>
        <v>8</v>
      </c>
      <c r="C10" s="3">
        <f>MEDIAN(C2:C6)</f>
        <v>0.0272107124328613</v>
      </c>
      <c r="D10" s="3">
        <f>MEDIAN(D2:D6)</f>
        <v>100</v>
      </c>
      <c r="E10" s="3">
        <f>MEDIAN(E2:E6)</f>
        <v>0</v>
      </c>
      <c r="F10" s="3">
        <f>MEDIAN(F2:F6)</f>
        <v>511</v>
      </c>
    </row>
    <row r="11" ht="13.5" spans="1:6">
      <c r="A11" s="4"/>
      <c r="B11" s="4"/>
      <c r="C11" s="4"/>
      <c r="D11" s="4"/>
      <c r="E11" s="4"/>
      <c r="F11" s="4"/>
    </row>
    <row r="12" ht="13.5" spans="1:6">
      <c r="A12" s="1" t="s">
        <v>10</v>
      </c>
      <c r="B12" s="1">
        <v>11</v>
      </c>
      <c r="C12" s="1">
        <v>0.0512380599975585</v>
      </c>
      <c r="D12" s="1">
        <v>100</v>
      </c>
      <c r="E12" s="1">
        <v>0</v>
      </c>
      <c r="F12" s="1">
        <v>1007</v>
      </c>
    </row>
    <row r="13" ht="13.5" spans="1:6">
      <c r="A13" s="1"/>
      <c r="B13" s="1">
        <v>11</v>
      </c>
      <c r="C13" s="1">
        <v>0.0472805500030517</v>
      </c>
      <c r="D13" s="1">
        <v>100</v>
      </c>
      <c r="E13" s="1">
        <v>0</v>
      </c>
      <c r="F13" s="1">
        <v>1007</v>
      </c>
    </row>
    <row r="14" ht="13.5" spans="1:6">
      <c r="A14" s="1"/>
      <c r="B14" s="1">
        <v>11</v>
      </c>
      <c r="C14" s="1">
        <v>0.046959638595581</v>
      </c>
      <c r="D14" s="1">
        <v>100</v>
      </c>
      <c r="E14" s="1">
        <v>0</v>
      </c>
      <c r="F14" s="1">
        <v>1007</v>
      </c>
    </row>
    <row r="15" ht="13.5" spans="1:6">
      <c r="A15" s="1"/>
      <c r="B15" s="1">
        <v>11</v>
      </c>
      <c r="C15" s="1">
        <v>0.0458347797393798</v>
      </c>
      <c r="D15" s="1">
        <v>100</v>
      </c>
      <c r="E15" s="1">
        <v>0</v>
      </c>
      <c r="F15" s="1">
        <v>1007</v>
      </c>
    </row>
    <row r="16" customHeight="1" spans="1:6">
      <c r="A16" s="1"/>
      <c r="B16" s="1">
        <v>11</v>
      </c>
      <c r="C16" s="1">
        <v>0.046208381652832</v>
      </c>
      <c r="D16" s="1">
        <v>100</v>
      </c>
      <c r="E16" s="1">
        <v>0</v>
      </c>
      <c r="F16" s="1">
        <v>1007</v>
      </c>
    </row>
    <row r="17" customHeight="1" spans="1:6">
      <c r="A17" s="1" t="s">
        <v>6</v>
      </c>
      <c r="B17" s="1">
        <f>MAX(B12:B16)</f>
        <v>11</v>
      </c>
      <c r="C17" s="1">
        <f>MAX(C12:C16)</f>
        <v>0.0512380599975585</v>
      </c>
      <c r="D17" s="1">
        <f>MAX(D12:D16)</f>
        <v>100</v>
      </c>
      <c r="E17" s="1">
        <f>MAX(E12:E16)</f>
        <v>0</v>
      </c>
      <c r="F17" s="1">
        <f>MAX(F12:F16)</f>
        <v>1007</v>
      </c>
    </row>
    <row r="18" ht="13.5" spans="1:6">
      <c r="A18" s="1" t="s">
        <v>7</v>
      </c>
      <c r="B18" s="1">
        <f t="shared" ref="B18:F18" si="0">MIN(B12:B16)</f>
        <v>11</v>
      </c>
      <c r="C18" s="1">
        <f t="shared" si="0"/>
        <v>0.0458347797393798</v>
      </c>
      <c r="D18" s="1">
        <f t="shared" si="0"/>
        <v>100</v>
      </c>
      <c r="E18" s="1">
        <f t="shared" si="0"/>
        <v>0</v>
      </c>
      <c r="F18" s="1">
        <f t="shared" si="0"/>
        <v>1007</v>
      </c>
    </row>
    <row r="19" ht="13.5" spans="1:6">
      <c r="A19" s="2" t="s">
        <v>8</v>
      </c>
      <c r="B19" s="1">
        <f>AVERAGE(B12:B16)</f>
        <v>11</v>
      </c>
      <c r="C19" s="1">
        <f>AVERAGE(C12:C16)</f>
        <v>0.0475042819976806</v>
      </c>
      <c r="D19" s="1">
        <f>AVERAGE(D12:D16)</f>
        <v>100</v>
      </c>
      <c r="E19" s="1">
        <f>AVERAGE(E12:E16)</f>
        <v>0</v>
      </c>
      <c r="F19" s="1">
        <f>AVERAGE(F12:F16)</f>
        <v>1007</v>
      </c>
    </row>
    <row r="20" ht="13.5" spans="1:6">
      <c r="A20" s="3" t="s">
        <v>9</v>
      </c>
      <c r="B20" s="3">
        <f>MEDIAN(B12:B16)</f>
        <v>11</v>
      </c>
      <c r="C20" s="3">
        <f>MEDIAN(C12:C16)</f>
        <v>0.046959638595581</v>
      </c>
      <c r="D20" s="3">
        <f>MEDIAN(D12:D16)</f>
        <v>100</v>
      </c>
      <c r="E20" s="3">
        <f>MEDIAN(E12:E16)</f>
        <v>0</v>
      </c>
      <c r="F20" s="3">
        <f>MEDIAN(F12:F16)</f>
        <v>1007</v>
      </c>
    </row>
    <row r="21" ht="13.5" spans="1:6">
      <c r="A21" s="4"/>
      <c r="B21" s="4"/>
      <c r="C21" s="5" t="s">
        <v>11</v>
      </c>
      <c r="D21" s="4"/>
      <c r="E21" s="4"/>
      <c r="F21" s="4"/>
    </row>
    <row r="22" ht="13.5" spans="1:6">
      <c r="A22" s="1" t="s">
        <v>12</v>
      </c>
      <c r="B22" s="1">
        <v>15</v>
      </c>
      <c r="C22" s="1">
        <v>0.064518928527832</v>
      </c>
      <c r="D22" s="1">
        <v>100</v>
      </c>
      <c r="E22" s="1">
        <v>0</v>
      </c>
      <c r="F22" s="1">
        <v>1492</v>
      </c>
    </row>
    <row r="23" ht="13.5" spans="1:6">
      <c r="A23" s="1"/>
      <c r="B23" s="1">
        <v>15</v>
      </c>
      <c r="C23" s="1">
        <v>0.0661041736602783</v>
      </c>
      <c r="D23" s="1">
        <v>100</v>
      </c>
      <c r="E23" s="1">
        <v>0</v>
      </c>
      <c r="F23" s="1">
        <v>1492</v>
      </c>
    </row>
    <row r="24" customHeight="1" spans="1:6">
      <c r="A24" s="1"/>
      <c r="B24" s="1">
        <v>15</v>
      </c>
      <c r="C24" s="1">
        <v>0.065673828125</v>
      </c>
      <c r="D24" s="1">
        <v>100</v>
      </c>
      <c r="E24" s="1">
        <v>0</v>
      </c>
      <c r="F24" s="1">
        <v>1492</v>
      </c>
    </row>
    <row r="25" customHeight="1" spans="1:6">
      <c r="A25" s="1"/>
      <c r="B25" s="1">
        <v>15</v>
      </c>
      <c r="C25" s="1">
        <v>0.0656485557556152</v>
      </c>
      <c r="D25" s="1">
        <v>100</v>
      </c>
      <c r="E25" s="1">
        <v>0</v>
      </c>
      <c r="F25" s="1">
        <v>1492</v>
      </c>
    </row>
    <row r="26" ht="13.5" spans="1:6">
      <c r="A26" s="1"/>
      <c r="B26" s="1">
        <v>15</v>
      </c>
      <c r="C26" s="1">
        <v>0.0655465126037597</v>
      </c>
      <c r="D26" s="1">
        <v>100</v>
      </c>
      <c r="E26" s="1">
        <v>0</v>
      </c>
      <c r="F26" s="1">
        <v>1492</v>
      </c>
    </row>
    <row r="27" ht="13.5" spans="1:6">
      <c r="A27" s="1" t="s">
        <v>6</v>
      </c>
      <c r="B27" s="1">
        <f>MAX(B22:B26)</f>
        <v>15</v>
      </c>
      <c r="C27" s="1">
        <f>MAX(C22:C26)</f>
        <v>0.0661041736602783</v>
      </c>
      <c r="D27" s="1">
        <f>MAX(D22:D26)</f>
        <v>100</v>
      </c>
      <c r="E27" s="1">
        <f>MAX(E22:E26)</f>
        <v>0</v>
      </c>
      <c r="F27" s="1">
        <f>MAX(F22:F26)</f>
        <v>1492</v>
      </c>
    </row>
    <row r="28" ht="13.5" spans="1:6">
      <c r="A28" s="1" t="s">
        <v>7</v>
      </c>
      <c r="B28" s="1">
        <f>MIN(B22:B26)</f>
        <v>15</v>
      </c>
      <c r="C28" s="1">
        <f>MIN(C22:C26)</f>
        <v>0.064518928527832</v>
      </c>
      <c r="D28" s="1">
        <f>MIN(D22:D26)</f>
        <v>100</v>
      </c>
      <c r="E28" s="1">
        <f>MIN(E22:E26)</f>
        <v>0</v>
      </c>
      <c r="F28" s="1">
        <f>MIN(F22:F26)</f>
        <v>1492</v>
      </c>
    </row>
    <row r="29" ht="13.5" spans="1:6">
      <c r="A29" s="2" t="s">
        <v>8</v>
      </c>
      <c r="B29" s="1">
        <f>AVERAGE(B22:B26)</f>
        <v>15</v>
      </c>
      <c r="C29" s="1">
        <f>AVERAGE(C22:C26)</f>
        <v>0.065498399734497</v>
      </c>
      <c r="D29" s="1">
        <f>AVERAGE(D22:D26)</f>
        <v>100</v>
      </c>
      <c r="E29" s="1">
        <f>AVERAGE(E22:E26)</f>
        <v>0</v>
      </c>
      <c r="F29" s="1">
        <f>AVERAGE(F22:F26)</f>
        <v>1492</v>
      </c>
    </row>
    <row r="30" ht="13.5" spans="1:6">
      <c r="A30" s="3" t="s">
        <v>9</v>
      </c>
      <c r="B30" s="3">
        <f>MEDIAN(B22:B26)</f>
        <v>15</v>
      </c>
      <c r="C30" s="3">
        <f>MEDIAN(C22:C26)</f>
        <v>0.0656485557556152</v>
      </c>
      <c r="D30" s="3">
        <f>MEDIAN(D22:D26)</f>
        <v>100</v>
      </c>
      <c r="E30" s="3">
        <f>MEDIAN(E22:E26)</f>
        <v>0</v>
      </c>
      <c r="F30" s="3">
        <f>MEDIAN(F22:F26)</f>
        <v>1492</v>
      </c>
    </row>
    <row r="31" ht="13.5" spans="1:6">
      <c r="A31" s="4"/>
      <c r="B31" s="4"/>
      <c r="C31" s="4"/>
      <c r="D31" s="4"/>
      <c r="E31" s="4"/>
      <c r="F31" s="4"/>
    </row>
    <row r="32" customHeight="1" spans="1:6">
      <c r="A32" s="1" t="s">
        <v>13</v>
      </c>
      <c r="B32" s="1">
        <v>19</v>
      </c>
      <c r="C32" s="1">
        <v>0.0855422019958496</v>
      </c>
      <c r="D32" s="1">
        <v>100</v>
      </c>
      <c r="E32" s="1">
        <v>0</v>
      </c>
      <c r="F32" s="1">
        <v>1972</v>
      </c>
    </row>
    <row r="33" customHeight="1" spans="1:6">
      <c r="A33" s="1"/>
      <c r="B33" s="1">
        <v>19</v>
      </c>
      <c r="C33" s="1">
        <v>0.0832226276397705</v>
      </c>
      <c r="D33" s="1">
        <v>100</v>
      </c>
      <c r="E33" s="1">
        <v>0</v>
      </c>
      <c r="F33" s="1">
        <v>1972</v>
      </c>
    </row>
    <row r="34" ht="13.5" spans="1:6">
      <c r="A34" s="1"/>
      <c r="B34" s="1">
        <v>19</v>
      </c>
      <c r="C34" s="1">
        <v>0.0819323062896728</v>
      </c>
      <c r="D34" s="1">
        <v>100</v>
      </c>
      <c r="E34" s="1">
        <v>0</v>
      </c>
      <c r="F34" s="1">
        <v>1972</v>
      </c>
    </row>
    <row r="35" ht="13.5" spans="1:6">
      <c r="A35" s="1"/>
      <c r="B35" s="1">
        <v>19</v>
      </c>
      <c r="C35" s="1">
        <v>0.0856082439422607</v>
      </c>
      <c r="D35" s="1">
        <v>100</v>
      </c>
      <c r="E35" s="1">
        <v>0</v>
      </c>
      <c r="F35" s="1">
        <v>1972</v>
      </c>
    </row>
    <row r="36" ht="13.5" spans="1:6">
      <c r="A36" s="1"/>
      <c r="B36" s="1">
        <v>19</v>
      </c>
      <c r="C36" s="1">
        <v>0.0833842754364013</v>
      </c>
      <c r="D36" s="1">
        <v>100</v>
      </c>
      <c r="E36" s="1">
        <v>0</v>
      </c>
      <c r="F36" s="1">
        <v>1972</v>
      </c>
    </row>
    <row r="37" ht="13.5" spans="1:6">
      <c r="A37" s="1" t="s">
        <v>14</v>
      </c>
      <c r="B37" s="1">
        <f>MAX(B32:B36)</f>
        <v>19</v>
      </c>
      <c r="C37" s="1">
        <f>MAX(C32:C36)</f>
        <v>0.0856082439422607</v>
      </c>
      <c r="D37" s="1">
        <f>MAX(D32:D36)</f>
        <v>100</v>
      </c>
      <c r="E37" s="1">
        <f>MAX(E32:E36)</f>
        <v>0</v>
      </c>
      <c r="F37" s="1">
        <f>MAX(F32:F36)</f>
        <v>1972</v>
      </c>
    </row>
    <row r="38" ht="13.5" spans="1:6">
      <c r="A38" s="1" t="s">
        <v>7</v>
      </c>
      <c r="B38" s="1">
        <f>MIN(B32:B36)</f>
        <v>19</v>
      </c>
      <c r="C38" s="1">
        <f>MIN(C32:C36)</f>
        <v>0.0819323062896728</v>
      </c>
      <c r="D38" s="1">
        <f>MIN(D32:D36)</f>
        <v>100</v>
      </c>
      <c r="E38" s="1">
        <f>MIN(E32:E36)</f>
        <v>0</v>
      </c>
      <c r="F38" s="1">
        <f>MIN(F32:F36)</f>
        <v>1972</v>
      </c>
    </row>
    <row r="39" ht="13.5" spans="1:6">
      <c r="A39" s="2" t="s">
        <v>8</v>
      </c>
      <c r="B39" s="1">
        <f t="shared" ref="B39:F39" si="1">AVERAGE(B32:B36)</f>
        <v>19</v>
      </c>
      <c r="C39" s="1">
        <f t="shared" si="1"/>
        <v>0.083937931060791</v>
      </c>
      <c r="D39" s="1">
        <f t="shared" si="1"/>
        <v>100</v>
      </c>
      <c r="E39" s="1">
        <f t="shared" si="1"/>
        <v>0</v>
      </c>
      <c r="F39" s="1">
        <f t="shared" si="1"/>
        <v>1972</v>
      </c>
    </row>
    <row r="40" customHeight="1" spans="1:6">
      <c r="A40" s="3" t="s">
        <v>9</v>
      </c>
      <c r="B40" s="3">
        <f>MEDIAN(B32:B36)</f>
        <v>19</v>
      </c>
      <c r="C40" s="3">
        <f>MEDIAN(C32:C36)</f>
        <v>0.0833842754364013</v>
      </c>
      <c r="D40" s="3">
        <f>MEDIAN(D32:D36)</f>
        <v>100</v>
      </c>
      <c r="E40" s="3">
        <f>MEDIAN(E32:E36)</f>
        <v>0</v>
      </c>
      <c r="F40" s="3">
        <f>MEDIAN(F32:F36)</f>
        <v>1972</v>
      </c>
    </row>
    <row r="41" customHeight="1" spans="1:6">
      <c r="A41" s="4"/>
      <c r="B41" s="4"/>
      <c r="C41" s="4"/>
      <c r="D41" s="4"/>
      <c r="E41" s="4"/>
      <c r="F41" s="4"/>
    </row>
    <row r="42" customHeight="1" spans="1:6">
      <c r="A42" s="1" t="s">
        <v>15</v>
      </c>
      <c r="B42" s="1">
        <v>23</v>
      </c>
      <c r="C42" s="1">
        <v>0.103265285491943</v>
      </c>
      <c r="D42" s="1">
        <v>100</v>
      </c>
      <c r="E42" s="1">
        <v>0</v>
      </c>
      <c r="F42" s="1">
        <v>2486</v>
      </c>
    </row>
    <row r="43" customHeight="1" spans="1:6">
      <c r="A43" s="1"/>
      <c r="B43" s="1">
        <v>23</v>
      </c>
      <c r="C43" s="1">
        <v>0.101970195770263</v>
      </c>
      <c r="D43" s="1">
        <v>100</v>
      </c>
      <c r="E43" s="1">
        <v>0</v>
      </c>
      <c r="F43" s="1">
        <v>2486</v>
      </c>
    </row>
    <row r="44" ht="13.5" spans="1:6">
      <c r="A44" s="1"/>
      <c r="B44" s="1">
        <v>23</v>
      </c>
      <c r="C44" s="1">
        <v>0.102822065353393</v>
      </c>
      <c r="D44" s="1">
        <v>100</v>
      </c>
      <c r="E44" s="1">
        <v>0</v>
      </c>
      <c r="F44" s="1">
        <v>2486</v>
      </c>
    </row>
    <row r="45" ht="13.5" spans="1:6">
      <c r="A45" s="1"/>
      <c r="B45" s="1">
        <v>23</v>
      </c>
      <c r="C45" s="1">
        <v>0.108732223510742</v>
      </c>
      <c r="D45" s="1">
        <v>100</v>
      </c>
      <c r="E45" s="1">
        <v>0</v>
      </c>
      <c r="F45" s="1">
        <v>2486</v>
      </c>
    </row>
    <row r="46" ht="13.5" spans="1:6">
      <c r="A46" s="1"/>
      <c r="B46" s="1">
        <v>23</v>
      </c>
      <c r="C46" s="1">
        <v>0.107191562652587</v>
      </c>
      <c r="D46" s="1">
        <v>100</v>
      </c>
      <c r="E46" s="1">
        <v>0</v>
      </c>
      <c r="F46" s="1">
        <v>2486</v>
      </c>
    </row>
    <row r="47" ht="13.5" spans="1:6">
      <c r="A47" s="1" t="s">
        <v>6</v>
      </c>
      <c r="B47" s="1">
        <f>MAX(B42:B46)</f>
        <v>23</v>
      </c>
      <c r="C47" s="1">
        <f>MAX(C42:C46)</f>
        <v>0.108732223510742</v>
      </c>
      <c r="D47" s="1">
        <f>MAX(D42:D46)</f>
        <v>100</v>
      </c>
      <c r="E47" s="1">
        <f>MAX(E42:E46)</f>
        <v>0</v>
      </c>
      <c r="F47" s="1">
        <f>MAX(F42:F46)</f>
        <v>2486</v>
      </c>
    </row>
    <row r="48" ht="13.5" spans="1:6">
      <c r="A48" s="1" t="s">
        <v>16</v>
      </c>
      <c r="B48" s="1">
        <f>MIN(B42:B46)</f>
        <v>23</v>
      </c>
      <c r="C48" s="1">
        <f>MIN(C42:C46)</f>
        <v>0.101970195770263</v>
      </c>
      <c r="D48" s="1">
        <f>MIN(D42:D46)</f>
        <v>100</v>
      </c>
      <c r="E48" s="1">
        <f>MIN(E42:E46)</f>
        <v>0</v>
      </c>
      <c r="F48" s="1">
        <f>MIN(F42:F46)</f>
        <v>2486</v>
      </c>
    </row>
    <row r="49" ht="13.5" spans="1:6">
      <c r="A49" s="2" t="s">
        <v>8</v>
      </c>
      <c r="B49" s="1">
        <f t="shared" ref="B49:F49" si="2">AVERAGE(B42:B46)</f>
        <v>23</v>
      </c>
      <c r="C49" s="1">
        <f t="shared" si="2"/>
        <v>0.104796266555786</v>
      </c>
      <c r="D49" s="1">
        <f t="shared" si="2"/>
        <v>100</v>
      </c>
      <c r="E49" s="1">
        <f t="shared" si="2"/>
        <v>0</v>
      </c>
      <c r="F49" s="1">
        <f t="shared" si="2"/>
        <v>2486</v>
      </c>
    </row>
    <row r="50" customHeight="1" spans="1:6">
      <c r="A50" s="3" t="s">
        <v>9</v>
      </c>
      <c r="B50" s="3">
        <f>MEDIAN(B42:B46)</f>
        <v>23</v>
      </c>
      <c r="C50" s="3">
        <f>MEDIAN(C42:C46)</f>
        <v>0.103265285491943</v>
      </c>
      <c r="D50" s="3">
        <f>MEDIAN(D42:D46)</f>
        <v>100</v>
      </c>
      <c r="E50" s="3">
        <f>MEDIAN(E42:E46)</f>
        <v>0</v>
      </c>
      <c r="F50" s="3">
        <f>MEDIAN(F42:F46)</f>
        <v>2486</v>
      </c>
    </row>
    <row r="53" customHeight="1" spans="1:6">
      <c r="A53" s="4"/>
      <c r="B53" s="4"/>
      <c r="C53" s="4"/>
      <c r="D53" s="6" t="s">
        <v>17</v>
      </c>
      <c r="E53" s="4"/>
      <c r="F53" s="4"/>
    </row>
    <row r="54" customHeight="1" spans="1:6">
      <c r="A54" s="4"/>
      <c r="B54" s="4"/>
      <c r="C54" s="4"/>
      <c r="D54" s="4"/>
      <c r="E54" s="4"/>
      <c r="F54" s="4"/>
    </row>
    <row r="55" customHeight="1" spans="1:6">
      <c r="A55" s="1"/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</row>
    <row r="56" customHeight="1" spans="1:6">
      <c r="A56" s="1" t="s">
        <v>18</v>
      </c>
      <c r="B56" s="2">
        <v>8</v>
      </c>
      <c r="C56" s="2">
        <v>0.0274604797363281</v>
      </c>
      <c r="D56" s="2">
        <v>100</v>
      </c>
      <c r="E56" s="2">
        <v>0</v>
      </c>
      <c r="F56" s="2">
        <v>511</v>
      </c>
    </row>
    <row r="57" customHeight="1" spans="1:6">
      <c r="A57" s="1" t="s">
        <v>19</v>
      </c>
      <c r="B57" s="1">
        <v>11</v>
      </c>
      <c r="C57" s="1">
        <v>0.0475042819976806</v>
      </c>
      <c r="D57" s="1">
        <v>100</v>
      </c>
      <c r="E57" s="1">
        <v>0</v>
      </c>
      <c r="F57" s="1">
        <v>1007</v>
      </c>
    </row>
    <row r="58" customHeight="1" spans="1:6">
      <c r="A58" s="1" t="s">
        <v>20</v>
      </c>
      <c r="B58" s="1">
        <v>15</v>
      </c>
      <c r="C58" s="1">
        <v>0.065498399734497</v>
      </c>
      <c r="D58" s="1">
        <v>100</v>
      </c>
      <c r="E58" s="1">
        <v>0</v>
      </c>
      <c r="F58" s="1">
        <v>1492</v>
      </c>
    </row>
    <row r="59" customHeight="1" spans="1:6">
      <c r="A59" s="1" t="s">
        <v>21</v>
      </c>
      <c r="B59" s="1">
        <v>19</v>
      </c>
      <c r="C59" s="1">
        <v>0.083937931060791</v>
      </c>
      <c r="D59" s="1">
        <v>100</v>
      </c>
      <c r="E59" s="1">
        <v>0</v>
      </c>
      <c r="F59" s="1">
        <v>1972</v>
      </c>
    </row>
    <row r="60" customHeight="1" spans="1:6">
      <c r="A60" s="1" t="s">
        <v>22</v>
      </c>
      <c r="B60" s="1">
        <v>23</v>
      </c>
      <c r="C60" s="1">
        <v>0.104796266555786</v>
      </c>
      <c r="D60" s="1">
        <v>100</v>
      </c>
      <c r="E60" s="1">
        <v>0</v>
      </c>
      <c r="F60" s="1">
        <v>2486</v>
      </c>
    </row>
    <row r="102" customHeight="1" spans="1:6">
      <c r="A102" s="4"/>
      <c r="B102" s="4"/>
      <c r="C102" s="4"/>
      <c r="D102" s="6" t="s">
        <v>23</v>
      </c>
      <c r="E102" s="4"/>
      <c r="F102" s="4"/>
    </row>
    <row r="103" customHeight="1" spans="1:6">
      <c r="A103" s="4"/>
      <c r="B103" s="4"/>
      <c r="C103" s="4"/>
      <c r="D103" s="4"/>
      <c r="E103" s="4"/>
      <c r="F103" s="4"/>
    </row>
    <row r="104" customHeight="1" spans="1:6">
      <c r="A104" s="1"/>
      <c r="B104" s="1" t="s">
        <v>0</v>
      </c>
      <c r="C104" s="1" t="s">
        <v>1</v>
      </c>
      <c r="D104" s="1" t="s">
        <v>2</v>
      </c>
      <c r="E104" s="1" t="s">
        <v>3</v>
      </c>
      <c r="F104" s="1" t="s">
        <v>4</v>
      </c>
    </row>
    <row r="105" customHeight="1" spans="1:6">
      <c r="A105" s="1" t="s">
        <v>18</v>
      </c>
      <c r="B105" s="2">
        <v>8</v>
      </c>
      <c r="C105" s="2">
        <v>0.0272107124328613</v>
      </c>
      <c r="D105" s="2">
        <v>100</v>
      </c>
      <c r="E105" s="2">
        <v>0</v>
      </c>
      <c r="F105" s="2">
        <v>511</v>
      </c>
    </row>
    <row r="106" customHeight="1" spans="1:6">
      <c r="A106" s="1" t="s">
        <v>19</v>
      </c>
      <c r="B106" s="1">
        <v>11</v>
      </c>
      <c r="C106" s="1">
        <v>0.046959638595581</v>
      </c>
      <c r="D106" s="1">
        <v>100</v>
      </c>
      <c r="E106" s="1">
        <v>0</v>
      </c>
      <c r="F106" s="1">
        <v>1007</v>
      </c>
    </row>
    <row r="107" customHeight="1" spans="1:6">
      <c r="A107" s="1" t="s">
        <v>20</v>
      </c>
      <c r="B107" s="1">
        <v>15</v>
      </c>
      <c r="C107" s="1">
        <v>0.0656485557556152</v>
      </c>
      <c r="D107" s="1">
        <v>100</v>
      </c>
      <c r="E107" s="1">
        <v>0</v>
      </c>
      <c r="F107" s="1">
        <v>1492</v>
      </c>
    </row>
    <row r="108" customHeight="1" spans="1:6">
      <c r="A108" s="1" t="s">
        <v>21</v>
      </c>
      <c r="B108" s="1">
        <v>19</v>
      </c>
      <c r="C108" s="1">
        <v>0.0833842754364013</v>
      </c>
      <c r="D108" s="1">
        <v>100</v>
      </c>
      <c r="E108" s="1">
        <v>0</v>
      </c>
      <c r="F108" s="1">
        <v>1972</v>
      </c>
    </row>
    <row r="109" customHeight="1" spans="1:6">
      <c r="A109" s="1" t="s">
        <v>22</v>
      </c>
      <c r="B109" s="1">
        <v>23</v>
      </c>
      <c r="C109" s="1">
        <v>0.103265285491943</v>
      </c>
      <c r="D109" s="1">
        <v>100</v>
      </c>
      <c r="E109" s="1">
        <v>0</v>
      </c>
      <c r="F109" s="1">
        <v>2486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Aurum</cp:lastModifiedBy>
  <dcterms:created xsi:type="dcterms:W3CDTF">2020-02-14T21:46:15Z</dcterms:created>
  <dcterms:modified xsi:type="dcterms:W3CDTF">2020-02-14T22:34:24Z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