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<sst xmlns="http://schemas.openxmlformats.org/spreadsheetml/2006/main" count="18" uniqueCount="18">
  <si>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vitimas mortais</t>
  </si>
  <si>
    <t xml:space="preserve">feridos graves</t>
  </si>
  <si>
    <t xml:space="preserve">feridos leves</t>
  </si>
  <si>
    <t xml:space="preserve">Arruamentos</t>
  </si>
  <si>
    <t xml:space="preserve">Autoestrada</t>
  </si>
  <si>
    <t xml:space="preserve">Estrada municipal</t>
  </si>
  <si>
    <t xml:space="preserve">Estrada Nacional</t>
  </si>
  <si>
    <t xml:space="preserve">IPIC</t>
  </si>
  <si>
    <t xml:space="preserve">outras</t>
  </si>
  <si>
    <t xml:space="preserve">atropelamento</t>
  </si>
  <si>
    <t xml:space="preserve">colisao </t>
  </si>
  <si>
    <t xml:space="preserve">despiste</t>
  </si>
  <si>
    <t xml:space="preserve">Veiculos ligeiros</t>
  </si>
  <si>
    <t xml:space="preserve">veiculos pesados</t>
  </si>
  <si>
    <t xml:space="preserve">velocipedes</t>
  </si>
  <si>
    <t xml:space="preserve">ciclomotores</t>
  </si>
  <si>
    <t xml:space="preserve">motrociclos</t>
  </si>
  <si>
    <t xml:space="preserve">outros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</si>
</sst>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V2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0" topLeftCell="AK1" activePane="topRight" state="frozen"/>
      <selection pane="topLeft" activeCell="A1" activeCellId="0" sqref="A1"/>
      <selection pane="topRight" activeCell="AR32" activeCellId="0" sqref="AR3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4.24"/>
    <col collapsed="false" customWidth="true" hidden="false" outlineLevel="0" max="17" min="17" style="0" width="2.25"/>
    <col collapsed="false" customWidth="true" hidden="false" outlineLevel="0" max="33" min="33" style="0" width="2.38"/>
  </cols>
  <sheetData>
    <row r="2" customFormat="false" ht="15.75" hidden="false" customHeight="false" outlineLevel="0" collapsed="false">
      <c r="B2" s="1" t="s">
        <v>0</v>
      </c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 t="s">
        <v>1</v>
      </c>
      <c r="S2" s="1"/>
      <c r="T2" s="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1" t="s">
        <v>2</v>
      </c>
      <c r="AI2" s="1"/>
      <c r="AJ2" s="1"/>
      <c r="AK2" s="2"/>
      <c r="AP2" s="2"/>
      <c r="AQ2" s="2"/>
    </row>
    <row r="3" customFormat="false" ht="15.75" hidden="false" customHeight="false" outlineLevel="0" collapsed="false">
      <c r="B3" s="2" t="n">
        <v>2007</v>
      </c>
      <c r="C3" s="2" t="n">
        <v>2008</v>
      </c>
      <c r="D3" s="2" t="n">
        <v>2009</v>
      </c>
      <c r="E3" s="2" t="n">
        <v>2010</v>
      </c>
      <c r="F3" s="2" t="n">
        <v>2011</v>
      </c>
      <c r="G3" s="2" t="n">
        <v>2012</v>
      </c>
      <c r="H3" s="2" t="n">
        <v>2013</v>
      </c>
      <c r="I3" s="2" t="n">
        <v>2014</v>
      </c>
      <c r="J3" s="2" t="n">
        <v>2015</v>
      </c>
      <c r="K3" s="2" t="n">
        <v>2016</v>
      </c>
      <c r="L3" s="2" t="n">
        <v>2017</v>
      </c>
      <c r="M3" s="2" t="n">
        <v>2018</v>
      </c>
      <c r="N3" s="2" t="n">
        <v>2019</v>
      </c>
      <c r="O3" s="2" t="n">
        <v>2020</v>
      </c>
      <c r="P3" s="2" t="n">
        <v>2021</v>
      </c>
      <c r="Q3" s="2"/>
      <c r="R3" s="2" t="n">
        <v>2007</v>
      </c>
      <c r="S3" s="2" t="n">
        <v>2008</v>
      </c>
      <c r="T3" s="2" t="n">
        <v>2009</v>
      </c>
      <c r="U3" s="2" t="n">
        <v>2010</v>
      </c>
      <c r="V3" s="2" t="n">
        <v>2011</v>
      </c>
      <c r="W3" s="2" t="n">
        <v>2012</v>
      </c>
      <c r="X3" s="2" t="n">
        <v>2013</v>
      </c>
      <c r="Y3" s="2" t="n">
        <v>2014</v>
      </c>
      <c r="Z3" s="2" t="n">
        <v>2015</v>
      </c>
      <c r="AA3" s="2" t="n">
        <v>2016</v>
      </c>
      <c r="AB3" s="2" t="n">
        <v>2017</v>
      </c>
      <c r="AC3" s="2" t="n">
        <v>2018</v>
      </c>
      <c r="AD3" s="2" t="n">
        <v>2019</v>
      </c>
      <c r="AE3" s="2" t="n">
        <v>2020</v>
      </c>
      <c r="AF3" s="2" t="n">
        <v>2021</v>
      </c>
      <c r="AG3" s="2"/>
      <c r="AH3" s="2" t="n">
        <v>2007</v>
      </c>
      <c r="AI3" s="2" t="n">
        <v>2008</v>
      </c>
      <c r="AJ3" s="2" t="n">
        <v>2009</v>
      </c>
      <c r="AK3" s="2" t="n">
        <v>2010</v>
      </c>
      <c r="AL3" s="2" t="n">
        <v>2011</v>
      </c>
      <c r="AM3" s="2" t="n">
        <v>2012</v>
      </c>
      <c r="AN3" s="2" t="n">
        <v>2013</v>
      </c>
      <c r="AO3" s="2" t="n">
        <v>2014</v>
      </c>
      <c r="AP3" s="2" t="n">
        <v>2015</v>
      </c>
      <c r="AQ3" s="2" t="n">
        <v>2016</v>
      </c>
      <c r="AR3" s="2" t="n">
        <v>2017</v>
      </c>
      <c r="AS3" s="2" t="n">
        <v>2018</v>
      </c>
      <c r="AT3" s="2" t="n">
        <v>2019</v>
      </c>
      <c r="AU3" s="2" t="n">
        <v>2020</v>
      </c>
      <c r="AV3" s="2" t="n">
        <v>2021</v>
      </c>
    </row>
    <row r="4" customFormat="false" ht="1.5" hidden="false" customHeight="true" outlineLevel="0" collapsed="false">
      <c r="A4" s="2"/>
      <c r="B4" s="2"/>
      <c r="C4" s="2"/>
      <c r="D4" s="2"/>
      <c r="Q4" s="2"/>
      <c r="R4" s="2"/>
      <c r="S4" s="2"/>
      <c r="T4" s="2"/>
      <c r="AG4" s="2"/>
      <c r="AH4" s="2"/>
      <c r="AI4" s="2"/>
      <c r="AJ4" s="2"/>
    </row>
    <row r="5" customFormat="false" ht="13.8" hidden="false" customHeight="false" outlineLevel="0" collapsed="false">
      <c r="A5" s="2" t="s">
        <v>3</v>
      </c>
      <c r="B5" s="2" t="n">
        <v>185</v>
      </c>
      <c r="C5" s="2" t="n">
        <v>181</v>
      </c>
      <c r="D5" s="2" t="n">
        <v>185</v>
      </c>
      <c r="E5" s="2" t="n">
        <v>287</v>
      </c>
      <c r="F5" s="2" t="n">
        <v>210</v>
      </c>
      <c r="G5" s="2" t="n">
        <v>177</v>
      </c>
      <c r="H5" s="2" t="n">
        <v>144</v>
      </c>
      <c r="I5" s="2" t="n">
        <v>135</v>
      </c>
      <c r="J5" s="2" t="n">
        <v>137</v>
      </c>
      <c r="K5" s="2" t="n">
        <v>133</v>
      </c>
      <c r="L5" s="2" t="n">
        <v>423</v>
      </c>
      <c r="M5" s="2" t="n">
        <v>159</v>
      </c>
      <c r="N5" s="2" t="n">
        <v>295</v>
      </c>
      <c r="O5" s="2" t="n">
        <v>204</v>
      </c>
      <c r="P5" s="2" t="n">
        <v>124</v>
      </c>
      <c r="Q5" s="2"/>
      <c r="R5" s="2" t="n">
        <v>1184</v>
      </c>
      <c r="S5" s="2" t="n">
        <v>1105</v>
      </c>
      <c r="T5" s="2" t="n">
        <v>1018</v>
      </c>
      <c r="U5" s="2" t="n">
        <v>793</v>
      </c>
      <c r="V5" s="2" t="n">
        <v>1124</v>
      </c>
      <c r="W5" s="2" t="n">
        <v>942</v>
      </c>
      <c r="X5" s="2" t="n">
        <v>964</v>
      </c>
      <c r="Y5" s="2" t="n">
        <v>933</v>
      </c>
      <c r="Z5" s="2" t="n">
        <v>1018</v>
      </c>
      <c r="AA5" s="2" t="n">
        <v>978</v>
      </c>
      <c r="AB5" s="2" t="n">
        <v>956</v>
      </c>
      <c r="AC5" s="2" t="n">
        <v>1019</v>
      </c>
      <c r="AD5" s="2" t="n">
        <v>1024</v>
      </c>
      <c r="AE5" s="2" t="n">
        <v>893</v>
      </c>
      <c r="AF5" s="2" t="n">
        <v>940</v>
      </c>
      <c r="AG5" s="2"/>
      <c r="AH5" s="2" t="n">
        <v>21098</v>
      </c>
      <c r="AI5" s="2" t="n">
        <v>20701</v>
      </c>
      <c r="AJ5" s="2" t="n">
        <v>22241</v>
      </c>
      <c r="AK5" s="2" t="n">
        <v>23282</v>
      </c>
      <c r="AL5" s="2" t="n">
        <v>22171</v>
      </c>
      <c r="AM5" s="2" t="n">
        <v>20747</v>
      </c>
      <c r="AN5" s="2" t="n">
        <v>20874</v>
      </c>
      <c r="AO5" s="2" t="n">
        <v>20390</v>
      </c>
      <c r="AP5" s="2" t="n">
        <v>22330</v>
      </c>
      <c r="AQ5" s="2" t="n">
        <v>23301</v>
      </c>
      <c r="AR5" s="2" t="n">
        <v>24079</v>
      </c>
      <c r="AS5" s="2" t="n">
        <v>24549</v>
      </c>
      <c r="AT5" s="2" t="n">
        <v>28157</v>
      </c>
      <c r="AU5" s="2" t="n">
        <v>19899</v>
      </c>
      <c r="AV5" s="2" t="n">
        <v>20893</v>
      </c>
    </row>
    <row r="6" customFormat="false" ht="15.75" hidden="false" customHeight="false" outlineLevel="0" collapsed="false">
      <c r="A6" s="2" t="s">
        <v>4</v>
      </c>
      <c r="B6" s="2" t="n">
        <v>112</v>
      </c>
      <c r="C6" s="2" t="n">
        <v>84</v>
      </c>
      <c r="D6" s="2" t="n">
        <v>78</v>
      </c>
      <c r="E6" s="2" t="n">
        <v>110</v>
      </c>
      <c r="F6" s="2" t="n">
        <v>77</v>
      </c>
      <c r="G6" s="2" t="n">
        <v>50</v>
      </c>
      <c r="H6" s="2" t="n">
        <v>42</v>
      </c>
      <c r="I6" s="2" t="n">
        <v>46</v>
      </c>
      <c r="J6" s="2" t="n">
        <v>57</v>
      </c>
      <c r="K6" s="2" t="n">
        <v>35</v>
      </c>
      <c r="L6" s="2" t="n">
        <v>44</v>
      </c>
      <c r="M6" s="2" t="n">
        <v>54</v>
      </c>
      <c r="N6" s="2" t="n">
        <v>67</v>
      </c>
      <c r="O6" s="2" t="n">
        <v>59</v>
      </c>
      <c r="P6" s="2" t="n">
        <v>33</v>
      </c>
      <c r="Q6" s="2"/>
      <c r="R6" s="2" t="n">
        <v>212</v>
      </c>
      <c r="S6" s="2" t="n">
        <v>197</v>
      </c>
      <c r="T6" s="2" t="n">
        <v>190</v>
      </c>
      <c r="U6" s="2" t="n">
        <v>235</v>
      </c>
      <c r="V6" s="2" t="n">
        <v>147</v>
      </c>
      <c r="W6" s="2" t="n">
        <v>121</v>
      </c>
      <c r="X6" s="2" t="n">
        <v>107</v>
      </c>
      <c r="Y6" s="2" t="n">
        <v>118</v>
      </c>
      <c r="Z6" s="2" t="n">
        <v>154</v>
      </c>
      <c r="AA6" s="2" t="n">
        <v>126</v>
      </c>
      <c r="AB6" s="2" t="n">
        <v>130</v>
      </c>
      <c r="AC6" s="2" t="n">
        <v>126</v>
      </c>
      <c r="AD6" s="2" t="n">
        <v>168</v>
      </c>
      <c r="AE6" s="2" t="n">
        <v>893</v>
      </c>
      <c r="AF6" s="2" t="n">
        <v>152</v>
      </c>
      <c r="AG6" s="2"/>
      <c r="AH6" s="2" t="n">
        <v>3276</v>
      </c>
      <c r="AI6" s="2" t="n">
        <v>3468</v>
      </c>
      <c r="AJ6" s="2" t="n">
        <v>4098</v>
      </c>
      <c r="AK6" s="2" t="n">
        <v>4098</v>
      </c>
      <c r="AL6" s="2" t="n">
        <v>3259</v>
      </c>
      <c r="AM6" s="2" t="n">
        <v>2394</v>
      </c>
      <c r="AN6" s="2" t="n">
        <v>2604</v>
      </c>
      <c r="AO6" s="2" t="n">
        <v>2646</v>
      </c>
      <c r="AP6" s="2" t="n">
        <v>2497</v>
      </c>
      <c r="AQ6" s="2" t="n">
        <v>2686</v>
      </c>
      <c r="AR6" s="2" t="n">
        <v>2815</v>
      </c>
      <c r="AS6" s="2" t="n">
        <v>3083</v>
      </c>
      <c r="AT6" s="2" t="n">
        <v>3084</v>
      </c>
      <c r="AU6" s="2" t="n">
        <v>1901</v>
      </c>
      <c r="AV6" s="2" t="n">
        <v>2098</v>
      </c>
    </row>
    <row r="7" customFormat="false" ht="15.75" hidden="false" customHeight="false" outlineLevel="0" collapsed="false">
      <c r="A7" s="2" t="s">
        <v>5</v>
      </c>
      <c r="B7" s="2" t="n">
        <v>102</v>
      </c>
      <c r="C7" s="2" t="n">
        <v>92</v>
      </c>
      <c r="D7" s="2" t="n">
        <v>77</v>
      </c>
      <c r="E7" s="2" t="n">
        <v>88</v>
      </c>
      <c r="F7" s="2" t="n">
        <v>58</v>
      </c>
      <c r="G7" s="2" t="n">
        <v>71</v>
      </c>
      <c r="H7" s="2" t="n">
        <v>44</v>
      </c>
      <c r="I7" s="2" t="n">
        <v>43</v>
      </c>
      <c r="J7" s="2" t="n">
        <v>43</v>
      </c>
      <c r="K7" s="2" t="n">
        <v>37</v>
      </c>
      <c r="L7" s="2" t="n">
        <v>39</v>
      </c>
      <c r="M7" s="2" t="n">
        <v>43</v>
      </c>
      <c r="N7" s="2" t="n">
        <v>40</v>
      </c>
      <c r="O7" s="2" t="n">
        <v>29</v>
      </c>
      <c r="P7" s="2" t="n">
        <v>30</v>
      </c>
      <c r="Q7" s="2"/>
      <c r="R7" s="2" t="n">
        <v>377</v>
      </c>
      <c r="S7" s="2" t="n">
        <v>266</v>
      </c>
      <c r="T7" s="2" t="n">
        <v>272</v>
      </c>
      <c r="U7" s="2" t="n">
        <v>273</v>
      </c>
      <c r="V7" s="2" t="n">
        <v>247</v>
      </c>
      <c r="W7" s="2" t="n">
        <v>255</v>
      </c>
      <c r="X7" s="2" t="n">
        <v>144</v>
      </c>
      <c r="Y7" s="2" t="n">
        <v>185</v>
      </c>
      <c r="Z7" s="2" t="n">
        <v>169</v>
      </c>
      <c r="AA7" s="2" t="n">
        <v>187</v>
      </c>
      <c r="AB7" s="2" t="n">
        <v>226</v>
      </c>
      <c r="AC7" s="2" t="n">
        <v>170</v>
      </c>
      <c r="AD7" s="2" t="n">
        <v>157</v>
      </c>
      <c r="AE7" s="2" t="n">
        <v>126</v>
      </c>
      <c r="AF7" s="2" t="n">
        <v>147</v>
      </c>
      <c r="AG7" s="2"/>
      <c r="AH7" s="2" t="n">
        <v>4679</v>
      </c>
      <c r="AI7" s="2" t="n">
        <v>3559</v>
      </c>
      <c r="AJ7" s="2" t="n">
        <v>3362</v>
      </c>
      <c r="AK7" s="2" t="n">
        <v>3008</v>
      </c>
      <c r="AL7" s="2" t="n">
        <v>2454</v>
      </c>
      <c r="AM7" s="2" t="n">
        <v>2123</v>
      </c>
      <c r="AN7" s="2" t="n">
        <v>2115</v>
      </c>
      <c r="AO7" s="2" t="n">
        <v>1946</v>
      </c>
      <c r="AP7" s="2" t="n">
        <v>2024</v>
      </c>
      <c r="AQ7" s="2" t="n">
        <v>2094</v>
      </c>
      <c r="AR7" s="2" t="n">
        <v>2701</v>
      </c>
      <c r="AS7" s="2" t="n">
        <v>2118</v>
      </c>
      <c r="AT7" s="2" t="n">
        <v>1609</v>
      </c>
      <c r="AU7" s="2" t="n">
        <v>1272</v>
      </c>
      <c r="AV7" s="2" t="n">
        <v>1321</v>
      </c>
    </row>
    <row r="8" customFormat="false" ht="15.75" hidden="false" customHeight="false" outlineLevel="0" collapsed="false">
      <c r="A8" s="2" t="s">
        <v>6</v>
      </c>
      <c r="B8" s="2" t="n">
        <v>360</v>
      </c>
      <c r="C8" s="2" t="n">
        <v>326</v>
      </c>
      <c r="D8" s="2" t="n">
        <v>286</v>
      </c>
      <c r="E8" s="2" t="n">
        <v>371</v>
      </c>
      <c r="F8" s="2" t="n">
        <v>259</v>
      </c>
      <c r="G8" s="2" t="n">
        <v>199</v>
      </c>
      <c r="H8" s="2" t="n">
        <v>206</v>
      </c>
      <c r="I8" s="2" t="n">
        <v>186</v>
      </c>
      <c r="J8" s="2" t="n">
        <v>165</v>
      </c>
      <c r="K8" s="2" t="n">
        <v>170</v>
      </c>
      <c r="L8" s="2" t="n">
        <v>182</v>
      </c>
      <c r="M8" s="2" t="n">
        <v>185</v>
      </c>
      <c r="N8" s="2" t="n">
        <v>180</v>
      </c>
      <c r="O8" s="2" t="n">
        <v>170</v>
      </c>
      <c r="P8" s="2" t="n">
        <v>137</v>
      </c>
      <c r="Q8" s="2"/>
      <c r="R8" s="2" t="n">
        <v>1103</v>
      </c>
      <c r="S8" s="2" t="n">
        <v>850</v>
      </c>
      <c r="T8" s="2" t="n">
        <v>919</v>
      </c>
      <c r="U8" s="2" t="n">
        <v>784</v>
      </c>
      <c r="V8" s="2" t="n">
        <v>739</v>
      </c>
      <c r="W8" s="2" t="n">
        <v>610</v>
      </c>
      <c r="X8" s="2" t="n">
        <v>634</v>
      </c>
      <c r="Y8" s="2" t="n">
        <v>71</v>
      </c>
      <c r="Z8" s="2" t="n">
        <v>698</v>
      </c>
      <c r="AA8" s="2" t="n">
        <v>621</v>
      </c>
      <c r="AB8" s="2" t="n">
        <v>677</v>
      </c>
      <c r="AC8" s="2" t="n">
        <v>627</v>
      </c>
      <c r="AD8" s="2" t="n">
        <v>549</v>
      </c>
      <c r="AE8" s="2" t="n">
        <v>517</v>
      </c>
      <c r="AF8" s="2" t="n">
        <v>615</v>
      </c>
      <c r="AG8" s="2"/>
      <c r="AH8" s="2" t="n">
        <v>11604</v>
      </c>
      <c r="AI8" s="2" t="n">
        <v>10810</v>
      </c>
      <c r="AJ8" s="2" t="n">
        <v>11286</v>
      </c>
      <c r="AK8" s="2" t="n">
        <v>10678</v>
      </c>
      <c r="AL8" s="2" t="n">
        <v>9496</v>
      </c>
      <c r="AM8" s="2" t="n">
        <v>8693</v>
      </c>
      <c r="AN8" s="2" t="n">
        <v>8716</v>
      </c>
      <c r="AO8" s="2" t="n">
        <v>9383</v>
      </c>
      <c r="AP8" s="2" t="n">
        <v>8727</v>
      </c>
      <c r="AQ8" s="2" t="n">
        <v>8561</v>
      </c>
      <c r="AR8" s="2" t="n">
        <v>9171</v>
      </c>
      <c r="AS8" s="2" t="n">
        <v>8429</v>
      </c>
      <c r="AT8" s="2" t="n">
        <v>8241</v>
      </c>
      <c r="AU8" s="2" t="n">
        <v>6184</v>
      </c>
      <c r="AV8" s="2" t="n">
        <v>6774</v>
      </c>
    </row>
    <row r="9" customFormat="false" ht="15.75" hidden="false" customHeight="false" outlineLevel="0" collapsed="false">
      <c r="A9" s="2" t="s">
        <v>7</v>
      </c>
      <c r="B9" s="2" t="n">
        <v>79</v>
      </c>
      <c r="C9" s="2" t="n">
        <v>46</v>
      </c>
      <c r="D9" s="2" t="n">
        <v>65</v>
      </c>
      <c r="E9" s="2" t="n">
        <v>65</v>
      </c>
      <c r="F9" s="2" t="n">
        <v>64</v>
      </c>
      <c r="G9" s="2" t="n">
        <v>53</v>
      </c>
      <c r="H9" s="2" t="n">
        <v>57</v>
      </c>
      <c r="I9" s="2" t="n">
        <v>48</v>
      </c>
      <c r="J9" s="2" t="n">
        <v>37</v>
      </c>
      <c r="K9" s="2" t="n">
        <v>45</v>
      </c>
      <c r="L9" s="2" t="n">
        <v>43</v>
      </c>
      <c r="M9" s="2" t="n">
        <v>53</v>
      </c>
      <c r="N9" s="2" t="n">
        <f aca="false">31+19</f>
        <v>50</v>
      </c>
      <c r="O9" s="2" t="n">
        <f aca="false">21+7</f>
        <v>28</v>
      </c>
      <c r="P9" s="2" t="n">
        <f aca="false">22+5</f>
        <v>27</v>
      </c>
      <c r="Q9" s="2"/>
      <c r="R9" s="2" t="n">
        <v>164</v>
      </c>
      <c r="S9" s="2" t="n">
        <v>89</v>
      </c>
      <c r="T9" s="2" t="n">
        <v>125</v>
      </c>
      <c r="U9" s="2" t="n">
        <v>164</v>
      </c>
      <c r="V9" s="2" t="n">
        <v>119</v>
      </c>
      <c r="W9" s="2" t="n">
        <v>100</v>
      </c>
      <c r="X9" s="2" t="n">
        <v>123</v>
      </c>
      <c r="Y9" s="2" t="n">
        <v>101</v>
      </c>
      <c r="Z9" s="2" t="n">
        <v>96</v>
      </c>
      <c r="AA9" s="2" t="n">
        <v>116</v>
      </c>
      <c r="AB9" s="2" t="n">
        <v>109</v>
      </c>
      <c r="AC9" s="2" t="n">
        <v>108</v>
      </c>
      <c r="AD9" s="2" t="n">
        <f aca="false">82+26</f>
        <v>108</v>
      </c>
      <c r="AE9" s="2" t="n">
        <f aca="false">67+23</f>
        <v>90</v>
      </c>
      <c r="AF9" s="2" t="n">
        <f aca="false">71+17</f>
        <v>88</v>
      </c>
      <c r="AG9" s="2"/>
      <c r="AH9" s="2" t="n">
        <v>1554</v>
      </c>
      <c r="AI9" s="2" t="n">
        <v>1473</v>
      </c>
      <c r="AJ9" s="2" t="n">
        <v>1730</v>
      </c>
      <c r="AK9" s="2" t="n">
        <v>1833</v>
      </c>
      <c r="AL9" s="2" t="n">
        <v>1532</v>
      </c>
      <c r="AM9" s="2" t="n">
        <v>1354</v>
      </c>
      <c r="AN9" s="2" t="n">
        <v>1468</v>
      </c>
      <c r="AO9" s="2" t="n">
        <v>1401</v>
      </c>
      <c r="AP9" s="2" t="n">
        <v>1417</v>
      </c>
      <c r="AQ9" s="2" t="n">
        <v>1443</v>
      </c>
      <c r="AR9" s="2" t="n">
        <v>1640</v>
      </c>
      <c r="AS9" s="2" t="n">
        <v>1808</v>
      </c>
      <c r="AT9" s="3" t="n">
        <f aca="false">1265+349</f>
        <v>1614</v>
      </c>
      <c r="AU9" s="3" t="n">
        <f aca="false">835+244</f>
        <v>1079</v>
      </c>
      <c r="AV9" s="3" t="n">
        <f aca="false">927+280</f>
        <v>1207</v>
      </c>
    </row>
    <row r="10" customFormat="false" ht="15.75" hidden="false" customHeight="false" outlineLevel="0" collapsed="false">
      <c r="A10" s="2" t="s">
        <v>8</v>
      </c>
      <c r="B10" s="2" t="n">
        <v>16</v>
      </c>
      <c r="C10" s="2" t="n">
        <v>47</v>
      </c>
      <c r="D10" s="2" t="n">
        <v>46</v>
      </c>
      <c r="E10" s="2" t="n">
        <v>16</v>
      </c>
      <c r="F10" s="2" t="n">
        <v>21</v>
      </c>
      <c r="G10" s="2" t="n">
        <v>23</v>
      </c>
      <c r="H10" s="2" t="n">
        <v>25</v>
      </c>
      <c r="I10" s="2" t="n">
        <v>24</v>
      </c>
      <c r="J10" s="2" t="n">
        <v>34</v>
      </c>
      <c r="K10" s="2" t="n">
        <v>25</v>
      </c>
      <c r="L10" s="2" t="n">
        <v>49</v>
      </c>
      <c r="M10" s="2" t="n">
        <v>17</v>
      </c>
      <c r="N10" s="2" t="n">
        <v>46</v>
      </c>
      <c r="O10" s="2" t="n">
        <v>39</v>
      </c>
      <c r="P10" s="2" t="n">
        <v>36</v>
      </c>
      <c r="Q10" s="2"/>
      <c r="R10" s="2" t="n">
        <v>76</v>
      </c>
      <c r="S10" s="2" t="n">
        <v>99</v>
      </c>
      <c r="T10" s="2" t="n">
        <v>2624</v>
      </c>
      <c r="U10" s="2" t="n">
        <v>991</v>
      </c>
      <c r="V10" s="2" t="n">
        <v>60</v>
      </c>
      <c r="W10" s="2" t="n">
        <v>62</v>
      </c>
      <c r="X10" s="2" t="n">
        <v>82</v>
      </c>
      <c r="Y10" s="2" t="n">
        <v>105</v>
      </c>
      <c r="Z10" s="2" t="n">
        <v>115</v>
      </c>
      <c r="AA10" s="2" t="n">
        <v>74</v>
      </c>
      <c r="AB10" s="2" t="n">
        <v>100</v>
      </c>
      <c r="AC10" s="2" t="n">
        <v>91</v>
      </c>
      <c r="AD10" s="2" t="n">
        <v>165</v>
      </c>
      <c r="AE10" s="2" t="n">
        <v>132</v>
      </c>
      <c r="AF10" s="2" t="n">
        <v>135</v>
      </c>
      <c r="AG10" s="2"/>
      <c r="AH10" s="2" t="n">
        <v>991</v>
      </c>
      <c r="AI10" s="2" t="n">
        <v>1316</v>
      </c>
      <c r="AJ10" s="2" t="n">
        <v>1150</v>
      </c>
      <c r="AK10" s="2" t="n">
        <v>991</v>
      </c>
      <c r="AL10" s="2" t="n">
        <v>814</v>
      </c>
      <c r="AM10" s="2" t="n">
        <v>879</v>
      </c>
      <c r="AN10" s="2" t="n">
        <v>1041</v>
      </c>
      <c r="AO10" s="2" t="n">
        <v>1256</v>
      </c>
      <c r="AP10" s="2" t="n">
        <v>1831</v>
      </c>
      <c r="AQ10" s="2" t="n">
        <v>1086</v>
      </c>
      <c r="AR10" s="2" t="n">
        <v>1381</v>
      </c>
      <c r="AS10" s="2" t="n">
        <v>1369</v>
      </c>
      <c r="AT10" s="2" t="n">
        <v>1761</v>
      </c>
      <c r="AU10" s="2" t="n">
        <v>1440</v>
      </c>
      <c r="AV10" s="3" t="n">
        <f aca="false">1675</f>
        <v>1675</v>
      </c>
    </row>
    <row r="13" customFormat="false" ht="15.75" hidden="false" customHeight="false" outlineLevel="0" collapsed="false">
      <c r="B13" s="1" t="s">
        <v>9</v>
      </c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" t="s">
        <v>10</v>
      </c>
      <c r="S13" s="1"/>
      <c r="T13" s="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H13" s="1" t="s">
        <v>11</v>
      </c>
      <c r="AI13" s="1"/>
      <c r="AJ13" s="1"/>
      <c r="AP13" s="2"/>
      <c r="AQ13" s="2"/>
    </row>
    <row r="14" customFormat="false" ht="15.75" hidden="false" customHeight="false" outlineLevel="0" collapsed="false">
      <c r="B14" s="2" t="n">
        <v>2007</v>
      </c>
      <c r="C14" s="2" t="n">
        <v>2008</v>
      </c>
      <c r="D14" s="2" t="n">
        <v>2009</v>
      </c>
      <c r="E14" s="2" t="n">
        <v>2010</v>
      </c>
      <c r="F14" s="2" t="n">
        <v>2011</v>
      </c>
      <c r="G14" s="2" t="n">
        <v>2012</v>
      </c>
      <c r="H14" s="2" t="n">
        <v>2013</v>
      </c>
      <c r="I14" s="2" t="n">
        <v>2014</v>
      </c>
      <c r="J14" s="2" t="n">
        <v>2015</v>
      </c>
      <c r="K14" s="2" t="n">
        <v>2016</v>
      </c>
      <c r="L14" s="2" t="n">
        <v>2017</v>
      </c>
      <c r="M14" s="2" t="n">
        <v>2018</v>
      </c>
      <c r="N14" s="2" t="n">
        <v>2019</v>
      </c>
      <c r="O14" s="2" t="n">
        <v>2020</v>
      </c>
      <c r="P14" s="2" t="n">
        <v>2021</v>
      </c>
      <c r="R14" s="2" t="n">
        <v>2007</v>
      </c>
      <c r="S14" s="2" t="n">
        <v>2008</v>
      </c>
      <c r="T14" s="2" t="n">
        <v>2009</v>
      </c>
      <c r="U14" s="2" t="n">
        <v>2010</v>
      </c>
      <c r="V14" s="2" t="n">
        <v>2011</v>
      </c>
      <c r="W14" s="2" t="n">
        <v>2012</v>
      </c>
      <c r="X14" s="2" t="n">
        <v>2013</v>
      </c>
      <c r="Y14" s="2" t="n">
        <v>2014</v>
      </c>
      <c r="Z14" s="2" t="n">
        <v>2015</v>
      </c>
      <c r="AA14" s="2" t="n">
        <v>2016</v>
      </c>
      <c r="AB14" s="2" t="n">
        <v>2017</v>
      </c>
      <c r="AC14" s="2" t="n">
        <v>2018</v>
      </c>
      <c r="AD14" s="2" t="n">
        <v>2019</v>
      </c>
      <c r="AE14" s="2" t="n">
        <v>2020</v>
      </c>
      <c r="AF14" s="2" t="n">
        <v>2021</v>
      </c>
      <c r="AH14" s="2" t="n">
        <v>2007</v>
      </c>
      <c r="AI14" s="2" t="n">
        <v>2008</v>
      </c>
      <c r="AJ14" s="2" t="n">
        <v>2009</v>
      </c>
      <c r="AK14" s="2" t="n">
        <v>2010</v>
      </c>
      <c r="AL14" s="2" t="n">
        <v>2011</v>
      </c>
      <c r="AM14" s="2" t="n">
        <v>2012</v>
      </c>
      <c r="AN14" s="2" t="n">
        <v>2013</v>
      </c>
      <c r="AO14" s="2" t="n">
        <v>2014</v>
      </c>
      <c r="AP14" s="2" t="n">
        <v>2015</v>
      </c>
      <c r="AQ14" s="2" t="n">
        <v>2016</v>
      </c>
      <c r="AR14" s="2" t="n">
        <v>2017</v>
      </c>
      <c r="AS14" s="2" t="n">
        <v>2018</v>
      </c>
      <c r="AT14" s="2" t="n">
        <v>2019</v>
      </c>
      <c r="AU14" s="2" t="n">
        <v>2020</v>
      </c>
      <c r="AV14" s="2" t="n">
        <v>2021</v>
      </c>
    </row>
    <row r="15" customFormat="false" ht="1.5" hidden="false" customHeight="true" outlineLevel="0" collapsed="false">
      <c r="A15" s="2"/>
      <c r="B15" s="2"/>
      <c r="C15" s="2"/>
      <c r="D15" s="2"/>
      <c r="R15" s="2"/>
      <c r="S15" s="2"/>
      <c r="AH15" s="2"/>
      <c r="AI15" s="2"/>
    </row>
    <row r="16" customFormat="false" ht="13.8" hidden="false" customHeight="false" outlineLevel="0" collapsed="false">
      <c r="A16" s="2" t="s">
        <v>12</v>
      </c>
      <c r="B16" s="2" t="n">
        <v>4965</v>
      </c>
      <c r="C16" s="2" t="n">
        <v>4607</v>
      </c>
      <c r="D16" s="2" t="n">
        <v>5044</v>
      </c>
      <c r="E16" s="2" t="n">
        <v>5063</v>
      </c>
      <c r="F16" s="2" t="n">
        <v>4955</v>
      </c>
      <c r="G16" s="2" t="n">
        <v>4412</v>
      </c>
      <c r="H16" s="2" t="n">
        <v>4796</v>
      </c>
      <c r="I16" s="2" t="n">
        <v>4586</v>
      </c>
      <c r="J16" s="2" t="n">
        <v>4640</v>
      </c>
      <c r="K16" s="2" t="n">
        <v>4696</v>
      </c>
      <c r="L16" s="2" t="n">
        <v>4843</v>
      </c>
      <c r="M16" s="2" t="n">
        <v>4818</v>
      </c>
      <c r="N16" s="2" t="n">
        <v>4964</v>
      </c>
      <c r="O16" s="2" t="n">
        <v>3243</v>
      </c>
      <c r="P16" s="2"/>
      <c r="R16" s="2" t="n">
        <v>30953</v>
      </c>
      <c r="S16" s="2" t="n">
        <v>29368</v>
      </c>
      <c r="T16" s="2" t="n">
        <v>31040</v>
      </c>
      <c r="U16" s="2" t="n">
        <v>31598</v>
      </c>
      <c r="V16" s="2" t="n">
        <v>28023</v>
      </c>
      <c r="W16" s="2" t="n">
        <v>25606</v>
      </c>
      <c r="X16" s="2" t="n">
        <v>25941</v>
      </c>
      <c r="Y16" s="2" t="n">
        <v>257144</v>
      </c>
      <c r="Z16" s="2" t="n">
        <v>27857</v>
      </c>
      <c r="AA16" s="2" t="n">
        <v>28670</v>
      </c>
      <c r="AB16" s="2" t="n">
        <v>30634</v>
      </c>
      <c r="AC16" s="2" t="n">
        <v>29981</v>
      </c>
      <c r="AD16" s="2" t="n">
        <v>32758</v>
      </c>
      <c r="AE16" s="2" t="n">
        <v>22414</v>
      </c>
      <c r="AF16" s="2"/>
      <c r="AH16" s="2" t="n">
        <v>8157</v>
      </c>
      <c r="AI16" s="2" t="n">
        <v>8353</v>
      </c>
      <c r="AJ16" s="2" t="n">
        <v>9228</v>
      </c>
      <c r="AK16" s="2" t="n">
        <v>45857</v>
      </c>
      <c r="AL16" s="2" t="n">
        <v>8166</v>
      </c>
      <c r="AM16" s="2" t="n">
        <v>7551</v>
      </c>
      <c r="AN16" s="2" t="n">
        <v>7358</v>
      </c>
      <c r="AO16" s="2" t="n">
        <v>7579</v>
      </c>
      <c r="AP16" s="2" t="n">
        <v>7425</v>
      </c>
      <c r="AQ16" s="2" t="n">
        <v>7261</v>
      </c>
      <c r="AR16" s="2" t="n">
        <v>7351</v>
      </c>
      <c r="AS16" s="2" t="n">
        <v>7603</v>
      </c>
      <c r="AT16" s="2" t="n">
        <v>7943</v>
      </c>
      <c r="AU16" s="2" t="n">
        <v>6206</v>
      </c>
    </row>
    <row r="17" customFormat="false" ht="15.75" hidden="false" customHeight="false" outlineLevel="0" collapsed="false">
      <c r="A17" s="2" t="s">
        <v>13</v>
      </c>
      <c r="B17" s="2" t="n">
        <v>233</v>
      </c>
      <c r="C17" s="2" t="n">
        <v>211</v>
      </c>
      <c r="D17" s="2" t="n">
        <v>224</v>
      </c>
      <c r="E17" s="2" t="n">
        <v>213</v>
      </c>
      <c r="F17" s="2" t="n">
        <v>221</v>
      </c>
      <c r="G17" s="2" t="n">
        <v>174</v>
      </c>
      <c r="H17" s="2" t="n">
        <v>147</v>
      </c>
      <c r="I17" s="2" t="n">
        <v>175</v>
      </c>
      <c r="J17" s="2" t="n">
        <v>170</v>
      </c>
      <c r="K17" s="2" t="n">
        <v>174</v>
      </c>
      <c r="L17" s="2" t="n">
        <v>158</v>
      </c>
      <c r="M17" s="2" t="n">
        <v>157</v>
      </c>
      <c r="N17" s="2" t="n">
        <v>178</v>
      </c>
      <c r="O17" s="2" t="n">
        <v>125</v>
      </c>
      <c r="P17" s="2"/>
      <c r="R17" s="2" t="n">
        <v>1922</v>
      </c>
      <c r="S17" s="2" t="n">
        <v>1781</v>
      </c>
      <c r="T17" s="2" t="n">
        <v>1692</v>
      </c>
      <c r="U17" s="2" t="n">
        <v>1798</v>
      </c>
      <c r="V17" s="2" t="n">
        <v>1415</v>
      </c>
      <c r="W17" s="2" t="n">
        <v>1255</v>
      </c>
      <c r="X17" s="2" t="n">
        <v>2305</v>
      </c>
      <c r="Y17" s="2" t="n">
        <v>1191</v>
      </c>
      <c r="Z17" s="2" t="n">
        <v>1261</v>
      </c>
      <c r="AA17" s="2" t="n">
        <v>1159</v>
      </c>
      <c r="AB17" s="2" t="n">
        <v>1291</v>
      </c>
      <c r="AC17" s="2" t="n">
        <v>1264</v>
      </c>
      <c r="AD17" s="2" t="n">
        <v>12969</v>
      </c>
      <c r="AE17" s="2" t="n">
        <v>939</v>
      </c>
      <c r="AF17" s="2"/>
      <c r="AH17" s="2" t="n">
        <v>296</v>
      </c>
      <c r="AI17" s="2" t="n">
        <v>280</v>
      </c>
      <c r="AJ17" s="2" t="n">
        <v>294</v>
      </c>
      <c r="AK17" s="2" t="n">
        <v>2205</v>
      </c>
      <c r="AL17" s="2" t="n">
        <v>254</v>
      </c>
      <c r="AM17" s="2" t="n">
        <v>205</v>
      </c>
      <c r="AN17" s="2" t="n">
        <v>208</v>
      </c>
      <c r="AO17" s="2" t="n">
        <v>178</v>
      </c>
      <c r="AP17" s="2" t="n">
        <v>183</v>
      </c>
      <c r="AQ17" s="2" t="n">
        <v>189</v>
      </c>
      <c r="AR17" s="2" t="n">
        <v>208</v>
      </c>
      <c r="AS17" s="2" t="n">
        <v>204</v>
      </c>
      <c r="AT17" s="2" t="n">
        <v>232</v>
      </c>
      <c r="AU17" s="2" t="n">
        <v>172</v>
      </c>
    </row>
    <row r="18" customFormat="false" ht="15.75" hidden="false" customHeight="false" outlineLevel="0" collapsed="false">
      <c r="A18" s="2" t="s">
        <v>14</v>
      </c>
      <c r="B18" s="2" t="n">
        <v>41</v>
      </c>
      <c r="C18" s="2" t="n">
        <v>46</v>
      </c>
      <c r="D18" s="2" t="n">
        <v>50</v>
      </c>
      <c r="E18" s="2" t="n">
        <v>56</v>
      </c>
      <c r="F18" s="2" t="n">
        <v>47</v>
      </c>
      <c r="G18" s="2" t="n">
        <v>65</v>
      </c>
      <c r="H18" s="2" t="n">
        <v>66</v>
      </c>
      <c r="I18" s="2" t="n">
        <v>78</v>
      </c>
      <c r="J18" s="2" t="n">
        <v>83</v>
      </c>
      <c r="K18" s="2" t="n">
        <v>84</v>
      </c>
      <c r="L18" s="2" t="n">
        <v>93</v>
      </c>
      <c r="M18" s="2" t="n">
        <v>104</v>
      </c>
      <c r="N18" s="2" t="n">
        <v>139</v>
      </c>
      <c r="O18" s="2" t="n">
        <v>93</v>
      </c>
      <c r="P18" s="2"/>
      <c r="R18" s="2" t="n">
        <v>1220</v>
      </c>
      <c r="S18" s="2" t="n">
        <v>1199</v>
      </c>
      <c r="T18" s="2" t="n">
        <v>1211</v>
      </c>
      <c r="U18" s="2" t="n">
        <v>140</v>
      </c>
      <c r="V18" s="2" t="n">
        <v>1302</v>
      </c>
      <c r="W18" s="2" t="n">
        <v>1235</v>
      </c>
      <c r="X18" s="2" t="n">
        <v>1420</v>
      </c>
      <c r="Y18" s="2" t="n">
        <v>1433</v>
      </c>
      <c r="Z18" s="2" t="n">
        <v>1477</v>
      </c>
      <c r="AA18" s="2" t="n">
        <v>1468</v>
      </c>
      <c r="AB18" s="2" t="n">
        <v>1554</v>
      </c>
      <c r="AC18" s="2" t="n">
        <v>1379</v>
      </c>
      <c r="AD18" s="2" t="n">
        <v>1612</v>
      </c>
      <c r="AE18" s="2" t="n">
        <v>1534</v>
      </c>
      <c r="AF18" s="2"/>
      <c r="AH18" s="2" t="n">
        <v>178</v>
      </c>
      <c r="AI18" s="2" t="n">
        <v>170</v>
      </c>
      <c r="AJ18" s="2" t="n">
        <v>146</v>
      </c>
      <c r="AK18" s="2" t="n">
        <v>1210</v>
      </c>
      <c r="AL18" s="2" t="n">
        <v>182</v>
      </c>
      <c r="AM18" s="2" t="n">
        <v>187</v>
      </c>
      <c r="AN18" s="2" t="n">
        <v>276</v>
      </c>
      <c r="AO18" s="2" t="n">
        <v>403</v>
      </c>
      <c r="AP18" s="2" t="n">
        <v>465</v>
      </c>
      <c r="AQ18" s="2" t="n">
        <v>404</v>
      </c>
      <c r="AR18" s="2" t="n">
        <v>481</v>
      </c>
      <c r="AS18" s="2" t="n">
        <v>573</v>
      </c>
      <c r="AT18" s="2" t="n">
        <v>680</v>
      </c>
      <c r="AU18" s="2" t="n">
        <v>740</v>
      </c>
    </row>
    <row r="19" customFormat="false" ht="15.75" hidden="false" customHeight="false" outlineLevel="0" collapsed="false">
      <c r="A19" s="2" t="s">
        <v>15</v>
      </c>
      <c r="B19" s="2" t="n">
        <v>145</v>
      </c>
      <c r="C19" s="2" t="n">
        <v>119</v>
      </c>
      <c r="D19" s="2" t="n">
        <v>90</v>
      </c>
      <c r="E19" s="2" t="n">
        <v>95</v>
      </c>
      <c r="F19" s="2" t="n">
        <v>84</v>
      </c>
      <c r="G19" s="2" t="n">
        <v>80</v>
      </c>
      <c r="H19" s="2" t="n">
        <v>76</v>
      </c>
      <c r="I19" s="2" t="n">
        <v>87</v>
      </c>
      <c r="J19" s="2" t="n">
        <v>77</v>
      </c>
      <c r="K19" s="2" t="n">
        <v>74</v>
      </c>
      <c r="L19" s="2" t="n">
        <v>62</v>
      </c>
      <c r="M19" s="2" t="n">
        <v>45</v>
      </c>
      <c r="N19" s="2" t="n">
        <v>73</v>
      </c>
      <c r="O19" s="2" t="n">
        <v>57</v>
      </c>
      <c r="P19" s="2"/>
      <c r="R19" s="2" t="n">
        <v>2827</v>
      </c>
      <c r="S19" s="2" t="n">
        <v>2385</v>
      </c>
      <c r="T19" s="2" t="n">
        <v>2362</v>
      </c>
      <c r="U19" s="2" t="n">
        <v>1214</v>
      </c>
      <c r="V19" s="2" t="n">
        <v>1816</v>
      </c>
      <c r="W19" s="2" t="n">
        <v>1655</v>
      </c>
      <c r="X19" s="2" t="n">
        <v>1643</v>
      </c>
      <c r="Y19" s="2" t="n">
        <v>1547</v>
      </c>
      <c r="Z19" s="2" t="n">
        <v>1672</v>
      </c>
      <c r="AA19" s="2" t="n">
        <v>1555</v>
      </c>
      <c r="AB19" s="2" t="n">
        <v>1638</v>
      </c>
      <c r="AC19" s="2" t="n">
        <v>1399</v>
      </c>
      <c r="AD19" s="2" t="n">
        <v>13999</v>
      </c>
      <c r="AE19" s="2" t="n">
        <v>1003</v>
      </c>
      <c r="AF19" s="2"/>
      <c r="AH19" s="2" t="n">
        <v>1458</v>
      </c>
      <c r="AI19" s="2" t="n">
        <v>1278</v>
      </c>
      <c r="AJ19" s="2" t="n">
        <v>1253</v>
      </c>
      <c r="AK19" s="2" t="n">
        <v>3583</v>
      </c>
      <c r="AL19" s="2" t="n">
        <v>1067</v>
      </c>
      <c r="AM19" s="2" t="n">
        <v>910</v>
      </c>
      <c r="AN19" s="2" t="n">
        <v>1018</v>
      </c>
      <c r="AO19" s="2" t="n">
        <v>1053</v>
      </c>
      <c r="AP19" s="2" t="n">
        <v>1067</v>
      </c>
      <c r="AQ19" s="2" t="n">
        <v>1032</v>
      </c>
      <c r="AR19" s="2" t="n">
        <v>1182</v>
      </c>
      <c r="AS19" s="2" t="n">
        <v>1046</v>
      </c>
      <c r="AT19" s="2" t="n">
        <v>1034</v>
      </c>
      <c r="AU19" s="2" t="n">
        <v>821</v>
      </c>
    </row>
    <row r="20" customFormat="false" ht="15.75" hidden="false" customHeight="false" outlineLevel="0" collapsed="false">
      <c r="A20" s="2" t="s">
        <v>16</v>
      </c>
      <c r="B20" s="2" t="n">
        <v>152</v>
      </c>
      <c r="C20" s="2" t="n">
        <v>123</v>
      </c>
      <c r="D20" s="2" t="n">
        <v>132</v>
      </c>
      <c r="E20" s="2" t="n">
        <v>137</v>
      </c>
      <c r="F20" s="2" t="n">
        <v>126</v>
      </c>
      <c r="G20" s="2" t="n">
        <v>124</v>
      </c>
      <c r="H20" s="2" t="n">
        <v>115</v>
      </c>
      <c r="I20" s="2" t="n">
        <v>175</v>
      </c>
      <c r="J20" s="2" t="n">
        <v>147</v>
      </c>
      <c r="K20" s="2" t="n">
        <v>159</v>
      </c>
      <c r="L20" s="2" t="n">
        <v>148</v>
      </c>
      <c r="M20" s="2" t="n">
        <v>172</v>
      </c>
      <c r="N20" s="2" t="n">
        <f aca="false">136+93</f>
        <v>229</v>
      </c>
      <c r="O20" s="2" t="n">
        <f aca="false">110+53</f>
        <v>163</v>
      </c>
      <c r="P20" s="2"/>
      <c r="R20" s="2" t="n">
        <v>2495</v>
      </c>
      <c r="S20" s="2" t="n">
        <v>2320</v>
      </c>
      <c r="T20" s="2" t="n">
        <v>2343</v>
      </c>
      <c r="U20" s="2" t="n">
        <v>1272</v>
      </c>
      <c r="V20" s="2" t="n">
        <v>2270</v>
      </c>
      <c r="W20" s="2" t="n">
        <v>2295</v>
      </c>
      <c r="X20" s="2" t="n">
        <v>2265</v>
      </c>
      <c r="Y20" s="2" t="n">
        <v>2356</v>
      </c>
      <c r="Z20" s="2" t="n">
        <v>2740</v>
      </c>
      <c r="AA20" s="2" t="n">
        <v>2867</v>
      </c>
      <c r="AB20" s="2" t="n">
        <v>3465</v>
      </c>
      <c r="AC20" s="2" t="n">
        <v>3705</v>
      </c>
      <c r="AD20" s="2" t="n">
        <f aca="false">2964+1898</f>
        <v>4862</v>
      </c>
      <c r="AE20" s="2" t="n">
        <f aca="false">2234+1497</f>
        <v>3731</v>
      </c>
      <c r="AF20" s="2"/>
      <c r="AH20" s="2" t="n">
        <v>1286</v>
      </c>
      <c r="AI20" s="2" t="n">
        <v>1207</v>
      </c>
      <c r="AJ20" s="2" t="n">
        <v>1177</v>
      </c>
      <c r="AK20" s="2" t="n">
        <v>3719</v>
      </c>
      <c r="AL20" s="2" t="n">
        <v>1265</v>
      </c>
      <c r="AM20" s="2" t="n">
        <v>1241</v>
      </c>
      <c r="AN20" s="2" t="n">
        <v>1238</v>
      </c>
      <c r="AO20" s="2" t="n">
        <v>1414</v>
      </c>
      <c r="AP20" s="2" t="n">
        <v>1578</v>
      </c>
      <c r="AQ20" s="2" t="n">
        <v>1711</v>
      </c>
      <c r="AR20" s="2" t="n">
        <v>2145</v>
      </c>
      <c r="AS20" s="2" t="n">
        <v>2134</v>
      </c>
      <c r="AT20" s="3" t="n">
        <f aca="false">1621+1096</f>
        <v>2717</v>
      </c>
      <c r="AU20" s="3" t="n">
        <f aca="false">1405+1073</f>
        <v>2478</v>
      </c>
    </row>
    <row r="21" customFormat="false" ht="15.75" hidden="false" customHeight="false" outlineLevel="0" collapsed="false">
      <c r="A21" s="2" t="s">
        <v>17</v>
      </c>
      <c r="B21" s="2" t="n">
        <v>37</v>
      </c>
      <c r="C21" s="2" t="n">
        <v>33</v>
      </c>
      <c r="D21" s="2" t="n">
        <v>29</v>
      </c>
      <c r="E21" s="2" t="n">
        <v>47</v>
      </c>
      <c r="F21" s="2" t="n">
        <v>65</v>
      </c>
      <c r="G21" s="2" t="n">
        <v>55</v>
      </c>
      <c r="H21" s="2" t="n">
        <v>69</v>
      </c>
      <c r="I21" s="2" t="n">
        <v>79</v>
      </c>
      <c r="J21" s="2" t="n">
        <v>68</v>
      </c>
      <c r="K21" s="2" t="n">
        <v>87</v>
      </c>
      <c r="L21" s="2" t="n">
        <v>66</v>
      </c>
      <c r="M21" s="2" t="n">
        <v>71</v>
      </c>
      <c r="N21" s="2" t="n">
        <v>123</v>
      </c>
      <c r="O21" s="2" t="n">
        <v>109</v>
      </c>
      <c r="P21" s="2"/>
      <c r="R21" s="2" t="n">
        <v>292</v>
      </c>
      <c r="S21" s="2" t="n">
        <v>258</v>
      </c>
      <c r="T21" s="2" t="n">
        <v>242</v>
      </c>
      <c r="U21" s="2" t="n">
        <v>176</v>
      </c>
      <c r="V21" s="2" t="n">
        <v>471</v>
      </c>
      <c r="W21" s="2" t="n">
        <v>392</v>
      </c>
      <c r="X21" s="2" t="n">
        <v>370</v>
      </c>
      <c r="Y21" s="2" t="n">
        <v>328</v>
      </c>
      <c r="Z21" s="2" t="n">
        <v>401</v>
      </c>
      <c r="AA21" s="2" t="n">
        <v>331</v>
      </c>
      <c r="AB21" s="2" t="n">
        <v>368</v>
      </c>
      <c r="AC21" s="2" t="n">
        <v>320</v>
      </c>
      <c r="AD21" s="2" t="n">
        <v>193</v>
      </c>
      <c r="AE21" s="2" t="n">
        <v>178</v>
      </c>
      <c r="AF21" s="2"/>
      <c r="AH21" s="2" t="n">
        <v>155</v>
      </c>
      <c r="AI21" s="2" t="n">
        <v>137</v>
      </c>
      <c r="AJ21" s="2" t="n">
        <v>135</v>
      </c>
      <c r="AK21" s="2" t="n">
        <v>564</v>
      </c>
      <c r="AL21" s="2" t="n">
        <v>389</v>
      </c>
      <c r="AM21" s="2" t="n">
        <v>325</v>
      </c>
      <c r="AN21" s="2" t="n">
        <v>244</v>
      </c>
      <c r="AO21" s="2" t="n">
        <v>287</v>
      </c>
      <c r="AP21" s="2" t="n">
        <v>263</v>
      </c>
      <c r="AQ21" s="2" t="n">
        <v>282</v>
      </c>
      <c r="AR21" s="2" t="n">
        <v>327</v>
      </c>
      <c r="AS21" s="2" t="n">
        <v>305</v>
      </c>
      <c r="AT21" s="2" t="n">
        <v>27</v>
      </c>
      <c r="AU21" s="2" t="n">
        <v>27</v>
      </c>
    </row>
  </sheetData>
  <mergeCells count="6">
    <mergeCell ref="B2:D2"/>
    <mergeCell ref="R2:T2"/>
    <mergeCell ref="AH2:AJ2"/>
    <mergeCell ref="B13:D13"/>
    <mergeCell ref="R13:T13"/>
    <mergeCell ref="AH13:AJ1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2023-11-20T14:41:47Z</dcterms:modified>
  <cp:revision>1</cp:revision>
  <dc:subject/>
  <dc:title/>
</cp:coreProperties>
</file>