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zflink_uw_edu/Documents/Lab/Coding/Nitrobacter_affinities_May2024/data/"/>
    </mc:Choice>
  </mc:AlternateContent>
  <xr:revisionPtr revIDLastSave="2" documentId="8_{8837DC00-E8F4-4687-8D82-BF9A03732A7F}" xr6:coauthVersionLast="36" xr6:coauthVersionMax="47" xr10:uidLastSave="{1A9FD665-1C7E-48E1-A108-39EF0696A782}"/>
  <bookViews>
    <workbookView xWindow="-105" yWindow="-105" windowWidth="19425" windowHeight="10425" xr2:uid="{A28DFF4D-8064-4179-9986-565E07F34C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2" i="1"/>
  <c r="U2" i="1"/>
  <c r="T4" i="1"/>
  <c r="S4" i="1"/>
  <c r="T3" i="1"/>
  <c r="S3" i="1"/>
  <c r="T2" i="1"/>
  <c r="S2" i="1"/>
  <c r="O3" i="1"/>
  <c r="P2" i="1"/>
  <c r="O2" i="1"/>
  <c r="N4" i="1"/>
  <c r="M4" i="1"/>
  <c r="N3" i="1"/>
  <c r="M3" i="1"/>
  <c r="N2" i="1"/>
  <c r="M2" i="1"/>
  <c r="I3" i="1"/>
  <c r="J2" i="1"/>
  <c r="I2" i="1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<sst xmlns="http://schemas.openxmlformats.org/spreadsheetml/2006/main" count="178" uniqueCount="15">
  <si>
    <t>Species</t>
  </si>
  <si>
    <t>Strain</t>
  </si>
  <si>
    <t>Km_NO2</t>
  </si>
  <si>
    <t>Km_O2</t>
  </si>
  <si>
    <t>q</t>
  </si>
  <si>
    <t>Z</t>
  </si>
  <si>
    <t>Value</t>
  </si>
  <si>
    <t>Parameter</t>
  </si>
  <si>
    <t>MLSD-S22</t>
  </si>
  <si>
    <t>Nb-255</t>
  </si>
  <si>
    <t>N. vulgaris</t>
  </si>
  <si>
    <t>N. winogradskyi</t>
  </si>
  <si>
    <t>Average</t>
  </si>
  <si>
    <t>Std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</si>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</sst>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F9EE-6028-44E6-9DA6-A6F201CD49B8}">
  <dimension ref="A1:V51"/>
  <sheetViews>
    <sheetView tabSelected="1" topLeftCell="P1" workbookViewId="0">
      <selection activeCell="U8" sqref="U8"/>
    </sheetView>
  </sheetViews>
  <sheetFormatPr defaultRowHeight="14.25"/>
  <cols>
    <col min="1" max="1" width="21.5" bestFit="1" customWidth="1"/>
    <col min="2" max="2" width="9.125" bestFit="1" customWidth="1"/>
    <col min="3" max="3" width="9.5" bestFit="1" customWidth="1"/>
    <col min="4" max="4" width="11.875" bestFit="1" customWidth="1"/>
    <col min="6" max="6" width="9.75" bestFit="1" customWidth="1"/>
    <col min="16" max="16" width="12.25" bestFit="1" customWidth="1"/>
  </cols>
  <sheetData>
    <row r="1" spans="1:22" ht="15">
      <c r="A1" s="1" t="s">
        <v>0</v>
      </c>
      <c r="B1" s="1" t="s">
        <v>1</v>
      </c>
      <c r="C1" s="1" t="s">
        <v>7</v>
      </c>
      <c r="D1" s="1" t="s">
        <v>6</v>
      </c>
      <c r="F1" t="s">
        <v>2</v>
      </c>
      <c r="G1" s="1" t="s">
        <v>12</v>
      </c>
      <c r="H1" s="1" t="s">
        <v>13</v>
      </c>
      <c r="I1" s="1" t="s">
        <v>14</v>
      </c>
      <c r="J1" s="1" t="s">
        <v>14</v>
      </c>
      <c r="L1" t="s">
        <v>4</v>
      </c>
      <c r="M1" s="1" t="s">
        <v>12</v>
      </c>
      <c r="N1" s="1" t="s">
        <v>13</v>
      </c>
      <c r="O1" s="1" t="s">
        <v>14</v>
      </c>
      <c r="P1" s="1" t="s">
        <v>14</v>
      </c>
      <c r="R1" t="s">
        <v>3</v>
      </c>
      <c r="S1" s="1" t="s">
        <v>12</v>
      </c>
      <c r="T1" s="1" t="s">
        <v>13</v>
      </c>
      <c r="U1" s="1" t="s">
        <v>14</v>
      </c>
      <c r="V1" s="1" t="s">
        <v>14</v>
      </c>
    </row>
    <row r="2" spans="1:22">
      <c r="A2" t="s">
        <v>10</v>
      </c>
      <c r="B2" t="s">
        <v>5</v>
      </c>
      <c r="C2" t="s">
        <v>2</v>
      </c>
      <c r="D2">
        <v>12.549247047220073</v>
      </c>
      <c r="F2" t="s">
        <v>5</v>
      </c>
      <c r="G2">
        <f>AVERAGE(D2:D7)</f>
        <v>12.678864800528251</v>
      </c>
      <c r="H2">
        <f>_xlfn.STDEV.S(D2:D7)</f>
        <v>3.0037923820759231</v>
      </c>
      <c r="I2">
        <f>_xlfn.T.TEST(D2:D7,D17:D22,2,2)</f>
        <v>0.62790028033881873</v>
      </c>
      <c r="J2">
        <f>_xlfn.T.TEST(D2:D7,D32:D39,2,2)</f>
        <v>1.8437674787769457E-4</v>
      </c>
      <c r="L2" t="s">
        <v>5</v>
      </c>
      <c r="M2">
        <f>AVERAGE(D8:D13)</f>
        <v>1.6201842286093875</v>
      </c>
      <c r="N2">
        <f>_xlfn.STDEV.S(D8:D13)</f>
        <v>0.64676198906529991</v>
      </c>
      <c r="O2">
        <f>_xlfn.T.TEST(D8:D13,D23:D28,2,2)</f>
        <v>4.9412136553018851E-4</v>
      </c>
      <c r="P2">
        <f>_xlfn.T.TEST(D8:D13,D40:D47,2,2)</f>
        <v>2.9596900519834445E-5</v>
      </c>
      <c r="R2" t="s">
        <v>5</v>
      </c>
      <c r="S2">
        <f>AVERAGE(D14:D16)</f>
        <v>6.7692458560678981</v>
      </c>
      <c r="T2">
        <f>_xlfn.STDEV.S(D14:D16)</f>
        <v>0.40150204115353694</v>
      </c>
      <c r="U2">
        <f>_xlfn.T.TEST(D14:D16,D29:D31,2,2)</f>
        <v>0.78555005199307082</v>
      </c>
      <c r="V2">
        <f>_xlfn.T.TEST(D14:D16,D48:D51,2,2)</f>
        <v>4.4041030726366906E-4</v>
      </c>
    </row>
    <row r="3" spans="1:22">
      <c r="A3" t="s">
        <v>10</v>
      </c>
      <c r="B3" t="s">
        <v>5</v>
      </c>
      <c r="C3" t="s">
        <v>2</v>
      </c>
      <c r="D3">
        <v>18.151984333433695</v>
      </c>
      <c r="F3" t="s">
        <v>8</v>
      </c>
      <c r="G3">
        <f>AVERAGE(D17:D22)</f>
        <v>13.348841485083549</v>
      </c>
      <c r="H3">
        <f>_xlfn.STDEV.S(D17:D22)</f>
        <v>1.3230664654013435</v>
      </c>
      <c r="I3">
        <f>_xlfn.T.TEST(D17:D22,D32:D39,2,2)</f>
        <v>1.4578910132167231E-4</v>
      </c>
      <c r="L3" t="s">
        <v>8</v>
      </c>
      <c r="M3">
        <f>AVERAGE(D23:D28)</f>
        <v>3.2065279166157179</v>
      </c>
      <c r="N3">
        <f>_xlfn.STDEV.S(D23:D28)</f>
        <v>0.41485949978864373</v>
      </c>
      <c r="O3">
        <f>_xlfn.T.TEST(D23:D28,D40:D47,2,2)</f>
        <v>0.32246471824037237</v>
      </c>
      <c r="R3" t="s">
        <v>8</v>
      </c>
      <c r="S3">
        <f>AVERAGE(D29:D31)</f>
        <v>6.5157634742079411</v>
      </c>
      <c r="T3">
        <f>_xlfn.STDEV.S(D29:D31)</f>
        <v>1.454591874896759</v>
      </c>
      <c r="U3">
        <f>_xlfn.T.TEST(D29:D31,D48:D55,2,2)</f>
        <v>6.2341905106663284E-3</v>
      </c>
    </row>
    <row r="4" spans="1:22">
      <c r="A4" t="s">
        <v>10</v>
      </c>
      <c r="B4" t="s">
        <v>5</v>
      </c>
      <c r="C4" t="s">
        <v>2</v>
      </c>
      <c r="D4">
        <v>13.315989133012598</v>
      </c>
      <c r="F4" t="s">
        <v>9</v>
      </c>
      <c r="G4">
        <f>AVERAGE(D32:D39)</f>
        <v>25.68361707892991</v>
      </c>
      <c r="H4">
        <f>_xlfn.STDEV.S(D32:D39)</f>
        <v>5.3636820924150275</v>
      </c>
      <c r="L4" t="s">
        <v>9</v>
      </c>
      <c r="M4">
        <f>AVERAGE(D40:D47)</f>
        <v>3.4324832691519935</v>
      </c>
      <c r="N4">
        <f>_xlfn.STDEV.S(D40:D47)</f>
        <v>0.39859398239444344</v>
      </c>
      <c r="R4" t="s">
        <v>9</v>
      </c>
      <c r="S4">
        <f>AVERAGE(D48:D51)</f>
        <v>10.079377863540536</v>
      </c>
      <c r="T4">
        <f>_xlfn.STDEV.S(D48:D51)</f>
        <v>0.59897630028458837</v>
      </c>
    </row>
    <row r="5" spans="1:22">
      <c r="A5" t="s">
        <v>10</v>
      </c>
      <c r="B5" t="s">
        <v>5</v>
      </c>
      <c r="C5" t="s">
        <v>2</v>
      </c>
      <c r="D5">
        <v>12.053870043350553</v>
      </c>
    </row>
    <row r="6" spans="1:22">
      <c r="A6" t="s">
        <v>10</v>
      </c>
      <c r="B6" t="s">
        <v>5</v>
      </c>
      <c r="C6" t="s">
        <v>2</v>
      </c>
      <c r="D6">
        <v>10.046136390041564</v>
      </c>
    </row>
    <row r="7" spans="1:22">
      <c r="A7" t="s">
        <v>10</v>
      </c>
      <c r="B7" t="s">
        <v>5</v>
      </c>
      <c r="C7" t="s">
        <v>2</v>
      </c>
      <c r="D7">
        <v>9.9559618561110135</v>
      </c>
    </row>
    <row r="8" spans="1:22">
      <c r="A8" t="s">
        <v>10</v>
      </c>
      <c r="B8" t="s">
        <v>5</v>
      </c>
      <c r="C8" t="s">
        <v>4</v>
      </c>
      <c r="D8">
        <v>2.3135100115808425</v>
      </c>
    </row>
    <row r="9" spans="1:22">
      <c r="A9" t="s">
        <v>10</v>
      </c>
      <c r="B9" t="s">
        <v>5</v>
      </c>
      <c r="C9" t="s">
        <v>4</v>
      </c>
      <c r="D9">
        <v>2.0533160662991916</v>
      </c>
    </row>
    <row r="10" spans="1:22">
      <c r="A10" t="s">
        <v>10</v>
      </c>
      <c r="B10" t="s">
        <v>5</v>
      </c>
      <c r="C10" t="s">
        <v>4</v>
      </c>
      <c r="D10">
        <v>2.0038702927026111</v>
      </c>
    </row>
    <row r="11" spans="1:22">
      <c r="A11" t="s">
        <v>10</v>
      </c>
      <c r="B11" t="s">
        <v>5</v>
      </c>
      <c r="C11" t="s">
        <v>4</v>
      </c>
      <c r="D11">
        <v>1.7000191694422764</v>
      </c>
    </row>
    <row r="12" spans="1:22">
      <c r="A12" t="s">
        <v>10</v>
      </c>
      <c r="B12" t="s">
        <v>5</v>
      </c>
      <c r="C12" t="s">
        <v>4</v>
      </c>
      <c r="D12">
        <v>0.87809526494259327</v>
      </c>
    </row>
    <row r="13" spans="1:22">
      <c r="A13" t="s">
        <v>10</v>
      </c>
      <c r="B13" t="s">
        <v>5</v>
      </c>
      <c r="C13" t="s">
        <v>4</v>
      </c>
      <c r="D13">
        <v>0.77229456668881047</v>
      </c>
    </row>
    <row r="14" spans="1:22">
      <c r="A14" t="s">
        <v>10</v>
      </c>
      <c r="B14" t="s">
        <v>5</v>
      </c>
      <c r="C14" t="s">
        <v>3</v>
      </c>
      <c r="D14">
        <v>6.320881775608707</v>
      </c>
    </row>
    <row r="15" spans="1:22">
      <c r="A15" t="s">
        <v>10</v>
      </c>
      <c r="B15" t="s">
        <v>5</v>
      </c>
      <c r="C15" t="s">
        <v>3</v>
      </c>
      <c r="D15">
        <v>7.0955607879923059</v>
      </c>
    </row>
    <row r="16" spans="1:22">
      <c r="A16" t="s">
        <v>10</v>
      </c>
      <c r="B16" t="s">
        <v>5</v>
      </c>
      <c r="C16" t="s">
        <v>3</v>
      </c>
      <c r="D16">
        <v>6.8912950046026831</v>
      </c>
    </row>
    <row r="17" spans="1:4">
      <c r="A17" t="s">
        <v>10</v>
      </c>
      <c r="B17" t="s">
        <v>8</v>
      </c>
      <c r="C17" t="s">
        <v>2</v>
      </c>
      <c r="D17">
        <v>11.361615500727892</v>
      </c>
    </row>
    <row r="18" spans="1:4">
      <c r="A18" t="s">
        <v>10</v>
      </c>
      <c r="B18" t="s">
        <v>8</v>
      </c>
      <c r="C18" t="s">
        <v>2</v>
      </c>
      <c r="D18">
        <v>14.661671502857024</v>
      </c>
    </row>
    <row r="19" spans="1:4">
      <c r="A19" t="s">
        <v>10</v>
      </c>
      <c r="B19" t="s">
        <v>8</v>
      </c>
      <c r="C19" t="s">
        <v>2</v>
      </c>
      <c r="D19">
        <v>14.959208987998522</v>
      </c>
    </row>
    <row r="20" spans="1:4">
      <c r="A20" t="s">
        <v>10</v>
      </c>
      <c r="B20" t="s">
        <v>8</v>
      </c>
      <c r="C20" t="s">
        <v>2</v>
      </c>
      <c r="D20">
        <v>12.729309156544499</v>
      </c>
    </row>
    <row r="21" spans="1:4">
      <c r="A21" t="s">
        <v>10</v>
      </c>
      <c r="B21" t="s">
        <v>8</v>
      </c>
      <c r="C21" t="s">
        <v>2</v>
      </c>
      <c r="D21">
        <v>13.028196661133844</v>
      </c>
    </row>
    <row r="22" spans="1:4">
      <c r="A22" t="s">
        <v>10</v>
      </c>
      <c r="B22" t="s">
        <v>8</v>
      </c>
      <c r="C22" t="s">
        <v>2</v>
      </c>
      <c r="D22">
        <v>13.353047101239508</v>
      </c>
    </row>
    <row r="23" spans="1:4">
      <c r="A23" t="s">
        <v>10</v>
      </c>
      <c r="B23" t="s">
        <v>8</v>
      </c>
      <c r="C23" t="s">
        <v>4</v>
      </c>
      <c r="D23">
        <v>3.0443975228701867</v>
      </c>
    </row>
    <row r="24" spans="1:4">
      <c r="A24" t="s">
        <v>10</v>
      </c>
      <c r="B24" t="s">
        <v>8</v>
      </c>
      <c r="C24" t="s">
        <v>4</v>
      </c>
      <c r="D24">
        <v>2.7180224006145157</v>
      </c>
    </row>
    <row r="25" spans="1:4">
      <c r="A25" t="s">
        <v>10</v>
      </c>
      <c r="B25" t="s">
        <v>8</v>
      </c>
      <c r="C25" t="s">
        <v>4</v>
      </c>
      <c r="D25">
        <v>3.3674526719330586</v>
      </c>
    </row>
    <row r="26" spans="1:4">
      <c r="A26" t="s">
        <v>10</v>
      </c>
      <c r="B26" t="s">
        <v>8</v>
      </c>
      <c r="C26" t="s">
        <v>4</v>
      </c>
      <c r="D26">
        <v>2.8299772773300007</v>
      </c>
    </row>
    <row r="27" spans="1:4">
      <c r="A27" t="s">
        <v>10</v>
      </c>
      <c r="B27" t="s">
        <v>8</v>
      </c>
      <c r="C27" t="s">
        <v>4</v>
      </c>
      <c r="D27">
        <v>3.8020260063403444</v>
      </c>
    </row>
    <row r="28" spans="1:4">
      <c r="A28" t="s">
        <v>10</v>
      </c>
      <c r="B28" t="s">
        <v>8</v>
      </c>
      <c r="C28" t="s">
        <v>4</v>
      </c>
      <c r="D28">
        <v>3.477291620606199</v>
      </c>
    </row>
    <row r="29" spans="1:4">
      <c r="A29" t="s">
        <v>10</v>
      </c>
      <c r="B29" t="s">
        <v>8</v>
      </c>
      <c r="C29" t="s">
        <v>3</v>
      </c>
      <c r="D29">
        <v>5.8186153796014013</v>
      </c>
    </row>
    <row r="30" spans="1:4">
      <c r="A30" t="s">
        <v>10</v>
      </c>
      <c r="B30" t="s">
        <v>8</v>
      </c>
      <c r="C30" t="s">
        <v>3</v>
      </c>
      <c r="D30">
        <v>8.1877142339992073</v>
      </c>
    </row>
    <row r="31" spans="1:4">
      <c r="A31" t="s">
        <v>10</v>
      </c>
      <c r="B31" t="s">
        <v>8</v>
      </c>
      <c r="C31" t="s">
        <v>3</v>
      </c>
      <c r="D31">
        <v>5.5409608090232139</v>
      </c>
    </row>
    <row r="32" spans="1:4">
      <c r="A32" t="s">
        <v>11</v>
      </c>
      <c r="B32" t="s">
        <v>9</v>
      </c>
      <c r="C32" t="s">
        <v>2</v>
      </c>
      <c r="D32">
        <v>20.005155743799616</v>
      </c>
    </row>
    <row r="33" spans="1:4">
      <c r="A33" t="s">
        <v>11</v>
      </c>
      <c r="B33" t="s">
        <v>9</v>
      </c>
      <c r="C33" t="s">
        <v>2</v>
      </c>
      <c r="D33">
        <v>21.476573146300456</v>
      </c>
    </row>
    <row r="34" spans="1:4">
      <c r="A34" t="s">
        <v>11</v>
      </c>
      <c r="B34" t="s">
        <v>9</v>
      </c>
      <c r="C34" t="s">
        <v>2</v>
      </c>
      <c r="D34">
        <v>26.792586932596627</v>
      </c>
    </row>
    <row r="35" spans="1:4">
      <c r="A35" t="s">
        <v>11</v>
      </c>
      <c r="B35" t="s">
        <v>9</v>
      </c>
      <c r="C35" t="s">
        <v>2</v>
      </c>
      <c r="D35">
        <v>34.280671204270917</v>
      </c>
    </row>
    <row r="36" spans="1:4">
      <c r="A36" t="s">
        <v>11</v>
      </c>
      <c r="B36" t="s">
        <v>9</v>
      </c>
      <c r="C36" t="s">
        <v>2</v>
      </c>
      <c r="D36">
        <v>20.331000581553997</v>
      </c>
    </row>
    <row r="37" spans="1:4">
      <c r="A37" t="s">
        <v>11</v>
      </c>
      <c r="B37" t="s">
        <v>9</v>
      </c>
      <c r="C37" t="s">
        <v>2</v>
      </c>
      <c r="D37">
        <v>24.683204106109027</v>
      </c>
    </row>
    <row r="38" spans="1:4">
      <c r="A38" t="s">
        <v>11</v>
      </c>
      <c r="B38" t="s">
        <v>9</v>
      </c>
      <c r="C38" t="s">
        <v>2</v>
      </c>
      <c r="D38">
        <v>25.392336395947002</v>
      </c>
    </row>
    <row r="39" spans="1:4">
      <c r="A39" t="s">
        <v>11</v>
      </c>
      <c r="B39" t="s">
        <v>9</v>
      </c>
      <c r="C39" t="s">
        <v>2</v>
      </c>
      <c r="D39">
        <v>32.507408520861617</v>
      </c>
    </row>
    <row r="40" spans="1:4">
      <c r="A40" t="s">
        <v>11</v>
      </c>
      <c r="B40" t="s">
        <v>9</v>
      </c>
      <c r="C40" t="s">
        <v>4</v>
      </c>
      <c r="D40">
        <v>3.5825864856525174</v>
      </c>
    </row>
    <row r="41" spans="1:4">
      <c r="A41" t="s">
        <v>11</v>
      </c>
      <c r="B41" t="s">
        <v>9</v>
      </c>
      <c r="C41" t="s">
        <v>4</v>
      </c>
      <c r="D41">
        <v>3.4370866306019723</v>
      </c>
    </row>
    <row r="42" spans="1:4">
      <c r="A42" t="s">
        <v>11</v>
      </c>
      <c r="B42" t="s">
        <v>9</v>
      </c>
      <c r="C42" t="s">
        <v>4</v>
      </c>
      <c r="D42">
        <v>2.9473653722983983</v>
      </c>
    </row>
    <row r="43" spans="1:4">
      <c r="A43" t="s">
        <v>11</v>
      </c>
      <c r="B43" t="s">
        <v>9</v>
      </c>
      <c r="C43" t="s">
        <v>4</v>
      </c>
      <c r="D43">
        <v>2.9091593760891477</v>
      </c>
    </row>
    <row r="44" spans="1:4">
      <c r="A44" t="s">
        <v>11</v>
      </c>
      <c r="B44" t="s">
        <v>9</v>
      </c>
      <c r="C44" t="s">
        <v>4</v>
      </c>
      <c r="D44">
        <v>3.93757772247542</v>
      </c>
    </row>
    <row r="45" spans="1:4">
      <c r="A45" t="s">
        <v>11</v>
      </c>
      <c r="B45" t="s">
        <v>9</v>
      </c>
      <c r="C45" t="s">
        <v>4</v>
      </c>
      <c r="D45">
        <v>3.9775446945016557</v>
      </c>
    </row>
    <row r="46" spans="1:4">
      <c r="A46" t="s">
        <v>11</v>
      </c>
      <c r="B46" t="s">
        <v>9</v>
      </c>
      <c r="C46" t="s">
        <v>4</v>
      </c>
      <c r="D46">
        <v>3.2676478698257139</v>
      </c>
    </row>
    <row r="47" spans="1:4">
      <c r="A47" t="s">
        <v>11</v>
      </c>
      <c r="B47" t="s">
        <v>9</v>
      </c>
      <c r="C47" t="s">
        <v>4</v>
      </c>
      <c r="D47">
        <v>3.4008980017711266</v>
      </c>
    </row>
    <row r="48" spans="1:4">
      <c r="A48" t="s">
        <v>11</v>
      </c>
      <c r="B48" t="s">
        <v>9</v>
      </c>
      <c r="C48" t="s">
        <v>3</v>
      </c>
      <c r="D48">
        <v>9.9535405099405967</v>
      </c>
    </row>
    <row r="49" spans="1:4">
      <c r="A49" t="s">
        <v>11</v>
      </c>
      <c r="B49" t="s">
        <v>9</v>
      </c>
      <c r="C49" t="s">
        <v>3</v>
      </c>
      <c r="D49">
        <v>9.6429160714203377</v>
      </c>
    </row>
    <row r="50" spans="1:4">
      <c r="A50" t="s">
        <v>11</v>
      </c>
      <c r="B50" t="s">
        <v>9</v>
      </c>
      <c r="C50" t="s">
        <v>3</v>
      </c>
      <c r="D50">
        <v>9.7639146118957907</v>
      </c>
    </row>
    <row r="51" spans="1:4">
      <c r="A51" t="s">
        <v>11</v>
      </c>
      <c r="B51" t="s">
        <v>9</v>
      </c>
      <c r="C51" t="s">
        <v>3</v>
      </c>
      <c r="D51">
        <v>10.957140260905422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Props1.xml><?xml version="1.0" encoding="utf-8"?>
<ds:datastoreItem xmlns:ds="http://schemas.openxmlformats.org/officeDocument/2006/customXml" ds:itemID="{D38EFE8C-0D24-47B0-A587-FB7DF8D53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F7D0AE-AB85-4216-80F9-8826492B8C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06C4C4-37BB-4041-B273-517C207D18D2}">
  <ds:schemaRefs>
    <ds:schemaRef ds:uri="0951ae6a-8bdd-4e5a-8db7-5f94225fae06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9034349-e823-4c27-ac8b-dac7d6a22f1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Owen Flinkstrom</dc:creator>
  <cp:lastModifiedBy>Zach Flinkstrom</cp:lastModifiedBy>
  <dcterms:created xsi:type="dcterms:W3CDTF">2024-05-28T11:06:00Z</dcterms:created>
  <dcterms:modified xsi:type="dcterms:W3CDTF">2024-11-16T00:22:41Z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