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6766e46baae484b7/Desktop/"/>
    </mc:Choice>
  </mc:AlternateContent>
  <xr:revisionPtr revIDLastSave="0" documentId="8_{8BFEB946-E4AC-4AFF-BB9A-B890CE410A10}" xr6:coauthVersionLast="47" xr6:coauthVersionMax="47" xr10:uidLastSave="{00000000-0000-0000-0000-000000000000}"/>
  <bookViews>
    <workbookView xWindow="-120" yWindow="-120" windowWidth="24240" windowHeight="13020" firstSheet="3" activeTab="10" xr2:uid="{00000000-000D-0000-FFFF-FFFF00000000}"/>
  </bookViews>
  <sheets>
    <sheet name="Sheet8" sheetId="41" state="hidden" r:id="rId1"/>
    <sheet name="Sheet9" sheetId="42" state="hidden" r:id="rId2"/>
    <sheet name="Test- SM" sheetId="34" state="hidden" r:id="rId3"/>
    <sheet name="Worksheet" sheetId="53" r:id="rId4"/>
    <sheet name="Reg 1" sheetId="51" r:id="rId5"/>
    <sheet name="Reg 2" sheetId="52" r:id="rId6"/>
    <sheet name="Sheet1" sheetId="49" state="hidden" r:id="rId7"/>
    <sheet name="Ranking Model" sheetId="33" r:id="rId8"/>
    <sheet name="Offline" sheetId="46" r:id="rId9"/>
    <sheet name="Recommendations" sheetId="47" r:id="rId10"/>
    <sheet name="IS Holdings" sheetId="50" r:id="rId11"/>
    <sheet name="Test 2" sheetId="48" state="hidden" r:id="rId12"/>
  </sheets>
  <definedNames>
    <definedName name="CIQWBGuid" hidden="1">"02 Banking Model SMCaps.xlsx"</definedName>
    <definedName name="solver_adj" localSheetId="8" hidden="1">Offline!$N$2:$T$2</definedName>
    <definedName name="solver_adj" localSheetId="7" hidden="1">'Ranking Model'!$N$2:$T$2</definedName>
    <definedName name="solver_cvg" localSheetId="8" hidden="1">0.0001</definedName>
    <definedName name="solver_cvg" localSheetId="7" hidden="1">0.0001</definedName>
    <definedName name="solver_drv" localSheetId="8" hidden="1">2</definedName>
    <definedName name="solver_drv" localSheetId="7" hidden="1">2</definedName>
    <definedName name="solver_eng" localSheetId="8" hidden="1">1</definedName>
    <definedName name="solver_eng" localSheetId="7" hidden="1">1</definedName>
    <definedName name="solver_est" localSheetId="8" hidden="1">1</definedName>
    <definedName name="solver_est" localSheetId="7" hidden="1">1</definedName>
    <definedName name="solver_itr" localSheetId="8" hidden="1">2147483647</definedName>
    <definedName name="solver_itr" localSheetId="7" hidden="1">2147483647</definedName>
    <definedName name="solver_lhs1" localSheetId="8" hidden="1">Offline!$N$2</definedName>
    <definedName name="solver_lhs1" localSheetId="7" hidden="1">'Ranking Model'!$N$2</definedName>
    <definedName name="solver_lhs2" localSheetId="8" hidden="1">Offline!$N$2:$T$2</definedName>
    <definedName name="solver_lhs2" localSheetId="7" hidden="1">'Ranking Model'!$N$2:$T$2</definedName>
    <definedName name="solver_lhs3" localSheetId="8" hidden="1">Offline!$R$2</definedName>
    <definedName name="solver_lhs3" localSheetId="7" hidden="1">'Ranking Model'!$S$2</definedName>
    <definedName name="solver_lhs4" localSheetId="8" hidden="1">Offline!$S$2</definedName>
    <definedName name="solver_lhs4" localSheetId="7" hidden="1">'Ranking Model'!$T$2</definedName>
    <definedName name="solver_lhs5" localSheetId="8" hidden="1">Offline!$T$2</definedName>
    <definedName name="solver_lhs5" localSheetId="7" hidden="1">'Ranking Model'!$U$2</definedName>
    <definedName name="solver_lhs6" localSheetId="8" hidden="1">Offline!$U$2</definedName>
    <definedName name="solver_lhs7" localSheetId="8" hidden="1">Offline!$U$2</definedName>
    <definedName name="solver_lhs8" localSheetId="8" hidden="1">Offline!$U$2</definedName>
    <definedName name="solver_mip" localSheetId="8" hidden="1">2147483647</definedName>
    <definedName name="solver_mip" localSheetId="7" hidden="1">2147483647</definedName>
    <definedName name="solver_mni" localSheetId="8" hidden="1">30</definedName>
    <definedName name="solver_mni" localSheetId="7" hidden="1">30</definedName>
    <definedName name="solver_mrt" localSheetId="8" hidden="1">0.075</definedName>
    <definedName name="solver_mrt" localSheetId="7" hidden="1">0.075</definedName>
    <definedName name="solver_msl" localSheetId="8" hidden="1">2</definedName>
    <definedName name="solver_msl" localSheetId="7" hidden="1">2</definedName>
    <definedName name="solver_neg" localSheetId="8" hidden="1">1</definedName>
    <definedName name="solver_neg" localSheetId="7" hidden="1">1</definedName>
    <definedName name="solver_nod" localSheetId="8" hidden="1">2147483647</definedName>
    <definedName name="solver_nod" localSheetId="7" hidden="1">2147483647</definedName>
    <definedName name="solver_num" localSheetId="8" hidden="1">6</definedName>
    <definedName name="solver_num" localSheetId="7" hidden="1">5</definedName>
    <definedName name="solver_nwt" localSheetId="8" hidden="1">1</definedName>
    <definedName name="solver_nwt" localSheetId="7" hidden="1">1</definedName>
    <definedName name="solver_opt" localSheetId="8" hidden="1">Offline!$V$2</definedName>
    <definedName name="solver_opt" localSheetId="7" hidden="1">'Ranking Model'!$V$2</definedName>
    <definedName name="solver_pre" localSheetId="8" hidden="1">0.000001</definedName>
    <definedName name="solver_pre" localSheetId="7" hidden="1">0.000001</definedName>
    <definedName name="solver_rbv" localSheetId="8" hidden="1">2</definedName>
    <definedName name="solver_rbv" localSheetId="7" hidden="1">2</definedName>
    <definedName name="solver_rel1" localSheetId="8" hidden="1">3</definedName>
    <definedName name="solver_rel1" localSheetId="7" hidden="1">3</definedName>
    <definedName name="solver_rel2" localSheetId="8" hidden="1">3</definedName>
    <definedName name="solver_rel2" localSheetId="7" hidden="1">3</definedName>
    <definedName name="solver_rel3" localSheetId="8" hidden="1">3</definedName>
    <definedName name="solver_rel3" localSheetId="7" hidden="1">3</definedName>
    <definedName name="solver_rel4" localSheetId="8" hidden="1">3</definedName>
    <definedName name="solver_rel4" localSheetId="7" hidden="1">3</definedName>
    <definedName name="solver_rel5" localSheetId="8" hidden="1">3</definedName>
    <definedName name="solver_rel5" localSheetId="7" hidden="1">2</definedName>
    <definedName name="solver_rel6" localSheetId="8" hidden="1">2</definedName>
    <definedName name="solver_rel7" localSheetId="8" hidden="1">2</definedName>
    <definedName name="solver_rel8" localSheetId="8" hidden="1">2</definedName>
    <definedName name="solver_rhs1" localSheetId="8" hidden="1">0.05</definedName>
    <definedName name="solver_rhs1" localSheetId="7" hidden="1">0.05</definedName>
    <definedName name="solver_rhs2" localSheetId="8" hidden="1">0</definedName>
    <definedName name="solver_rhs2" localSheetId="7" hidden="1">0</definedName>
    <definedName name="solver_rhs3" localSheetId="8" hidden="1">0.05</definedName>
    <definedName name="solver_rhs3" localSheetId="7" hidden="1">0.05</definedName>
    <definedName name="solver_rhs4" localSheetId="8" hidden="1">0.05</definedName>
    <definedName name="solver_rhs4" localSheetId="7" hidden="1">0.05</definedName>
    <definedName name="solver_rhs5" localSheetId="8" hidden="1">0.05</definedName>
    <definedName name="solver_rhs5" localSheetId="7" hidden="1">1</definedName>
    <definedName name="solver_rhs6" localSheetId="8" hidden="1">1</definedName>
    <definedName name="solver_rhs7" localSheetId="8" hidden="1">1</definedName>
    <definedName name="solver_rhs8" localSheetId="8" hidden="1">1</definedName>
    <definedName name="solver_rlx" localSheetId="8" hidden="1">2</definedName>
    <definedName name="solver_rlx" localSheetId="7" hidden="1">2</definedName>
    <definedName name="solver_rsd" localSheetId="8" hidden="1">0</definedName>
    <definedName name="solver_rsd" localSheetId="7" hidden="1">0</definedName>
    <definedName name="solver_scl" localSheetId="8" hidden="1">2</definedName>
    <definedName name="solver_scl" localSheetId="7" hidden="1">1</definedName>
    <definedName name="solver_sho" localSheetId="8" hidden="1">2</definedName>
    <definedName name="solver_sho" localSheetId="7" hidden="1">2</definedName>
    <definedName name="solver_ssz" localSheetId="8" hidden="1">100</definedName>
    <definedName name="solver_ssz" localSheetId="7" hidden="1">100</definedName>
    <definedName name="solver_tim" localSheetId="8" hidden="1">2147483647</definedName>
    <definedName name="solver_tim" localSheetId="7" hidden="1">2147483647</definedName>
    <definedName name="solver_tol" localSheetId="8" hidden="1">0.01</definedName>
    <definedName name="solver_tol" localSheetId="7" hidden="1">0.01</definedName>
    <definedName name="solver_typ" localSheetId="8" hidden="1">1</definedName>
    <definedName name="solver_typ" localSheetId="7" hidden="1">1</definedName>
    <definedName name="solver_val" localSheetId="8" hidden="1">0</definedName>
    <definedName name="solver_val" localSheetId="7" hidden="1">1</definedName>
    <definedName name="solver_ver" localSheetId="8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9" i="53" l="1"/>
  <c r="E249" i="53"/>
  <c r="G248" i="53"/>
  <c r="I247" i="53"/>
  <c r="E247" i="53"/>
  <c r="G246" i="53"/>
  <c r="I245" i="53"/>
  <c r="E245" i="53"/>
  <c r="G244" i="53"/>
  <c r="I243" i="53"/>
  <c r="E243" i="53"/>
  <c r="G242" i="53"/>
  <c r="I241" i="53"/>
  <c r="E241" i="53"/>
  <c r="G240" i="53"/>
  <c r="I239" i="53"/>
  <c r="E239" i="53"/>
  <c r="G238" i="53"/>
  <c r="I237" i="53"/>
  <c r="E237" i="53"/>
  <c r="G236" i="53"/>
  <c r="I235" i="53"/>
  <c r="E235" i="53"/>
  <c r="G234" i="53"/>
  <c r="I233" i="53"/>
  <c r="E233" i="53"/>
  <c r="G232" i="53"/>
  <c r="I231" i="53"/>
  <c r="E231" i="53"/>
  <c r="G230" i="53"/>
  <c r="I229" i="53"/>
  <c r="E229" i="53"/>
  <c r="G228" i="53"/>
  <c r="I227" i="53"/>
  <c r="E227" i="53"/>
  <c r="G226" i="53"/>
  <c r="I225" i="53"/>
  <c r="E225" i="53"/>
  <c r="G224" i="53"/>
  <c r="I223" i="53"/>
  <c r="E223" i="53"/>
  <c r="G222" i="53"/>
  <c r="I221" i="53"/>
  <c r="E221" i="53"/>
  <c r="G220" i="53"/>
  <c r="I219" i="53"/>
  <c r="E219" i="53"/>
  <c r="G218" i="53"/>
  <c r="I217" i="53"/>
  <c r="E217" i="53"/>
  <c r="G216" i="53"/>
  <c r="I215" i="53"/>
  <c r="E215" i="53"/>
  <c r="G214" i="53"/>
  <c r="I213" i="53"/>
  <c r="E213" i="53"/>
  <c r="G212" i="53"/>
  <c r="I211" i="53"/>
  <c r="E211" i="53"/>
  <c r="G210" i="53"/>
  <c r="I209" i="53"/>
  <c r="E209" i="53"/>
  <c r="G208" i="53"/>
  <c r="I207" i="53"/>
  <c r="E207" i="53"/>
  <c r="G206" i="53"/>
  <c r="I205" i="53"/>
  <c r="E205" i="53"/>
  <c r="G204" i="53"/>
  <c r="I203" i="53"/>
  <c r="E203" i="53"/>
  <c r="G202" i="53"/>
  <c r="I201" i="53"/>
  <c r="E201" i="53"/>
  <c r="G200" i="53"/>
  <c r="I199" i="53"/>
  <c r="E199" i="53"/>
  <c r="G198" i="53"/>
  <c r="I197" i="53"/>
  <c r="E197" i="53"/>
  <c r="G196" i="53"/>
  <c r="I195" i="53"/>
  <c r="E195" i="53"/>
  <c r="G194" i="53"/>
  <c r="I193" i="53"/>
  <c r="E193" i="53"/>
  <c r="G192" i="53"/>
  <c r="I191" i="53"/>
  <c r="E191" i="53"/>
  <c r="G190" i="53"/>
  <c r="I189" i="53"/>
  <c r="E189" i="53"/>
  <c r="G188" i="53"/>
  <c r="I187" i="53"/>
  <c r="E187" i="53"/>
  <c r="G186" i="53"/>
  <c r="I185" i="53"/>
  <c r="E185" i="53"/>
  <c r="G184" i="53"/>
  <c r="I183" i="53"/>
  <c r="E183" i="53"/>
  <c r="G182" i="53"/>
  <c r="I181" i="53"/>
  <c r="E181" i="53"/>
  <c r="G180" i="53"/>
  <c r="I179" i="53"/>
  <c r="E179" i="53"/>
  <c r="G178" i="53"/>
  <c r="I177" i="53"/>
  <c r="E177" i="53"/>
  <c r="G176" i="53"/>
  <c r="I175" i="53"/>
  <c r="E175" i="53"/>
  <c r="G174" i="53"/>
  <c r="I173" i="53"/>
  <c r="E173" i="53"/>
  <c r="G172" i="53"/>
  <c r="I171" i="53"/>
  <c r="E171" i="53"/>
  <c r="G170" i="53"/>
  <c r="I169" i="53"/>
  <c r="E169" i="53"/>
  <c r="G168" i="53"/>
  <c r="I167" i="53"/>
  <c r="E167" i="53"/>
  <c r="G166" i="53"/>
  <c r="I165" i="53"/>
  <c r="H249" i="53"/>
  <c r="I248" i="53"/>
  <c r="D248" i="53"/>
  <c r="D247" i="53"/>
  <c r="E246" i="53"/>
  <c r="F245" i="53"/>
  <c r="F244" i="53"/>
  <c r="G243" i="53"/>
  <c r="H242" i="53"/>
  <c r="H241" i="53"/>
  <c r="I240" i="53"/>
  <c r="D240" i="53"/>
  <c r="D239" i="53"/>
  <c r="E238" i="53"/>
  <c r="F237" i="53"/>
  <c r="F236" i="53"/>
  <c r="G235" i="53"/>
  <c r="H234" i="53"/>
  <c r="H233" i="53"/>
  <c r="I232" i="53"/>
  <c r="D232" i="53"/>
  <c r="D231" i="53"/>
  <c r="E230" i="53"/>
  <c r="F229" i="53"/>
  <c r="F228" i="53"/>
  <c r="G227" i="53"/>
  <c r="H226" i="53"/>
  <c r="H225" i="53"/>
  <c r="I224" i="53"/>
  <c r="D224" i="53"/>
  <c r="D223" i="53"/>
  <c r="E222" i="53"/>
  <c r="F221" i="53"/>
  <c r="F220" i="53"/>
  <c r="G219" i="53"/>
  <c r="H218" i="53"/>
  <c r="H217" i="53"/>
  <c r="I216" i="53"/>
  <c r="D216" i="53"/>
  <c r="D215" i="53"/>
  <c r="E214" i="53"/>
  <c r="F213" i="53"/>
  <c r="F212" i="53"/>
  <c r="G211" i="53"/>
  <c r="H210" i="53"/>
  <c r="H209" i="53"/>
  <c r="I208" i="53"/>
  <c r="D208" i="53"/>
  <c r="D207" i="53"/>
  <c r="E206" i="53"/>
  <c r="F205" i="53"/>
  <c r="F204" i="53"/>
  <c r="G203" i="53"/>
  <c r="H202" i="53"/>
  <c r="H201" i="53"/>
  <c r="I200" i="53"/>
  <c r="D200" i="53"/>
  <c r="D199" i="53"/>
  <c r="E198" i="53"/>
  <c r="F197" i="53"/>
  <c r="F196" i="53"/>
  <c r="G195" i="53"/>
  <c r="H194" i="53"/>
  <c r="H193" i="53"/>
  <c r="I192" i="53"/>
  <c r="D192" i="53"/>
  <c r="D191" i="53"/>
  <c r="E190" i="53"/>
  <c r="F189" i="53"/>
  <c r="F188" i="53"/>
  <c r="G187" i="53"/>
  <c r="H186" i="53"/>
  <c r="H185" i="53"/>
  <c r="I184" i="53"/>
  <c r="D184" i="53"/>
  <c r="D183" i="53"/>
  <c r="E182" i="53"/>
  <c r="F181" i="53"/>
  <c r="F180" i="53"/>
  <c r="G179" i="53"/>
  <c r="H178" i="53"/>
  <c r="H177" i="53"/>
  <c r="I176" i="53"/>
  <c r="D176" i="53"/>
  <c r="D175" i="53"/>
  <c r="E174" i="53"/>
  <c r="F173" i="53"/>
  <c r="F172" i="53"/>
  <c r="G171" i="53"/>
  <c r="H170" i="53"/>
  <c r="H169" i="53"/>
  <c r="I168" i="53"/>
  <c r="D168" i="53"/>
  <c r="D167" i="53"/>
  <c r="E166" i="53"/>
  <c r="F165" i="53"/>
  <c r="H164" i="53"/>
  <c r="D164" i="53"/>
  <c r="F163" i="53"/>
  <c r="H162" i="53"/>
  <c r="D162" i="53"/>
  <c r="F161" i="53"/>
  <c r="H160" i="53"/>
  <c r="D160" i="53"/>
  <c r="F159" i="53"/>
  <c r="H158" i="53"/>
  <c r="G249" i="53"/>
  <c r="H248" i="53"/>
  <c r="H247" i="53"/>
  <c r="I246" i="53"/>
  <c r="D246" i="53"/>
  <c r="D245" i="53"/>
  <c r="E244" i="53"/>
  <c r="F243" i="53"/>
  <c r="F242" i="53"/>
  <c r="G241" i="53"/>
  <c r="H240" i="53"/>
  <c r="H239" i="53"/>
  <c r="I238" i="53"/>
  <c r="D238" i="53"/>
  <c r="D237" i="53"/>
  <c r="E236" i="53"/>
  <c r="F235" i="53"/>
  <c r="F234" i="53"/>
  <c r="G233" i="53"/>
  <c r="H232" i="53"/>
  <c r="H231" i="53"/>
  <c r="I230" i="53"/>
  <c r="D230" i="53"/>
  <c r="D229" i="53"/>
  <c r="E228" i="53"/>
  <c r="F227" i="53"/>
  <c r="F226" i="53"/>
  <c r="G225" i="53"/>
  <c r="H224" i="53"/>
  <c r="H223" i="53"/>
  <c r="I222" i="53"/>
  <c r="D222" i="53"/>
  <c r="D221" i="53"/>
  <c r="E220" i="53"/>
  <c r="F219" i="53"/>
  <c r="F218" i="53"/>
  <c r="G217" i="53"/>
  <c r="H216" i="53"/>
  <c r="H215" i="53"/>
  <c r="I214" i="53"/>
  <c r="D214" i="53"/>
  <c r="D213" i="53"/>
  <c r="E212" i="53"/>
  <c r="F211" i="53"/>
  <c r="F210" i="53"/>
  <c r="G209" i="53"/>
  <c r="H208" i="53"/>
  <c r="H207" i="53"/>
  <c r="I206" i="53"/>
  <c r="D206" i="53"/>
  <c r="D205" i="53"/>
  <c r="E204" i="53"/>
  <c r="F203" i="53"/>
  <c r="F202" i="53"/>
  <c r="G201" i="53"/>
  <c r="H200" i="53"/>
  <c r="H199" i="53"/>
  <c r="I198" i="53"/>
  <c r="D198" i="53"/>
  <c r="D197" i="53"/>
  <c r="E196" i="53"/>
  <c r="F195" i="53"/>
  <c r="F194" i="53"/>
  <c r="G193" i="53"/>
  <c r="H192" i="53"/>
  <c r="H191" i="53"/>
  <c r="I190" i="53"/>
  <c r="D190" i="53"/>
  <c r="D189" i="53"/>
  <c r="E188" i="53"/>
  <c r="F187" i="53"/>
  <c r="F186" i="53"/>
  <c r="G185" i="53"/>
  <c r="H184" i="53"/>
  <c r="H183" i="53"/>
  <c r="I182" i="53"/>
  <c r="D182" i="53"/>
  <c r="D181" i="53"/>
  <c r="E180" i="53"/>
  <c r="F179" i="53"/>
  <c r="F178" i="53"/>
  <c r="G177" i="53"/>
  <c r="H176" i="53"/>
  <c r="H175" i="53"/>
  <c r="I174" i="53"/>
  <c r="D174" i="53"/>
  <c r="D173" i="53"/>
  <c r="E172" i="53"/>
  <c r="F171" i="53"/>
  <c r="F170" i="53"/>
  <c r="G169" i="53"/>
  <c r="H168" i="53"/>
  <c r="H167" i="53"/>
  <c r="I166" i="53"/>
  <c r="D166" i="53"/>
  <c r="E165" i="53"/>
  <c r="G164" i="53"/>
  <c r="I163" i="53"/>
  <c r="E163" i="53"/>
  <c r="G162" i="53"/>
  <c r="I161" i="53"/>
  <c r="E161" i="53"/>
  <c r="G160" i="53"/>
  <c r="I159" i="53"/>
  <c r="E159" i="53"/>
  <c r="G158" i="53"/>
  <c r="I157" i="53"/>
  <c r="E157" i="53"/>
  <c r="G156" i="53"/>
  <c r="I155" i="53"/>
  <c r="E155" i="53"/>
  <c r="G154" i="53"/>
  <c r="I153" i="53"/>
  <c r="E153" i="53"/>
  <c r="G152" i="53"/>
  <c r="I151" i="53"/>
  <c r="E151" i="53"/>
  <c r="G150" i="53"/>
  <c r="I149" i="53"/>
  <c r="E149" i="53"/>
  <c r="G148" i="53"/>
  <c r="I147" i="53"/>
  <c r="E147" i="53"/>
  <c r="G146" i="53"/>
  <c r="I145" i="53"/>
  <c r="E145" i="53"/>
  <c r="G144" i="53"/>
  <c r="F249" i="53"/>
  <c r="G247" i="53"/>
  <c r="H245" i="53"/>
  <c r="D244" i="53"/>
  <c r="E242" i="53"/>
  <c r="F240" i="53"/>
  <c r="H238" i="53"/>
  <c r="I236" i="53"/>
  <c r="D235" i="53"/>
  <c r="F233" i="53"/>
  <c r="G231" i="53"/>
  <c r="H229" i="53"/>
  <c r="D228" i="53"/>
  <c r="E226" i="53"/>
  <c r="F224" i="53"/>
  <c r="H222" i="53"/>
  <c r="I220" i="53"/>
  <c r="D219" i="53"/>
  <c r="F217" i="53"/>
  <c r="G215" i="53"/>
  <c r="H213" i="53"/>
  <c r="D212" i="53"/>
  <c r="E210" i="53"/>
  <c r="F208" i="53"/>
  <c r="H206" i="53"/>
  <c r="I204" i="53"/>
  <c r="D203" i="53"/>
  <c r="F201" i="53"/>
  <c r="G199" i="53"/>
  <c r="H197" i="53"/>
  <c r="D196" i="53"/>
  <c r="E194" i="53"/>
  <c r="F192" i="53"/>
  <c r="H190" i="53"/>
  <c r="I188" i="53"/>
  <c r="D187" i="53"/>
  <c r="F185" i="53"/>
  <c r="G183" i="53"/>
  <c r="H181" i="53"/>
  <c r="D180" i="53"/>
  <c r="E178" i="53"/>
  <c r="F176" i="53"/>
  <c r="H174" i="53"/>
  <c r="I172" i="53"/>
  <c r="D171" i="53"/>
  <c r="F169" i="53"/>
  <c r="G167" i="53"/>
  <c r="H165" i="53"/>
  <c r="F164" i="53"/>
  <c r="D163" i="53"/>
  <c r="H161" i="53"/>
  <c r="F160" i="53"/>
  <c r="D159" i="53"/>
  <c r="D158" i="53"/>
  <c r="D157" i="53"/>
  <c r="E156" i="53"/>
  <c r="F155" i="53"/>
  <c r="F154" i="53"/>
  <c r="G153" i="53"/>
  <c r="H152" i="53"/>
  <c r="H151" i="53"/>
  <c r="I150" i="53"/>
  <c r="D150" i="53"/>
  <c r="D149" i="53"/>
  <c r="E148" i="53"/>
  <c r="F147" i="53"/>
  <c r="F146" i="53"/>
  <c r="G145" i="53"/>
  <c r="H144" i="53"/>
  <c r="I143" i="53"/>
  <c r="E143" i="53"/>
  <c r="G142" i="53"/>
  <c r="I141" i="53"/>
  <c r="E141" i="53"/>
  <c r="G140" i="53"/>
  <c r="I139" i="53"/>
  <c r="E139" i="53"/>
  <c r="G138" i="53"/>
  <c r="I137" i="53"/>
  <c r="E137" i="53"/>
  <c r="G136" i="53"/>
  <c r="I135" i="53"/>
  <c r="E135" i="53"/>
  <c r="G134" i="53"/>
  <c r="I133" i="53"/>
  <c r="E133" i="53"/>
  <c r="G132" i="53"/>
  <c r="I131" i="53"/>
  <c r="E131" i="53"/>
  <c r="G130" i="53"/>
  <c r="I129" i="53"/>
  <c r="E129" i="53"/>
  <c r="G128" i="53"/>
  <c r="I127" i="53"/>
  <c r="E127" i="53"/>
  <c r="G126" i="53"/>
  <c r="I125" i="53"/>
  <c r="E125" i="53"/>
  <c r="G124" i="53"/>
  <c r="I123" i="53"/>
  <c r="E123" i="53"/>
  <c r="G122" i="53"/>
  <c r="I121" i="53"/>
  <c r="E121" i="53"/>
  <c r="G120" i="53"/>
  <c r="I119" i="53"/>
  <c r="E119" i="53"/>
  <c r="G118" i="53"/>
  <c r="I117" i="53"/>
  <c r="E117" i="53"/>
  <c r="G116" i="53"/>
  <c r="I115" i="53"/>
  <c r="E115" i="53"/>
  <c r="G114" i="53"/>
  <c r="I113" i="53"/>
  <c r="E113" i="53"/>
  <c r="D249" i="53"/>
  <c r="F247" i="53"/>
  <c r="G245" i="53"/>
  <c r="H243" i="53"/>
  <c r="D242" i="53"/>
  <c r="E240" i="53"/>
  <c r="F238" i="53"/>
  <c r="H236" i="53"/>
  <c r="I234" i="53"/>
  <c r="D233" i="53"/>
  <c r="F231" i="53"/>
  <c r="G229" i="53"/>
  <c r="H227" i="53"/>
  <c r="D226" i="53"/>
  <c r="E224" i="53"/>
  <c r="F222" i="53"/>
  <c r="H220" i="53"/>
  <c r="I218" i="53"/>
  <c r="D217" i="53"/>
  <c r="F215" i="53"/>
  <c r="G213" i="53"/>
  <c r="H211" i="53"/>
  <c r="D210" i="53"/>
  <c r="E208" i="53"/>
  <c r="F206" i="53"/>
  <c r="H204" i="53"/>
  <c r="I202" i="53"/>
  <c r="D201" i="53"/>
  <c r="F199" i="53"/>
  <c r="G197" i="53"/>
  <c r="H195" i="53"/>
  <c r="D194" i="53"/>
  <c r="E192" i="53"/>
  <c r="F190" i="53"/>
  <c r="H188" i="53"/>
  <c r="I186" i="53"/>
  <c r="D185" i="53"/>
  <c r="F183" i="53"/>
  <c r="G181" i="53"/>
  <c r="H179" i="53"/>
  <c r="D178" i="53"/>
  <c r="E176" i="53"/>
  <c r="F174" i="53"/>
  <c r="H172" i="53"/>
  <c r="I170" i="53"/>
  <c r="D169" i="53"/>
  <c r="F167" i="53"/>
  <c r="G165" i="53"/>
  <c r="E164" i="53"/>
  <c r="I162" i="53"/>
  <c r="G161" i="53"/>
  <c r="E160" i="53"/>
  <c r="I158" i="53"/>
  <c r="H157" i="53"/>
  <c r="I156" i="53"/>
  <c r="D156" i="53"/>
  <c r="D155" i="53"/>
  <c r="E154" i="53"/>
  <c r="F153" i="53"/>
  <c r="F152" i="53"/>
  <c r="G151" i="53"/>
  <c r="H150" i="53"/>
  <c r="H149" i="53"/>
  <c r="I148" i="53"/>
  <c r="D148" i="53"/>
  <c r="D147" i="53"/>
  <c r="E146" i="53"/>
  <c r="F145" i="53"/>
  <c r="F144" i="53"/>
  <c r="H143" i="53"/>
  <c r="D143" i="53"/>
  <c r="F142" i="53"/>
  <c r="H141" i="53"/>
  <c r="D141" i="53"/>
  <c r="F140" i="53"/>
  <c r="H139" i="53"/>
  <c r="D139" i="53"/>
  <c r="F138" i="53"/>
  <c r="H137" i="53"/>
  <c r="D137" i="53"/>
  <c r="F136" i="53"/>
  <c r="H135" i="53"/>
  <c r="D135" i="53"/>
  <c r="F134" i="53"/>
  <c r="H133" i="53"/>
  <c r="D133" i="53"/>
  <c r="F132" i="53"/>
  <c r="H131" i="53"/>
  <c r="D131" i="53"/>
  <c r="F130" i="53"/>
  <c r="H129" i="53"/>
  <c r="D129" i="53"/>
  <c r="F128" i="53"/>
  <c r="H127" i="53"/>
  <c r="D127" i="53"/>
  <c r="F126" i="53"/>
  <c r="H125" i="53"/>
  <c r="D125" i="53"/>
  <c r="F124" i="53"/>
  <c r="H123" i="53"/>
  <c r="D123" i="53"/>
  <c r="F122" i="53"/>
  <c r="H121" i="53"/>
  <c r="D121" i="53"/>
  <c r="F120" i="53"/>
  <c r="H119" i="53"/>
  <c r="D119" i="53"/>
  <c r="F118" i="53"/>
  <c r="H117" i="53"/>
  <c r="D117" i="53"/>
  <c r="F116" i="53"/>
  <c r="H115" i="53"/>
  <c r="D115" i="53"/>
  <c r="F114" i="53"/>
  <c r="H113" i="53"/>
  <c r="D113" i="53"/>
  <c r="F112" i="53"/>
  <c r="H111" i="53"/>
  <c r="D111" i="53"/>
  <c r="F110" i="53"/>
  <c r="H109" i="53"/>
  <c r="D109" i="53"/>
  <c r="F108" i="53"/>
  <c r="H107" i="53"/>
  <c r="D107" i="53"/>
  <c r="F106" i="53"/>
  <c r="H105" i="53"/>
  <c r="D105" i="53"/>
  <c r="F104" i="53"/>
  <c r="H103" i="53"/>
  <c r="D103" i="53"/>
  <c r="F102" i="53"/>
  <c r="H101" i="53"/>
  <c r="D101" i="53"/>
  <c r="F100" i="53"/>
  <c r="H99" i="53"/>
  <c r="D99" i="53"/>
  <c r="F98" i="53"/>
  <c r="H97" i="53"/>
  <c r="D97" i="53"/>
  <c r="F96" i="53"/>
  <c r="H95" i="53"/>
  <c r="D95" i="53"/>
  <c r="F94" i="53"/>
  <c r="H93" i="53"/>
  <c r="D93" i="53"/>
  <c r="F92" i="53"/>
  <c r="H91" i="53"/>
  <c r="D91" i="53"/>
  <c r="F90" i="53"/>
  <c r="H89" i="53"/>
  <c r="D89" i="53"/>
  <c r="F88" i="53"/>
  <c r="H87" i="53"/>
  <c r="D87" i="53"/>
  <c r="F86" i="53"/>
  <c r="H85" i="53"/>
  <c r="D85" i="53"/>
  <c r="F84" i="53"/>
  <c r="H83" i="53"/>
  <c r="D83" i="53"/>
  <c r="F82" i="53"/>
  <c r="H81" i="53"/>
  <c r="D81" i="53"/>
  <c r="F80" i="53"/>
  <c r="H79" i="53"/>
  <c r="D79" i="53"/>
  <c r="F78" i="53"/>
  <c r="H77" i="53"/>
  <c r="D77" i="53"/>
  <c r="F76" i="53"/>
  <c r="H75" i="53"/>
  <c r="D75" i="53"/>
  <c r="F74" i="53"/>
  <c r="H73" i="53"/>
  <c r="D73" i="53"/>
  <c r="F72" i="53"/>
  <c r="H71" i="53"/>
  <c r="D71" i="53"/>
  <c r="F70" i="53"/>
  <c r="H69" i="53"/>
  <c r="D69" i="53"/>
  <c r="F68" i="53"/>
  <c r="H67" i="53"/>
  <c r="D67" i="53"/>
  <c r="F66" i="53"/>
  <c r="H65" i="53"/>
  <c r="D65" i="53"/>
  <c r="F64" i="53"/>
  <c r="H63" i="53"/>
  <c r="D63" i="53"/>
  <c r="F62" i="53"/>
  <c r="H61" i="53"/>
  <c r="D61" i="53"/>
  <c r="F60" i="53"/>
  <c r="H59" i="53"/>
  <c r="D59" i="53"/>
  <c r="F58" i="53"/>
  <c r="H57" i="53"/>
  <c r="D57" i="53"/>
  <c r="F56" i="53"/>
  <c r="H55" i="53"/>
  <c r="D55" i="53"/>
  <c r="F54" i="53"/>
  <c r="H53" i="53"/>
  <c r="D53" i="53"/>
  <c r="F52" i="53"/>
  <c r="H51" i="53"/>
  <c r="D51" i="53"/>
  <c r="F50" i="53"/>
  <c r="H49" i="53"/>
  <c r="D49" i="53"/>
  <c r="F48" i="53"/>
  <c r="H47" i="53"/>
  <c r="D47" i="53"/>
  <c r="F46" i="53"/>
  <c r="H45" i="53"/>
  <c r="D45" i="53"/>
  <c r="F44" i="53"/>
  <c r="H43" i="53"/>
  <c r="D43" i="53"/>
  <c r="F42" i="53"/>
  <c r="H41" i="53"/>
  <c r="D41" i="53"/>
  <c r="F40" i="53"/>
  <c r="H39" i="53"/>
  <c r="D39" i="53"/>
  <c r="F38" i="53"/>
  <c r="H37" i="53"/>
  <c r="D37" i="53"/>
  <c r="F36" i="53"/>
  <c r="H35" i="53"/>
  <c r="D35" i="53"/>
  <c r="F34" i="53"/>
  <c r="H33" i="53"/>
  <c r="D33" i="53"/>
  <c r="F32" i="53"/>
  <c r="H31" i="53"/>
  <c r="D31" i="53"/>
  <c r="F30" i="53"/>
  <c r="H29" i="53"/>
  <c r="D29" i="53"/>
  <c r="F28" i="53"/>
  <c r="H27" i="53"/>
  <c r="D27" i="53"/>
  <c r="F26" i="53"/>
  <c r="H25" i="53"/>
  <c r="D25" i="53"/>
  <c r="F24" i="53"/>
  <c r="H23" i="53"/>
  <c r="D23" i="53"/>
  <c r="F22" i="53"/>
  <c r="H21" i="53"/>
  <c r="D21" i="53"/>
  <c r="F20" i="53"/>
  <c r="F248" i="53"/>
  <c r="I244" i="53"/>
  <c r="F241" i="53"/>
  <c r="H237" i="53"/>
  <c r="E234" i="53"/>
  <c r="H230" i="53"/>
  <c r="D227" i="53"/>
  <c r="G223" i="53"/>
  <c r="D220" i="53"/>
  <c r="F216" i="53"/>
  <c r="I212" i="53"/>
  <c r="F209" i="53"/>
  <c r="H205" i="53"/>
  <c r="E202" i="53"/>
  <c r="H198" i="53"/>
  <c r="D195" i="53"/>
  <c r="G191" i="53"/>
  <c r="D188" i="53"/>
  <c r="F184" i="53"/>
  <c r="I180" i="53"/>
  <c r="F177" i="53"/>
  <c r="H173" i="53"/>
  <c r="E170" i="53"/>
  <c r="H166" i="53"/>
  <c r="H163" i="53"/>
  <c r="D161" i="53"/>
  <c r="F158" i="53"/>
  <c r="H156" i="53"/>
  <c r="I154" i="53"/>
  <c r="D153" i="53"/>
  <c r="F151" i="53"/>
  <c r="G149" i="53"/>
  <c r="H147" i="53"/>
  <c r="D146" i="53"/>
  <c r="E144" i="53"/>
  <c r="I142" i="53"/>
  <c r="G141" i="53"/>
  <c r="E140" i="53"/>
  <c r="I138" i="53"/>
  <c r="G137" i="53"/>
  <c r="E136" i="53"/>
  <c r="I134" i="53"/>
  <c r="G133" i="53"/>
  <c r="E132" i="53"/>
  <c r="I130" i="53"/>
  <c r="G129" i="53"/>
  <c r="E128" i="53"/>
  <c r="I126" i="53"/>
  <c r="G125" i="53"/>
  <c r="E124" i="53"/>
  <c r="I122" i="53"/>
  <c r="G121" i="53"/>
  <c r="E120" i="53"/>
  <c r="I118" i="53"/>
  <c r="G117" i="53"/>
  <c r="E116" i="53"/>
  <c r="I114" i="53"/>
  <c r="G113" i="53"/>
  <c r="G112" i="53"/>
  <c r="G111" i="53"/>
  <c r="H110" i="53"/>
  <c r="I109" i="53"/>
  <c r="I108" i="53"/>
  <c r="D108" i="53"/>
  <c r="E107" i="53"/>
  <c r="E106" i="53"/>
  <c r="F105" i="53"/>
  <c r="G104" i="53"/>
  <c r="G103" i="53"/>
  <c r="H102" i="53"/>
  <c r="I101" i="53"/>
  <c r="I100" i="53"/>
  <c r="D100" i="53"/>
  <c r="E99" i="53"/>
  <c r="E98" i="53"/>
  <c r="F97" i="53"/>
  <c r="G96" i="53"/>
  <c r="G95" i="53"/>
  <c r="H94" i="53"/>
  <c r="I93" i="53"/>
  <c r="I92" i="53"/>
  <c r="D92" i="53"/>
  <c r="E91" i="53"/>
  <c r="E90" i="53"/>
  <c r="F89" i="53"/>
  <c r="G88" i="53"/>
  <c r="G87" i="53"/>
  <c r="H86" i="53"/>
  <c r="I85" i="53"/>
  <c r="I84" i="53"/>
  <c r="D84" i="53"/>
  <c r="E83" i="53"/>
  <c r="E82" i="53"/>
  <c r="F81" i="53"/>
  <c r="G80" i="53"/>
  <c r="G79" i="53"/>
  <c r="E248" i="53"/>
  <c r="H244" i="53"/>
  <c r="D241" i="53"/>
  <c r="G237" i="53"/>
  <c r="D234" i="53"/>
  <c r="F230" i="53"/>
  <c r="I226" i="53"/>
  <c r="F223" i="53"/>
  <c r="H219" i="53"/>
  <c r="E216" i="53"/>
  <c r="H212" i="53"/>
  <c r="D209" i="53"/>
  <c r="G205" i="53"/>
  <c r="D202" i="53"/>
  <c r="F198" i="53"/>
  <c r="I194" i="53"/>
  <c r="F191" i="53"/>
  <c r="H187" i="53"/>
  <c r="E184" i="53"/>
  <c r="H180" i="53"/>
  <c r="D177" i="53"/>
  <c r="G173" i="53"/>
  <c r="D170" i="53"/>
  <c r="F166" i="53"/>
  <c r="G163" i="53"/>
  <c r="I160" i="53"/>
  <c r="E158" i="53"/>
  <c r="F156" i="53"/>
  <c r="H154" i="53"/>
  <c r="I152" i="53"/>
  <c r="D151" i="53"/>
  <c r="F149" i="53"/>
  <c r="G147" i="53"/>
  <c r="H145" i="53"/>
  <c r="D144" i="53"/>
  <c r="H142" i="53"/>
  <c r="F141" i="53"/>
  <c r="D140" i="53"/>
  <c r="H138" i="53"/>
  <c r="F137" i="53"/>
  <c r="D136" i="53"/>
  <c r="H134" i="53"/>
  <c r="F133" i="53"/>
  <c r="D132" i="53"/>
  <c r="H130" i="53"/>
  <c r="F129" i="53"/>
  <c r="D128" i="53"/>
  <c r="H126" i="53"/>
  <c r="F125" i="53"/>
  <c r="D124" i="53"/>
  <c r="H122" i="53"/>
  <c r="F121" i="53"/>
  <c r="D120" i="53"/>
  <c r="H118" i="53"/>
  <c r="F117" i="53"/>
  <c r="D116" i="53"/>
  <c r="H114" i="53"/>
  <c r="F113" i="53"/>
  <c r="E112" i="53"/>
  <c r="F111" i="53"/>
  <c r="G110" i="53"/>
  <c r="G109" i="53"/>
  <c r="H108" i="53"/>
  <c r="I107" i="53"/>
  <c r="I106" i="53"/>
  <c r="D106" i="53"/>
  <c r="E105" i="53"/>
  <c r="E104" i="53"/>
  <c r="F103" i="53"/>
  <c r="G102" i="53"/>
  <c r="G101" i="53"/>
  <c r="H100" i="53"/>
  <c r="I99" i="53"/>
  <c r="I98" i="53"/>
  <c r="D98" i="53"/>
  <c r="E97" i="53"/>
  <c r="E96" i="53"/>
  <c r="F95" i="53"/>
  <c r="G94" i="53"/>
  <c r="G93" i="53"/>
  <c r="H92" i="53"/>
  <c r="I91" i="53"/>
  <c r="I90" i="53"/>
  <c r="D90" i="53"/>
  <c r="E89" i="53"/>
  <c r="E88" i="53"/>
  <c r="F87" i="53"/>
  <c r="G86" i="53"/>
  <c r="G85" i="53"/>
  <c r="H84" i="53"/>
  <c r="I83" i="53"/>
  <c r="I82" i="53"/>
  <c r="D82" i="53"/>
  <c r="E81" i="53"/>
  <c r="E80" i="53"/>
  <c r="F79" i="53"/>
  <c r="G78" i="53"/>
  <c r="G77" i="53"/>
  <c r="H76" i="53"/>
  <c r="I75" i="53"/>
  <c r="I74" i="53"/>
  <c r="D74" i="53"/>
  <c r="E73" i="53"/>
  <c r="E72" i="53"/>
  <c r="F71" i="53"/>
  <c r="G70" i="53"/>
  <c r="G69" i="53"/>
  <c r="H68" i="53"/>
  <c r="I67" i="53"/>
  <c r="I66" i="53"/>
  <c r="D66" i="53"/>
  <c r="E65" i="53"/>
  <c r="E64" i="53"/>
  <c r="F63" i="53"/>
  <c r="G62" i="53"/>
  <c r="G61" i="53"/>
  <c r="H60" i="53"/>
  <c r="I59" i="53"/>
  <c r="I58" i="53"/>
  <c r="D58" i="53"/>
  <c r="E57" i="53"/>
  <c r="E56" i="53"/>
  <c r="F55" i="53"/>
  <c r="G54" i="53"/>
  <c r="G53" i="53"/>
  <c r="H52" i="53"/>
  <c r="I51" i="53"/>
  <c r="I50" i="53"/>
  <c r="D50" i="53"/>
  <c r="E49" i="53"/>
  <c r="E48" i="53"/>
  <c r="F47" i="53"/>
  <c r="G46" i="53"/>
  <c r="G45" i="53"/>
  <c r="H44" i="53"/>
  <c r="I43" i="53"/>
  <c r="I42" i="53"/>
  <c r="D42" i="53"/>
  <c r="E41" i="53"/>
  <c r="E40" i="53"/>
  <c r="F39" i="53"/>
  <c r="G38" i="53"/>
  <c r="G37" i="53"/>
  <c r="H36" i="53"/>
  <c r="I35" i="53"/>
  <c r="I34" i="53"/>
  <c r="D34" i="53"/>
  <c r="E33" i="53"/>
  <c r="E32" i="53"/>
  <c r="F31" i="53"/>
  <c r="G30" i="53"/>
  <c r="G29" i="53"/>
  <c r="H28" i="53"/>
  <c r="I27" i="53"/>
  <c r="I26" i="53"/>
  <c r="D26" i="53"/>
  <c r="E25" i="53"/>
  <c r="E24" i="53"/>
  <c r="F23" i="53"/>
  <c r="G22" i="53"/>
  <c r="G21" i="53"/>
  <c r="H20" i="53"/>
  <c r="I19" i="53"/>
  <c r="E19" i="53"/>
  <c r="G18" i="53"/>
  <c r="I17" i="53"/>
  <c r="E17" i="53"/>
  <c r="G16" i="53"/>
  <c r="I15" i="53"/>
  <c r="E15" i="53"/>
  <c r="G14" i="53"/>
  <c r="I13" i="53"/>
  <c r="E13" i="53"/>
  <c r="G12" i="53"/>
  <c r="I11" i="53"/>
  <c r="E11" i="53"/>
  <c r="G10" i="53"/>
  <c r="I9" i="53"/>
  <c r="E9" i="53"/>
  <c r="G8" i="53"/>
  <c r="I7" i="53"/>
  <c r="E7" i="53"/>
  <c r="G6" i="53"/>
  <c r="I5" i="53"/>
  <c r="E5" i="53"/>
  <c r="G4" i="53"/>
  <c r="I3" i="53"/>
  <c r="E3" i="53"/>
  <c r="G2" i="53"/>
  <c r="H246" i="53"/>
  <c r="D243" i="53"/>
  <c r="G239" i="53"/>
  <c r="D236" i="53"/>
  <c r="F232" i="53"/>
  <c r="I228" i="53"/>
  <c r="F225" i="53"/>
  <c r="H221" i="53"/>
  <c r="E218" i="53"/>
  <c r="H214" i="53"/>
  <c r="D211" i="53"/>
  <c r="G207" i="53"/>
  <c r="D204" i="53"/>
  <c r="F200" i="53"/>
  <c r="I196" i="53"/>
  <c r="F193" i="53"/>
  <c r="H189" i="53"/>
  <c r="E186" i="53"/>
  <c r="H182" i="53"/>
  <c r="D179" i="53"/>
  <c r="G175" i="53"/>
  <c r="D172" i="53"/>
  <c r="F168" i="53"/>
  <c r="D165" i="53"/>
  <c r="F162" i="53"/>
  <c r="H159" i="53"/>
  <c r="G157" i="53"/>
  <c r="H155" i="53"/>
  <c r="D154" i="53"/>
  <c r="E152" i="53"/>
  <c r="F150" i="53"/>
  <c r="H148" i="53"/>
  <c r="I146" i="53"/>
  <c r="D145" i="53"/>
  <c r="G143" i="53"/>
  <c r="E142" i="53"/>
  <c r="I140" i="53"/>
  <c r="G139" i="53"/>
  <c r="E138" i="53"/>
  <c r="I136" i="53"/>
  <c r="G135" i="53"/>
  <c r="E134" i="53"/>
  <c r="I132" i="53"/>
  <c r="G131" i="53"/>
  <c r="E130" i="53"/>
  <c r="I128" i="53"/>
  <c r="G127" i="53"/>
  <c r="E126" i="53"/>
  <c r="I124" i="53"/>
  <c r="G123" i="53"/>
  <c r="E122" i="53"/>
  <c r="I120" i="53"/>
  <c r="G119" i="53"/>
  <c r="E118" i="53"/>
  <c r="I116" i="53"/>
  <c r="G115" i="53"/>
  <c r="E114" i="53"/>
  <c r="I112" i="53"/>
  <c r="D112" i="53"/>
  <c r="E111" i="53"/>
  <c r="E110" i="53"/>
  <c r="F109" i="53"/>
  <c r="G108" i="53"/>
  <c r="G107" i="53"/>
  <c r="H106" i="53"/>
  <c r="I105" i="53"/>
  <c r="I104" i="53"/>
  <c r="D104" i="53"/>
  <c r="E103" i="53"/>
  <c r="E102" i="53"/>
  <c r="F101" i="53"/>
  <c r="G100" i="53"/>
  <c r="G99" i="53"/>
  <c r="H98" i="53"/>
  <c r="I97" i="53"/>
  <c r="I96" i="53"/>
  <c r="D96" i="53"/>
  <c r="E95" i="53"/>
  <c r="E94" i="53"/>
  <c r="F93" i="53"/>
  <c r="G92" i="53"/>
  <c r="G91" i="53"/>
  <c r="H90" i="53"/>
  <c r="I89" i="53"/>
  <c r="I88" i="53"/>
  <c r="D88" i="53"/>
  <c r="E87" i="53"/>
  <c r="E86" i="53"/>
  <c r="F85" i="53"/>
  <c r="G84" i="53"/>
  <c r="G83" i="53"/>
  <c r="H82" i="53"/>
  <c r="I81" i="53"/>
  <c r="I80" i="53"/>
  <c r="D80" i="53"/>
  <c r="E79" i="53"/>
  <c r="E78" i="53"/>
  <c r="F77" i="53"/>
  <c r="G76" i="53"/>
  <c r="G75" i="53"/>
  <c r="H74" i="53"/>
  <c r="I73" i="53"/>
  <c r="I72" i="53"/>
  <c r="D72" i="53"/>
  <c r="E71" i="53"/>
  <c r="E70" i="53"/>
  <c r="F69" i="53"/>
  <c r="G68" i="53"/>
  <c r="G67" i="53"/>
  <c r="H66" i="53"/>
  <c r="I65" i="53"/>
  <c r="I64" i="53"/>
  <c r="D64" i="53"/>
  <c r="E63" i="53"/>
  <c r="E62" i="53"/>
  <c r="F61" i="53"/>
  <c r="G60" i="53"/>
  <c r="G59" i="53"/>
  <c r="H58" i="53"/>
  <c r="I57" i="53"/>
  <c r="I56" i="53"/>
  <c r="D56" i="53"/>
  <c r="E55" i="53"/>
  <c r="E54" i="53"/>
  <c r="F53" i="53"/>
  <c r="G52" i="53"/>
  <c r="G51" i="53"/>
  <c r="H50" i="53"/>
  <c r="I49" i="53"/>
  <c r="I48" i="53"/>
  <c r="D48" i="53"/>
  <c r="E47" i="53"/>
  <c r="E46" i="53"/>
  <c r="F45" i="53"/>
  <c r="G44" i="53"/>
  <c r="G43" i="53"/>
  <c r="H42" i="53"/>
  <c r="I41" i="53"/>
  <c r="I40" i="53"/>
  <c r="D40" i="53"/>
  <c r="E39" i="53"/>
  <c r="E38" i="53"/>
  <c r="F37" i="53"/>
  <c r="G36" i="53"/>
  <c r="G35" i="53"/>
  <c r="H34" i="53"/>
  <c r="I33" i="53"/>
  <c r="I32" i="53"/>
  <c r="D32" i="53"/>
  <c r="E31" i="53"/>
  <c r="E30" i="53"/>
  <c r="F29" i="53"/>
  <c r="G28" i="53"/>
  <c r="G27" i="53"/>
  <c r="H26" i="53"/>
  <c r="I25" i="53"/>
  <c r="I24" i="53"/>
  <c r="D24" i="53"/>
  <c r="E23" i="53"/>
  <c r="E22" i="53"/>
  <c r="F21" i="53"/>
  <c r="G20" i="53"/>
  <c r="H19" i="53"/>
  <c r="D19" i="53"/>
  <c r="F18" i="53"/>
  <c r="H17" i="53"/>
  <c r="D17" i="53"/>
  <c r="F16" i="53"/>
  <c r="H15" i="53"/>
  <c r="D15" i="53"/>
  <c r="F14" i="53"/>
  <c r="H13" i="53"/>
  <c r="D13" i="53"/>
  <c r="F12" i="53"/>
  <c r="H11" i="53"/>
  <c r="D11" i="53"/>
  <c r="F10" i="53"/>
  <c r="H9" i="53"/>
  <c r="D9" i="53"/>
  <c r="F8" i="53"/>
  <c r="H7" i="53"/>
  <c r="D7" i="53"/>
  <c r="F6" i="53"/>
  <c r="H5" i="53"/>
  <c r="D5" i="53"/>
  <c r="F4" i="53"/>
  <c r="H3" i="53"/>
  <c r="D3" i="53"/>
  <c r="F2" i="53"/>
  <c r="F246" i="53"/>
  <c r="I242" i="53"/>
  <c r="F239" i="53"/>
  <c r="H235" i="53"/>
  <c r="E232" i="53"/>
  <c r="H228" i="53"/>
  <c r="D225" i="53"/>
  <c r="G221" i="53"/>
  <c r="D218" i="53"/>
  <c r="F214" i="53"/>
  <c r="I210" i="53"/>
  <c r="F207" i="53"/>
  <c r="H203" i="53"/>
  <c r="E200" i="53"/>
  <c r="H196" i="53"/>
  <c r="D193" i="53"/>
  <c r="G189" i="53"/>
  <c r="D186" i="53"/>
  <c r="F182" i="53"/>
  <c r="I178" i="53"/>
  <c r="F175" i="53"/>
  <c r="H171" i="53"/>
  <c r="E168" i="53"/>
  <c r="I164" i="53"/>
  <c r="E162" i="53"/>
  <c r="G159" i="53"/>
  <c r="F157" i="53"/>
  <c r="G155" i="53"/>
  <c r="H153" i="53"/>
  <c r="D152" i="53"/>
  <c r="E150" i="53"/>
  <c r="F148" i="53"/>
  <c r="H146" i="53"/>
  <c r="I144" i="53"/>
  <c r="F143" i="53"/>
  <c r="D142" i="53"/>
  <c r="H140" i="53"/>
  <c r="F139" i="53"/>
  <c r="D138" i="53"/>
  <c r="H136" i="53"/>
  <c r="F135" i="53"/>
  <c r="D134" i="53"/>
  <c r="H132" i="53"/>
  <c r="F131" i="53"/>
  <c r="D130" i="53"/>
  <c r="H128" i="53"/>
  <c r="F127" i="53"/>
  <c r="D126" i="53"/>
  <c r="H124" i="53"/>
  <c r="F123" i="53"/>
  <c r="D122" i="53"/>
  <c r="H120" i="53"/>
  <c r="F119" i="53"/>
  <c r="D118" i="53"/>
  <c r="H116" i="53"/>
  <c r="F115" i="53"/>
  <c r="D114" i="53"/>
  <c r="H112" i="53"/>
  <c r="I111" i="53"/>
  <c r="I110" i="53"/>
  <c r="D110" i="53"/>
  <c r="E109" i="53"/>
  <c r="E108" i="53"/>
  <c r="F107" i="53"/>
  <c r="G106" i="53"/>
  <c r="G105" i="53"/>
  <c r="H104" i="53"/>
  <c r="I103" i="53"/>
  <c r="I102" i="53"/>
  <c r="D102" i="53"/>
  <c r="E101" i="53"/>
  <c r="E100" i="53"/>
  <c r="F99" i="53"/>
  <c r="G98" i="53"/>
  <c r="G97" i="53"/>
  <c r="H96" i="53"/>
  <c r="I95" i="53"/>
  <c r="I94" i="53"/>
  <c r="D94" i="53"/>
  <c r="E93" i="53"/>
  <c r="E92" i="53"/>
  <c r="F91" i="53"/>
  <c r="G90" i="53"/>
  <c r="G89" i="53"/>
  <c r="H88" i="53"/>
  <c r="I87" i="53"/>
  <c r="I86" i="53"/>
  <c r="D86" i="53"/>
  <c r="E85" i="53"/>
  <c r="E84" i="53"/>
  <c r="F83" i="53"/>
  <c r="G82" i="53"/>
  <c r="G81" i="53"/>
  <c r="H80" i="53"/>
  <c r="I79" i="53"/>
  <c r="I78" i="53"/>
  <c r="D78" i="53"/>
  <c r="E77" i="53"/>
  <c r="E76" i="53"/>
  <c r="F75" i="53"/>
  <c r="G74" i="53"/>
  <c r="G73" i="53"/>
  <c r="H72" i="53"/>
  <c r="I71" i="53"/>
  <c r="I70" i="53"/>
  <c r="D70" i="53"/>
  <c r="E69" i="53"/>
  <c r="E68" i="53"/>
  <c r="F67" i="53"/>
  <c r="G66" i="53"/>
  <c r="G65" i="53"/>
  <c r="H64" i="53"/>
  <c r="I63" i="53"/>
  <c r="I62" i="53"/>
  <c r="D62" i="53"/>
  <c r="E61" i="53"/>
  <c r="E60" i="53"/>
  <c r="F59" i="53"/>
  <c r="G58" i="53"/>
  <c r="G57" i="53"/>
  <c r="H56" i="53"/>
  <c r="I55" i="53"/>
  <c r="I54" i="53"/>
  <c r="D54" i="53"/>
  <c r="E53" i="53"/>
  <c r="E52" i="53"/>
  <c r="F51" i="53"/>
  <c r="G50" i="53"/>
  <c r="G49" i="53"/>
  <c r="H48" i="53"/>
  <c r="I47" i="53"/>
  <c r="I46" i="53"/>
  <c r="D46" i="53"/>
  <c r="H78" i="53"/>
  <c r="E75" i="53"/>
  <c r="G71" i="53"/>
  <c r="D68" i="53"/>
  <c r="G64" i="53"/>
  <c r="I60" i="53"/>
  <c r="F57" i="53"/>
  <c r="I53" i="53"/>
  <c r="E50" i="53"/>
  <c r="H46" i="53"/>
  <c r="E44" i="53"/>
  <c r="G42" i="53"/>
  <c r="H40" i="53"/>
  <c r="I38" i="53"/>
  <c r="E37" i="53"/>
  <c r="F35" i="53"/>
  <c r="G33" i="53"/>
  <c r="I31" i="53"/>
  <c r="D30" i="53"/>
  <c r="E28" i="53"/>
  <c r="G26" i="53"/>
  <c r="H24" i="53"/>
  <c r="I22" i="53"/>
  <c r="E21" i="53"/>
  <c r="G19" i="53"/>
  <c r="E18" i="53"/>
  <c r="I16" i="53"/>
  <c r="G15" i="53"/>
  <c r="E14" i="53"/>
  <c r="I12" i="53"/>
  <c r="G11" i="53"/>
  <c r="E10" i="53"/>
  <c r="I8" i="53"/>
  <c r="G7" i="53"/>
  <c r="E6" i="53"/>
  <c r="I4" i="53"/>
  <c r="G3" i="53"/>
  <c r="E2" i="53"/>
  <c r="F3" i="53"/>
  <c r="D2" i="53"/>
  <c r="I76" i="53"/>
  <c r="F73" i="53"/>
  <c r="I69" i="53"/>
  <c r="E66" i="53"/>
  <c r="H62" i="53"/>
  <c r="E59" i="53"/>
  <c r="G55" i="53"/>
  <c r="D52" i="53"/>
  <c r="G48" i="53"/>
  <c r="E45" i="53"/>
  <c r="F43" i="53"/>
  <c r="G41" i="53"/>
  <c r="I39" i="53"/>
  <c r="D38" i="53"/>
  <c r="E36" i="53"/>
  <c r="G34" i="53"/>
  <c r="H32" i="53"/>
  <c r="I30" i="53"/>
  <c r="E29" i="53"/>
  <c r="F27" i="53"/>
  <c r="G25" i="53"/>
  <c r="I77" i="53"/>
  <c r="E74" i="53"/>
  <c r="H70" i="53"/>
  <c r="E67" i="53"/>
  <c r="G63" i="53"/>
  <c r="D60" i="53"/>
  <c r="G56" i="53"/>
  <c r="I52" i="53"/>
  <c r="F49" i="53"/>
  <c r="I45" i="53"/>
  <c r="D44" i="53"/>
  <c r="E42" i="53"/>
  <c r="G40" i="53"/>
  <c r="H38" i="53"/>
  <c r="I36" i="53"/>
  <c r="E35" i="53"/>
  <c r="F33" i="53"/>
  <c r="G31" i="53"/>
  <c r="I29" i="53"/>
  <c r="D28" i="53"/>
  <c r="E26" i="53"/>
  <c r="G24" i="53"/>
  <c r="H22" i="53"/>
  <c r="I20" i="53"/>
  <c r="F19" i="53"/>
  <c r="D18" i="53"/>
  <c r="H16" i="53"/>
  <c r="F15" i="53"/>
  <c r="D14" i="53"/>
  <c r="H12" i="53"/>
  <c r="F11" i="53"/>
  <c r="D10" i="53"/>
  <c r="H8" i="53"/>
  <c r="F7" i="53"/>
  <c r="D6" i="53"/>
  <c r="H4" i="53"/>
  <c r="I23" i="53"/>
  <c r="D22" i="53"/>
  <c r="E20" i="53"/>
  <c r="I18" i="53"/>
  <c r="G17" i="53"/>
  <c r="E16" i="53"/>
  <c r="I14" i="53"/>
  <c r="G13" i="53"/>
  <c r="E12" i="53"/>
  <c r="I10" i="53"/>
  <c r="G9" i="53"/>
  <c r="E8" i="53"/>
  <c r="I6" i="53"/>
  <c r="G5" i="53"/>
  <c r="E4" i="53"/>
  <c r="I2" i="53"/>
  <c r="D76" i="53"/>
  <c r="G72" i="53"/>
  <c r="I68" i="53"/>
  <c r="F65" i="53"/>
  <c r="I61" i="53"/>
  <c r="E58" i="53"/>
  <c r="H54" i="53"/>
  <c r="E51" i="53"/>
  <c r="G47" i="53"/>
  <c r="I44" i="53"/>
  <c r="E43" i="53"/>
  <c r="F41" i="53"/>
  <c r="G39" i="53"/>
  <c r="I37" i="53"/>
  <c r="D36" i="53"/>
  <c r="E34" i="53"/>
  <c r="G32" i="53"/>
  <c r="H30" i="53"/>
  <c r="I28" i="53"/>
  <c r="E27" i="53"/>
  <c r="F25" i="53"/>
  <c r="G23" i="53"/>
  <c r="I21" i="53"/>
  <c r="D20" i="53"/>
  <c r="H18" i="53"/>
  <c r="F17" i="53"/>
  <c r="D16" i="53"/>
  <c r="H14" i="53"/>
  <c r="F13" i="53"/>
  <c r="D12" i="53"/>
  <c r="H10" i="53"/>
  <c r="F9" i="53"/>
  <c r="D8" i="53"/>
  <c r="H6" i="53"/>
  <c r="F5" i="53"/>
  <c r="D4" i="53"/>
  <c r="H2" i="53"/>
  <c r="V3" i="46" l="1"/>
  <c r="U2" i="46"/>
  <c r="AA1" i="46"/>
  <c r="AA1" i="33"/>
  <c r="V3" i="33"/>
  <c r="T3" i="46"/>
  <c r="S3" i="46"/>
  <c r="R3" i="46"/>
  <c r="Q3" i="46"/>
  <c r="P3" i="46"/>
  <c r="O3" i="46"/>
  <c r="N3" i="46"/>
  <c r="R4" i="46" l="1"/>
  <c r="T18" i="46"/>
  <c r="Q22" i="46"/>
  <c r="T8" i="46"/>
  <c r="P27" i="46"/>
  <c r="O36" i="46"/>
  <c r="T38" i="46"/>
  <c r="N51" i="46"/>
  <c r="N74" i="46"/>
  <c r="T7" i="46"/>
  <c r="O17" i="46"/>
  <c r="R23" i="46"/>
  <c r="N32" i="46"/>
  <c r="T39" i="46"/>
  <c r="R47" i="46"/>
  <c r="O58" i="46"/>
  <c r="O85" i="46"/>
  <c r="N5" i="46"/>
  <c r="O6" i="46"/>
  <c r="O12" i="46"/>
  <c r="S17" i="46"/>
  <c r="O21" i="46"/>
  <c r="S23" i="46"/>
  <c r="R32" i="46"/>
  <c r="S47" i="46"/>
  <c r="S59" i="46"/>
  <c r="P67" i="46"/>
  <c r="N11" i="46"/>
  <c r="R13" i="46"/>
  <c r="N17" i="46"/>
  <c r="O5" i="46"/>
  <c r="P12" i="46"/>
  <c r="V26" i="46"/>
  <c r="Q28" i="46"/>
  <c r="P37" i="46"/>
  <c r="T48" i="46"/>
  <c r="P60" i="46"/>
  <c r="Q78" i="46"/>
  <c r="P4" i="46"/>
  <c r="P5" i="46"/>
  <c r="S14" i="46"/>
  <c r="V16" i="46"/>
  <c r="N26" i="46"/>
  <c r="R28" i="46"/>
  <c r="V35" i="46"/>
  <c r="Q37" i="46"/>
  <c r="P54" i="46"/>
  <c r="O70" i="46"/>
  <c r="T79" i="46"/>
  <c r="S89" i="46"/>
  <c r="Q4" i="46"/>
  <c r="T9" i="46"/>
  <c r="V11" i="46"/>
  <c r="T14" i="46"/>
  <c r="N16" i="46"/>
  <c r="P18" i="46"/>
  <c r="P22" i="46"/>
  <c r="T24" i="46"/>
  <c r="S33" i="46"/>
  <c r="O41" i="46"/>
  <c r="O45" i="46"/>
  <c r="N49" i="46"/>
  <c r="N62" i="46"/>
  <c r="P70" i="46"/>
  <c r="O91" i="46"/>
  <c r="V31" i="46"/>
  <c r="T33" i="46"/>
  <c r="V55" i="46"/>
  <c r="Q63" i="46"/>
  <c r="S8" i="46"/>
  <c r="Q13" i="46"/>
  <c r="O27" i="46"/>
  <c r="S29" i="46"/>
  <c r="N36" i="46"/>
  <c r="S38" i="46"/>
  <c r="P42" i="46"/>
  <c r="Q56" i="46"/>
  <c r="S63" i="46"/>
  <c r="V74" i="46"/>
  <c r="T93" i="46"/>
  <c r="V10" i="46"/>
  <c r="O11" i="46"/>
  <c r="Q12" i="46"/>
  <c r="S13" i="46"/>
  <c r="N20" i="46"/>
  <c r="P21" i="46"/>
  <c r="R22" i="46"/>
  <c r="T23" i="46"/>
  <c r="Q31" i="46"/>
  <c r="S32" i="46"/>
  <c r="V41" i="46"/>
  <c r="T42" i="46"/>
  <c r="V52" i="46"/>
  <c r="R54" i="46"/>
  <c r="T59" i="46"/>
  <c r="N69" i="46"/>
  <c r="R91" i="46"/>
  <c r="S4" i="46"/>
  <c r="Q5" i="46"/>
  <c r="P6" i="46"/>
  <c r="V7" i="46"/>
  <c r="N10" i="46"/>
  <c r="P11" i="46"/>
  <c r="R12" i="46"/>
  <c r="V19" i="46"/>
  <c r="O20" i="46"/>
  <c r="Q21" i="46"/>
  <c r="S22" i="46"/>
  <c r="P30" i="46"/>
  <c r="R31" i="46"/>
  <c r="T32" i="46"/>
  <c r="R38" i="46"/>
  <c r="N41" i="46"/>
  <c r="Q47" i="46"/>
  <c r="S54" i="46"/>
  <c r="S57" i="46"/>
  <c r="N60" i="46"/>
  <c r="V73" i="46"/>
  <c r="V25" i="46"/>
  <c r="O26" i="46"/>
  <c r="Q27" i="46"/>
  <c r="N35" i="46"/>
  <c r="P36" i="46"/>
  <c r="R37" i="46"/>
  <c r="V40" i="46"/>
  <c r="Q43" i="46"/>
  <c r="P46" i="46"/>
  <c r="P49" i="46"/>
  <c r="O51" i="46"/>
  <c r="P58" i="46"/>
  <c r="R61" i="46"/>
  <c r="T63" i="46"/>
  <c r="T71" i="46"/>
  <c r="T74" i="46"/>
  <c r="R78" i="46"/>
  <c r="P85" i="46"/>
  <c r="T89" i="46"/>
  <c r="V15" i="46"/>
  <c r="R16" i="46"/>
  <c r="T17" i="46"/>
  <c r="N25" i="46"/>
  <c r="P26" i="46"/>
  <c r="V34" i="46"/>
  <c r="O35" i="46"/>
  <c r="Q36" i="46"/>
  <c r="S37" i="46"/>
  <c r="Q46" i="46"/>
  <c r="O56" i="46"/>
  <c r="Q58" i="46"/>
  <c r="S61" i="46"/>
  <c r="O75" i="46"/>
  <c r="S78" i="46"/>
  <c r="P86" i="46"/>
  <c r="N95" i="46"/>
  <c r="O42" i="46"/>
  <c r="P56" i="46"/>
  <c r="R59" i="46"/>
  <c r="T61" i="46"/>
  <c r="S79" i="46"/>
  <c r="Q86" i="46"/>
  <c r="N91" i="46"/>
  <c r="O95" i="46"/>
  <c r="S41" i="46"/>
  <c r="N44" i="46"/>
  <c r="V9" i="46"/>
  <c r="Q11" i="46"/>
  <c r="Q15" i="46"/>
  <c r="S16" i="46"/>
  <c r="P20" i="46"/>
  <c r="R21" i="46"/>
  <c r="O25" i="46"/>
  <c r="T26" i="46"/>
  <c r="O29" i="46"/>
  <c r="Q30" i="46"/>
  <c r="S31" i="46"/>
  <c r="N34" i="46"/>
  <c r="P35" i="46"/>
  <c r="V39" i="46"/>
  <c r="R40" i="46"/>
  <c r="O44" i="46"/>
  <c r="Q45" i="46"/>
  <c r="T52" i="46"/>
  <c r="N68" i="46"/>
  <c r="P69" i="46"/>
  <c r="V76" i="46"/>
  <c r="Q80" i="46"/>
  <c r="P84" i="46"/>
  <c r="S5" i="46"/>
  <c r="R6" i="46"/>
  <c r="Q7" i="46"/>
  <c r="N8" i="46"/>
  <c r="N9" i="46"/>
  <c r="P10" i="46"/>
  <c r="P14" i="46"/>
  <c r="R15" i="46"/>
  <c r="T16" i="46"/>
  <c r="V18" i="46"/>
  <c r="O19" i="46"/>
  <c r="Q20" i="46"/>
  <c r="S21" i="46"/>
  <c r="N24" i="46"/>
  <c r="S25" i="46"/>
  <c r="N28" i="46"/>
  <c r="P29" i="46"/>
  <c r="R30" i="46"/>
  <c r="T31" i="46"/>
  <c r="V33" i="46"/>
  <c r="O34" i="46"/>
  <c r="Q35" i="46"/>
  <c r="Q39" i="46"/>
  <c r="S40" i="46"/>
  <c r="N43" i="46"/>
  <c r="P44" i="46"/>
  <c r="R45" i="46"/>
  <c r="T46" i="46"/>
  <c r="V48" i="46"/>
  <c r="S49" i="46"/>
  <c r="N50" i="46"/>
  <c r="V53" i="46"/>
  <c r="O68" i="46"/>
  <c r="Q69" i="46"/>
  <c r="S72" i="46"/>
  <c r="N76" i="46"/>
  <c r="P79" i="46"/>
  <c r="R80" i="46"/>
  <c r="V87" i="46"/>
  <c r="T90" i="46"/>
  <c r="O92" i="46"/>
  <c r="P45" i="46"/>
  <c r="T47" i="46"/>
  <c r="N52" i="46"/>
  <c r="R56" i="46"/>
  <c r="O69" i="46"/>
  <c r="S73" i="46"/>
  <c r="R77" i="46"/>
  <c r="R81" i="46"/>
  <c r="N84" i="46"/>
  <c r="Q85" i="46"/>
  <c r="R95" i="46"/>
  <c r="R5" i="46"/>
  <c r="V8" i="46"/>
  <c r="O10" i="46"/>
  <c r="T22" i="46"/>
  <c r="V24" i="46"/>
  <c r="R36" i="46"/>
  <c r="T41" i="46"/>
  <c r="V43" i="46"/>
  <c r="S46" i="46"/>
  <c r="R49" i="46"/>
  <c r="V50" i="46"/>
  <c r="T73" i="46"/>
  <c r="T88" i="46"/>
  <c r="N92" i="46"/>
  <c r="N4" i="46"/>
  <c r="S6" i="46"/>
  <c r="R7" i="46"/>
  <c r="Q8" i="46"/>
  <c r="O9" i="46"/>
  <c r="T10" i="46"/>
  <c r="O13" i="46"/>
  <c r="Q14" i="46"/>
  <c r="S15" i="46"/>
  <c r="N18" i="46"/>
  <c r="P19" i="46"/>
  <c r="R20" i="46"/>
  <c r="V23" i="46"/>
  <c r="R24" i="46"/>
  <c r="T25" i="46"/>
  <c r="V27" i="46"/>
  <c r="O28" i="46"/>
  <c r="Q29" i="46"/>
  <c r="S30" i="46"/>
  <c r="N33" i="46"/>
  <c r="P34" i="46"/>
  <c r="P38" i="46"/>
  <c r="R39" i="46"/>
  <c r="T40" i="46"/>
  <c r="V42" i="46"/>
  <c r="O43" i="46"/>
  <c r="Q44" i="46"/>
  <c r="S45" i="46"/>
  <c r="O48" i="46"/>
  <c r="Q50" i="46"/>
  <c r="Q53" i="46"/>
  <c r="P68" i="46"/>
  <c r="T72" i="46"/>
  <c r="V75" i="46"/>
  <c r="Q79" i="46"/>
  <c r="S80" i="46"/>
  <c r="P87" i="46"/>
  <c r="R92" i="46"/>
  <c r="V94" i="46"/>
  <c r="N40" i="46"/>
  <c r="R46" i="46"/>
  <c r="Q49" i="46"/>
  <c r="Q6" i="46"/>
  <c r="P7" i="46"/>
  <c r="N19" i="46"/>
  <c r="O4" i="46"/>
  <c r="T6" i="46"/>
  <c r="S7" i="46"/>
  <c r="R8" i="46"/>
  <c r="S9" i="46"/>
  <c r="N12" i="46"/>
  <c r="P13" i="46"/>
  <c r="R14" i="46"/>
  <c r="T15" i="46"/>
  <c r="V17" i="46"/>
  <c r="O18" i="46"/>
  <c r="Q19" i="46"/>
  <c r="Q23" i="46"/>
  <c r="S24" i="46"/>
  <c r="N27" i="46"/>
  <c r="P28" i="46"/>
  <c r="R29" i="46"/>
  <c r="T30" i="46"/>
  <c r="V32" i="46"/>
  <c r="O33" i="46"/>
  <c r="T34" i="46"/>
  <c r="O37" i="46"/>
  <c r="Q38" i="46"/>
  <c r="S39" i="46"/>
  <c r="N42" i="46"/>
  <c r="P43" i="46"/>
  <c r="R44" i="46"/>
  <c r="V47" i="46"/>
  <c r="S48" i="46"/>
  <c r="R50" i="46"/>
  <c r="V51" i="46"/>
  <c r="T53" i="46"/>
  <c r="N56" i="46"/>
  <c r="N58" i="46"/>
  <c r="V60" i="46"/>
  <c r="V61" i="46"/>
  <c r="V62" i="46"/>
  <c r="V63" i="46"/>
  <c r="S64" i="46"/>
  <c r="O67" i="46"/>
  <c r="Q68" i="46"/>
  <c r="N75" i="46"/>
  <c r="R79" i="46"/>
  <c r="O86" i="46"/>
  <c r="S92" i="46"/>
  <c r="R94" i="46"/>
  <c r="R96" i="46"/>
  <c r="S95" i="46"/>
  <c r="T4" i="46"/>
  <c r="T5" i="46"/>
  <c r="V6" i="46"/>
  <c r="N7" i="46"/>
  <c r="O8" i="46"/>
  <c r="P9" i="46"/>
  <c r="Q10" i="46"/>
  <c r="R11" i="46"/>
  <c r="S12" i="46"/>
  <c r="T13" i="46"/>
  <c r="V14" i="46"/>
  <c r="N15" i="46"/>
  <c r="O16" i="46"/>
  <c r="P17" i="46"/>
  <c r="Q18" i="46"/>
  <c r="R19" i="46"/>
  <c r="S20" i="46"/>
  <c r="T21" i="46"/>
  <c r="V22" i="46"/>
  <c r="N23" i="46"/>
  <c r="O24" i="46"/>
  <c r="P25" i="46"/>
  <c r="Q26" i="46"/>
  <c r="R27" i="46"/>
  <c r="S28" i="46"/>
  <c r="T29" i="46"/>
  <c r="V30" i="46"/>
  <c r="N31" i="46"/>
  <c r="O32" i="46"/>
  <c r="P33" i="46"/>
  <c r="Q34" i="46"/>
  <c r="R35" i="46"/>
  <c r="S36" i="46"/>
  <c r="T37" i="46"/>
  <c r="V38" i="46"/>
  <c r="N39" i="46"/>
  <c r="O40" i="46"/>
  <c r="P41" i="46"/>
  <c r="Q42" i="46"/>
  <c r="R43" i="46"/>
  <c r="S44" i="46"/>
  <c r="T45" i="46"/>
  <c r="V46" i="46"/>
  <c r="N47" i="46"/>
  <c r="P48" i="46"/>
  <c r="T49" i="46"/>
  <c r="S50" i="46"/>
  <c r="R51" i="46"/>
  <c r="O52" i="46"/>
  <c r="N53" i="46"/>
  <c r="V54" i="46"/>
  <c r="N55" i="46"/>
  <c r="V57" i="46"/>
  <c r="R58" i="46"/>
  <c r="Q60" i="46"/>
  <c r="O62" i="46"/>
  <c r="T64" i="46"/>
  <c r="V65" i="46"/>
  <c r="S69" i="46"/>
  <c r="R70" i="46"/>
  <c r="Q71" i="46"/>
  <c r="O76" i="46"/>
  <c r="N77" i="46"/>
  <c r="T80" i="46"/>
  <c r="S81" i="46"/>
  <c r="V82" i="46"/>
  <c r="R86" i="46"/>
  <c r="Q87" i="46"/>
  <c r="N88" i="46"/>
  <c r="T95" i="46"/>
  <c r="S96" i="46"/>
  <c r="V4" i="46"/>
  <c r="V5" i="46"/>
  <c r="N6" i="46"/>
  <c r="O7" i="46"/>
  <c r="P8" i="46"/>
  <c r="Q9" i="46"/>
  <c r="R10" i="46"/>
  <c r="S11" i="46"/>
  <c r="T12" i="46"/>
  <c r="V13" i="46"/>
  <c r="N14" i="46"/>
  <c r="O15" i="46"/>
  <c r="P16" i="46"/>
  <c r="Q17" i="46"/>
  <c r="R18" i="46"/>
  <c r="S19" i="46"/>
  <c r="T20" i="46"/>
  <c r="V21" i="46"/>
  <c r="N22" i="46"/>
  <c r="O23" i="46"/>
  <c r="P24" i="46"/>
  <c r="Q25" i="46"/>
  <c r="R26" i="46"/>
  <c r="S27" i="46"/>
  <c r="T28" i="46"/>
  <c r="V29" i="46"/>
  <c r="N30" i="46"/>
  <c r="O31" i="46"/>
  <c r="P32" i="46"/>
  <c r="Q33" i="46"/>
  <c r="R34" i="46"/>
  <c r="S35" i="46"/>
  <c r="T36" i="46"/>
  <c r="V37" i="46"/>
  <c r="N38" i="46"/>
  <c r="O39" i="46"/>
  <c r="P40" i="46"/>
  <c r="Q41" i="46"/>
  <c r="R42" i="46"/>
  <c r="S43" i="46"/>
  <c r="T44" i="46"/>
  <c r="V45" i="46"/>
  <c r="N46" i="46"/>
  <c r="O47" i="46"/>
  <c r="Q48" i="46"/>
  <c r="T50" i="46"/>
  <c r="S51" i="46"/>
  <c r="P52" i="46"/>
  <c r="O53" i="46"/>
  <c r="N54" i="46"/>
  <c r="S55" i="46"/>
  <c r="N57" i="46"/>
  <c r="R60" i="46"/>
  <c r="P62" i="46"/>
  <c r="T65" i="46"/>
  <c r="N66" i="46"/>
  <c r="V67" i="46"/>
  <c r="S70" i="46"/>
  <c r="R71" i="46"/>
  <c r="P76" i="46"/>
  <c r="O77" i="46"/>
  <c r="T82" i="46"/>
  <c r="V83" i="46"/>
  <c r="R87" i="46"/>
  <c r="Q88" i="46"/>
  <c r="R9" i="46"/>
  <c r="S10" i="46"/>
  <c r="T11" i="46"/>
  <c r="V12" i="46"/>
  <c r="N13" i="46"/>
  <c r="O14" i="46"/>
  <c r="P15" i="46"/>
  <c r="Q16" i="46"/>
  <c r="R17" i="46"/>
  <c r="S18" i="46"/>
  <c r="T19" i="46"/>
  <c r="V20" i="46"/>
  <c r="N21" i="46"/>
  <c r="O22" i="46"/>
  <c r="P23" i="46"/>
  <c r="Q24" i="46"/>
  <c r="R25" i="46"/>
  <c r="S26" i="46"/>
  <c r="T27" i="46"/>
  <c r="V28" i="46"/>
  <c r="N29" i="46"/>
  <c r="O30" i="46"/>
  <c r="P31" i="46"/>
  <c r="Q32" i="46"/>
  <c r="R33" i="46"/>
  <c r="S34" i="46"/>
  <c r="T35" i="46"/>
  <c r="V36" i="46"/>
  <c r="N37" i="46"/>
  <c r="O38" i="46"/>
  <c r="P39" i="46"/>
  <c r="Q40" i="46"/>
  <c r="R41" i="46"/>
  <c r="S42" i="46"/>
  <c r="T43" i="46"/>
  <c r="V44" i="46"/>
  <c r="N45" i="46"/>
  <c r="O46" i="46"/>
  <c r="P47" i="46"/>
  <c r="R48" i="46"/>
  <c r="V49" i="46"/>
  <c r="T51" i="46"/>
  <c r="S52" i="46"/>
  <c r="P53" i="46"/>
  <c r="O54" i="46"/>
  <c r="T55" i="46"/>
  <c r="R57" i="46"/>
  <c r="V59" i="46"/>
  <c r="R62" i="46"/>
  <c r="O66" i="46"/>
  <c r="N67" i="46"/>
  <c r="V68" i="46"/>
  <c r="T70" i="46"/>
  <c r="S71" i="46"/>
  <c r="R72" i="46"/>
  <c r="Q77" i="46"/>
  <c r="P78" i="46"/>
  <c r="N83" i="46"/>
  <c r="V84" i="46"/>
  <c r="S87" i="46"/>
  <c r="R88" i="46"/>
  <c r="O89" i="46"/>
  <c r="O50" i="46"/>
  <c r="P51" i="46"/>
  <c r="Q52" i="46"/>
  <c r="R53" i="46"/>
  <c r="T54" i="46"/>
  <c r="O55" i="46"/>
  <c r="T56" i="46"/>
  <c r="O57" i="46"/>
  <c r="S58" i="46"/>
  <c r="O59" i="46"/>
  <c r="S60" i="46"/>
  <c r="N61" i="46"/>
  <c r="S62" i="46"/>
  <c r="N63" i="46"/>
  <c r="V64" i="46"/>
  <c r="O65" i="46"/>
  <c r="P66" i="46"/>
  <c r="Q67" i="46"/>
  <c r="R68" i="46"/>
  <c r="N73" i="46"/>
  <c r="O74" i="46"/>
  <c r="P75" i="46"/>
  <c r="R76" i="46"/>
  <c r="S77" i="46"/>
  <c r="T78" i="46"/>
  <c r="V81" i="46"/>
  <c r="N82" i="46"/>
  <c r="O83" i="46"/>
  <c r="Q84" i="46"/>
  <c r="R85" i="46"/>
  <c r="S86" i="46"/>
  <c r="V90" i="46"/>
  <c r="S91" i="46"/>
  <c r="V93" i="46"/>
  <c r="S94" i="46"/>
  <c r="V96" i="46"/>
  <c r="N48" i="46"/>
  <c r="O49" i="46"/>
  <c r="P50" i="46"/>
  <c r="Q51" i="46"/>
  <c r="R52" i="46"/>
  <c r="S53" i="46"/>
  <c r="P55" i="46"/>
  <c r="P57" i="46"/>
  <c r="T58" i="46"/>
  <c r="P59" i="46"/>
  <c r="T60" i="46"/>
  <c r="O61" i="46"/>
  <c r="T62" i="46"/>
  <c r="O63" i="46"/>
  <c r="N64" i="46"/>
  <c r="R65" i="46"/>
  <c r="S66" i="46"/>
  <c r="T67" i="46"/>
  <c r="N72" i="46"/>
  <c r="O73" i="46"/>
  <c r="P74" i="46"/>
  <c r="Q75" i="46"/>
  <c r="V80" i="46"/>
  <c r="N81" i="46"/>
  <c r="O82" i="46"/>
  <c r="Q83" i="46"/>
  <c r="R84" i="46"/>
  <c r="S85" i="46"/>
  <c r="T86" i="46"/>
  <c r="V89" i="46"/>
  <c r="R90" i="46"/>
  <c r="T91" i="46"/>
  <c r="N93" i="46"/>
  <c r="T94" i="46"/>
  <c r="N96" i="46"/>
  <c r="Q55" i="46"/>
  <c r="V56" i="46"/>
  <c r="Q57" i="46"/>
  <c r="Q59" i="46"/>
  <c r="Q61" i="46"/>
  <c r="P63" i="46"/>
  <c r="R64" i="46"/>
  <c r="S65" i="46"/>
  <c r="T66" i="46"/>
  <c r="V71" i="46"/>
  <c r="Q72" i="46"/>
  <c r="R73" i="46"/>
  <c r="S74" i="46"/>
  <c r="V79" i="46"/>
  <c r="N80" i="46"/>
  <c r="O81" i="46"/>
  <c r="P82" i="46"/>
  <c r="T83" i="46"/>
  <c r="V88" i="46"/>
  <c r="N89" i="46"/>
  <c r="S90" i="46"/>
  <c r="V92" i="46"/>
  <c r="O93" i="46"/>
  <c r="O96" i="46"/>
  <c r="Q54" i="46"/>
  <c r="R55" i="46"/>
  <c r="S56" i="46"/>
  <c r="T57" i="46"/>
  <c r="V58" i="46"/>
  <c r="N59" i="46"/>
  <c r="O60" i="46"/>
  <c r="P61" i="46"/>
  <c r="Q62" i="46"/>
  <c r="R63" i="46"/>
  <c r="Q64" i="46"/>
  <c r="N65" i="46"/>
  <c r="V66" i="46"/>
  <c r="R69" i="46"/>
  <c r="Q70" i="46"/>
  <c r="P71" i="46"/>
  <c r="V72" i="46"/>
  <c r="T75" i="46"/>
  <c r="Q76" i="46"/>
  <c r="P77" i="46"/>
  <c r="O78" i="46"/>
  <c r="T81" i="46"/>
  <c r="S82" i="46"/>
  <c r="P83" i="46"/>
  <c r="O84" i="46"/>
  <c r="N85" i="46"/>
  <c r="T87" i="46"/>
  <c r="S88" i="46"/>
  <c r="R89" i="46"/>
  <c r="N90" i="46"/>
  <c r="T92" i="46"/>
  <c r="R93" i="46"/>
  <c r="N94" i="46"/>
  <c r="T96" i="46"/>
  <c r="O90" i="46"/>
  <c r="V91" i="46"/>
  <c r="S93" i="46"/>
  <c r="O94" i="46"/>
  <c r="V95" i="46"/>
  <c r="O64" i="46"/>
  <c r="P65" i="46"/>
  <c r="Q66" i="46"/>
  <c r="R67" i="46"/>
  <c r="S68" i="46"/>
  <c r="T69" i="46"/>
  <c r="V70" i="46"/>
  <c r="N71" i="46"/>
  <c r="O72" i="46"/>
  <c r="P73" i="46"/>
  <c r="Q74" i="46"/>
  <c r="R75" i="46"/>
  <c r="S76" i="46"/>
  <c r="T77" i="46"/>
  <c r="V78" i="46"/>
  <c r="N79" i="46"/>
  <c r="O80" i="46"/>
  <c r="P81" i="46"/>
  <c r="Q82" i="46"/>
  <c r="R83" i="46"/>
  <c r="S84" i="46"/>
  <c r="T85" i="46"/>
  <c r="V86" i="46"/>
  <c r="N87" i="46"/>
  <c r="O88" i="46"/>
  <c r="P89" i="46"/>
  <c r="P90" i="46"/>
  <c r="P91" i="46"/>
  <c r="P92" i="46"/>
  <c r="P93" i="46"/>
  <c r="P94" i="46"/>
  <c r="P95" i="46"/>
  <c r="P96" i="46"/>
  <c r="P64" i="46"/>
  <c r="Q65" i="46"/>
  <c r="R66" i="46"/>
  <c r="S67" i="46"/>
  <c r="T68" i="46"/>
  <c r="V69" i="46"/>
  <c r="N70" i="46"/>
  <c r="O71" i="46"/>
  <c r="P72" i="46"/>
  <c r="Q73" i="46"/>
  <c r="R74" i="46"/>
  <c r="S75" i="46"/>
  <c r="T76" i="46"/>
  <c r="V77" i="46"/>
  <c r="N78" i="46"/>
  <c r="O79" i="46"/>
  <c r="P80" i="46"/>
  <c r="Q81" i="46"/>
  <c r="R82" i="46"/>
  <c r="S83" i="46"/>
  <c r="T84" i="46"/>
  <c r="V85" i="46"/>
  <c r="N86" i="46"/>
  <c r="O87" i="46"/>
  <c r="P88" i="46"/>
  <c r="Q89" i="46"/>
  <c r="Q90" i="46"/>
  <c r="Q91" i="46"/>
  <c r="Q92" i="46"/>
  <c r="Q93" i="46"/>
  <c r="Q94" i="46"/>
  <c r="Q95" i="46"/>
  <c r="Q96" i="46"/>
  <c r="B1" i="33"/>
  <c r="U2" i="33"/>
  <c r="O3" i="33"/>
  <c r="P3" i="33"/>
  <c r="Q3" i="33"/>
  <c r="R3" i="33"/>
  <c r="S3" i="33"/>
  <c r="T3" i="33"/>
  <c r="N3" i="33"/>
  <c r="U12" i="46" l="1"/>
  <c r="U45" i="46"/>
  <c r="U29" i="46"/>
  <c r="U13" i="46"/>
  <c r="U52" i="46"/>
  <c r="U68" i="46"/>
  <c r="U63" i="46"/>
  <c r="U39" i="46"/>
  <c r="U94" i="46"/>
  <c r="U88" i="46"/>
  <c r="U76" i="46"/>
  <c r="U8" i="46"/>
  <c r="U78" i="46"/>
  <c r="U71" i="46"/>
  <c r="U80" i="46"/>
  <c r="U55" i="46"/>
  <c r="U47" i="46"/>
  <c r="U31" i="46"/>
  <c r="U23" i="46"/>
  <c r="U15" i="46"/>
  <c r="U7" i="46"/>
  <c r="U4" i="46"/>
  <c r="U10" i="46"/>
  <c r="U49" i="46"/>
  <c r="U17" i="46"/>
  <c r="U90" i="46"/>
  <c r="U59" i="46"/>
  <c r="U93" i="46"/>
  <c r="U48" i="46"/>
  <c r="U67" i="46"/>
  <c r="U57" i="46"/>
  <c r="U40" i="46"/>
  <c r="U92" i="46"/>
  <c r="U84" i="46"/>
  <c r="U25" i="46"/>
  <c r="U60" i="46"/>
  <c r="U20" i="46"/>
  <c r="U32" i="46"/>
  <c r="U96" i="46"/>
  <c r="U37" i="46"/>
  <c r="U62" i="46"/>
  <c r="U87" i="46"/>
  <c r="U61" i="46"/>
  <c r="U46" i="46"/>
  <c r="U30" i="46"/>
  <c r="U6" i="46"/>
  <c r="U53" i="46"/>
  <c r="U58" i="46"/>
  <c r="U43" i="46"/>
  <c r="U44" i="46"/>
  <c r="U89" i="46"/>
  <c r="U64" i="46"/>
  <c r="U82" i="46"/>
  <c r="U54" i="46"/>
  <c r="U56" i="46"/>
  <c r="U42" i="46"/>
  <c r="U28" i="46"/>
  <c r="U26" i="46"/>
  <c r="U34" i="46"/>
  <c r="U51" i="46"/>
  <c r="U72" i="46"/>
  <c r="U21" i="46"/>
  <c r="U16" i="46"/>
  <c r="U70" i="46"/>
  <c r="U79" i="46"/>
  <c r="U81" i="46"/>
  <c r="U73" i="46"/>
  <c r="U83" i="46"/>
  <c r="U38" i="46"/>
  <c r="U22" i="46"/>
  <c r="U14" i="46"/>
  <c r="U75" i="46"/>
  <c r="U11" i="46"/>
  <c r="U65" i="46"/>
  <c r="U19" i="46"/>
  <c r="U50" i="46"/>
  <c r="U95" i="46"/>
  <c r="U35" i="46"/>
  <c r="U36" i="46"/>
  <c r="U5" i="46"/>
  <c r="U9" i="46"/>
  <c r="U69" i="46"/>
  <c r="U18" i="46"/>
  <c r="U86" i="46"/>
  <c r="U85" i="46"/>
  <c r="U66" i="46"/>
  <c r="U77" i="46"/>
  <c r="U27" i="46"/>
  <c r="U33" i="46"/>
  <c r="U24" i="46"/>
  <c r="U91" i="46"/>
  <c r="U41" i="46"/>
  <c r="U74" i="46"/>
  <c r="H93" i="33"/>
  <c r="H30" i="48"/>
  <c r="E28" i="48"/>
  <c r="J54" i="48"/>
  <c r="J91" i="48"/>
  <c r="D56" i="34"/>
  <c r="F56" i="48"/>
  <c r="H69" i="34"/>
  <c r="C61" i="33"/>
  <c r="F79" i="48"/>
  <c r="J22" i="48"/>
  <c r="H11" i="48"/>
  <c r="I40" i="48"/>
  <c r="J72" i="34"/>
  <c r="J66" i="48"/>
  <c r="I90" i="33"/>
  <c r="E70" i="34"/>
  <c r="D84" i="48"/>
  <c r="D6" i="48"/>
  <c r="G50" i="48"/>
  <c r="E87" i="34"/>
  <c r="I23" i="48"/>
  <c r="F45" i="48"/>
  <c r="H93" i="48"/>
  <c r="C77" i="33"/>
  <c r="G69" i="48"/>
  <c r="I70" i="48"/>
  <c r="I86" i="34"/>
  <c r="D58" i="48"/>
  <c r="D41" i="48"/>
  <c r="E59" i="48"/>
  <c r="C68" i="33"/>
  <c r="F82" i="48"/>
  <c r="F47" i="48"/>
  <c r="C36" i="33"/>
  <c r="I25" i="34"/>
  <c r="F88" i="48"/>
  <c r="D8" i="34"/>
  <c r="I15" i="34"/>
  <c r="J69" i="34"/>
  <c r="I34" i="34"/>
  <c r="I39" i="34"/>
  <c r="J87" i="34"/>
  <c r="G28" i="48"/>
  <c r="J81" i="48"/>
  <c r="F28" i="48"/>
  <c r="I73" i="34"/>
  <c r="G31" i="48"/>
  <c r="D25" i="48"/>
  <c r="J47" i="34"/>
  <c r="G37" i="48"/>
  <c r="G56" i="48"/>
  <c r="I66" i="34"/>
  <c r="G77" i="34"/>
  <c r="H66" i="48"/>
  <c r="G70" i="48"/>
  <c r="E89" i="48"/>
  <c r="J86" i="48"/>
  <c r="J67" i="48"/>
  <c r="F8" i="48"/>
  <c r="H47" i="48"/>
  <c r="I68" i="48"/>
  <c r="J23" i="48"/>
  <c r="D11" i="48"/>
  <c r="J48" i="48"/>
  <c r="H18" i="48"/>
  <c r="D87" i="48"/>
  <c r="I62" i="48"/>
  <c r="H22" i="48"/>
  <c r="G64" i="48"/>
  <c r="I67" i="48"/>
  <c r="J12" i="48"/>
  <c r="B93" i="33"/>
  <c r="D28" i="34"/>
  <c r="F6" i="48"/>
  <c r="J19" i="48"/>
  <c r="C69" i="33"/>
  <c r="D49" i="48"/>
  <c r="F48" i="48"/>
  <c r="F63" i="48"/>
  <c r="J68" i="48"/>
  <c r="F94" i="33"/>
  <c r="G36" i="48"/>
  <c r="G8" i="48"/>
  <c r="G36" i="34"/>
  <c r="J56" i="34"/>
  <c r="F45" i="34"/>
  <c r="H73" i="34"/>
  <c r="E94" i="33"/>
  <c r="E68" i="48"/>
  <c r="E63" i="34"/>
  <c r="J43" i="48"/>
  <c r="J21" i="48"/>
  <c r="D80" i="34"/>
  <c r="I41" i="34"/>
  <c r="H48" i="48"/>
  <c r="E35" i="48"/>
  <c r="E3" i="34"/>
  <c r="I66" i="48"/>
  <c r="G7" i="34"/>
  <c r="J3" i="34"/>
  <c r="D85" i="48"/>
  <c r="H41" i="48"/>
  <c r="J63" i="48"/>
  <c r="E29" i="48"/>
  <c r="G91" i="33"/>
  <c r="G13" i="34"/>
  <c r="C20" i="33"/>
  <c r="F44" i="48"/>
  <c r="J87" i="48"/>
  <c r="G16" i="48"/>
  <c r="D31" i="48"/>
  <c r="D35" i="48"/>
  <c r="I73" i="48"/>
  <c r="E49" i="48"/>
  <c r="J20" i="48"/>
  <c r="I32" i="48"/>
  <c r="J29" i="34"/>
  <c r="D38" i="34"/>
  <c r="I19" i="34"/>
  <c r="C38" i="33"/>
  <c r="I31" i="34"/>
  <c r="C12" i="33"/>
  <c r="C73" i="33"/>
  <c r="F85" i="48"/>
  <c r="J94" i="48"/>
  <c r="I69" i="48"/>
  <c r="F61" i="34"/>
  <c r="K94" i="33"/>
  <c r="D79" i="48"/>
  <c r="I12" i="48"/>
  <c r="I72" i="48"/>
  <c r="D62" i="48"/>
  <c r="H92" i="33"/>
  <c r="D65" i="34"/>
  <c r="E24" i="48"/>
  <c r="G38" i="34"/>
  <c r="G86" i="48"/>
  <c r="I29" i="48"/>
  <c r="F39" i="48"/>
  <c r="F95" i="33"/>
  <c r="I36" i="48"/>
  <c r="F91" i="48"/>
  <c r="J24" i="48"/>
  <c r="I65" i="48"/>
  <c r="D34" i="48"/>
  <c r="G66" i="48"/>
  <c r="F17" i="48"/>
  <c r="I28" i="34"/>
  <c r="G47" i="48"/>
  <c r="G16" i="34"/>
  <c r="E26" i="34"/>
  <c r="G20" i="34"/>
  <c r="K91" i="33"/>
  <c r="E20" i="48"/>
  <c r="E54" i="34"/>
  <c r="D50" i="48"/>
  <c r="F83" i="34"/>
  <c r="H68" i="48"/>
  <c r="E66" i="48"/>
  <c r="I56" i="34"/>
  <c r="I75" i="34"/>
  <c r="G31" i="34"/>
  <c r="H57" i="34"/>
  <c r="I81" i="34"/>
  <c r="G81" i="48"/>
  <c r="G52" i="48"/>
  <c r="J16" i="48"/>
  <c r="G67" i="34"/>
  <c r="C87" i="33"/>
  <c r="H54" i="48"/>
  <c r="H8" i="48"/>
  <c r="F36" i="34"/>
  <c r="E6" i="48"/>
  <c r="H28" i="48"/>
  <c r="H7" i="48"/>
  <c r="E12" i="48"/>
  <c r="J31" i="48"/>
  <c r="J48" i="34"/>
  <c r="I10" i="48"/>
  <c r="F81" i="48"/>
  <c r="C93" i="33"/>
  <c r="G84" i="34"/>
  <c r="H76" i="34"/>
  <c r="H4" i="34"/>
  <c r="J40" i="34"/>
  <c r="H73" i="48"/>
  <c r="G24" i="48"/>
  <c r="J64" i="34"/>
  <c r="K4" i="33"/>
  <c r="D48" i="34"/>
  <c r="H51" i="33"/>
  <c r="F17" i="33"/>
  <c r="I80" i="34"/>
  <c r="C74" i="33"/>
  <c r="J32" i="48"/>
  <c r="F18" i="34"/>
  <c r="F4" i="48"/>
  <c r="C6" i="33"/>
  <c r="D55" i="48"/>
  <c r="G92" i="48"/>
  <c r="F42" i="48"/>
  <c r="D4" i="33"/>
  <c r="G19" i="48"/>
  <c r="I43" i="48"/>
  <c r="H56" i="48"/>
  <c r="C15" i="33"/>
  <c r="D11" i="34"/>
  <c r="E6" i="34"/>
  <c r="H89" i="48"/>
  <c r="E15" i="48"/>
  <c r="H29" i="48"/>
  <c r="G14" i="34"/>
  <c r="F58" i="34"/>
  <c r="H79" i="34"/>
  <c r="F11" i="48"/>
  <c r="J76" i="48"/>
  <c r="J94" i="33"/>
  <c r="F9" i="34"/>
  <c r="I30" i="48"/>
  <c r="E90" i="33"/>
  <c r="C94" i="33"/>
  <c r="G7" i="48"/>
  <c r="I60" i="48"/>
  <c r="G77" i="48"/>
  <c r="E57" i="34"/>
  <c r="C83" i="33"/>
  <c r="F20" i="48"/>
  <c r="I60" i="34"/>
  <c r="H79" i="48"/>
  <c r="J39" i="48"/>
  <c r="D71" i="48"/>
  <c r="H39" i="34"/>
  <c r="H46" i="34"/>
  <c r="E91" i="33"/>
  <c r="J96" i="33"/>
  <c r="G3" i="48"/>
  <c r="L92" i="33"/>
  <c r="I6" i="34"/>
  <c r="E40" i="34"/>
  <c r="H56" i="34"/>
  <c r="H7" i="34"/>
  <c r="I64" i="48"/>
  <c r="E47" i="34"/>
  <c r="D30" i="33"/>
  <c r="H69" i="48"/>
  <c r="J62" i="48"/>
  <c r="E72" i="34"/>
  <c r="G11" i="34"/>
  <c r="I48" i="48"/>
  <c r="H8" i="33"/>
  <c r="G75" i="34"/>
  <c r="H62" i="33"/>
  <c r="K65" i="33"/>
  <c r="F53" i="34"/>
  <c r="K37" i="33"/>
  <c r="D41" i="34"/>
  <c r="D74" i="48"/>
  <c r="F92" i="33"/>
  <c r="H44" i="48"/>
  <c r="I14" i="34"/>
  <c r="G48" i="48"/>
  <c r="D73" i="34"/>
  <c r="H38" i="33"/>
  <c r="E38" i="48"/>
  <c r="D60" i="48"/>
  <c r="E41" i="48"/>
  <c r="C65" i="33"/>
  <c r="E44" i="48"/>
  <c r="I52" i="34"/>
  <c r="E85" i="34"/>
  <c r="F80" i="48"/>
  <c r="H12" i="34"/>
  <c r="J9" i="34"/>
  <c r="F82" i="34"/>
  <c r="G58" i="34"/>
  <c r="J58" i="48"/>
  <c r="E19" i="48"/>
  <c r="J74" i="34"/>
  <c r="E72" i="33"/>
  <c r="G45" i="33"/>
  <c r="E83" i="48"/>
  <c r="D86" i="33"/>
  <c r="J15" i="33"/>
  <c r="J69" i="48"/>
  <c r="J45" i="33"/>
  <c r="G27" i="48"/>
  <c r="J32" i="34"/>
  <c r="C55" i="33"/>
  <c r="I16" i="34"/>
  <c r="L81" i="33"/>
  <c r="G9" i="34"/>
  <c r="F23" i="33"/>
  <c r="J72" i="33"/>
  <c r="F14" i="34"/>
  <c r="L87" i="33"/>
  <c r="J4" i="33"/>
  <c r="H27" i="48"/>
  <c r="H66" i="33"/>
  <c r="I20" i="34"/>
  <c r="E30" i="33"/>
  <c r="E9" i="48"/>
  <c r="D32" i="48"/>
  <c r="E78" i="48"/>
  <c r="H71" i="48"/>
  <c r="D20" i="48"/>
  <c r="C35" i="33"/>
  <c r="F50" i="48"/>
  <c r="E16" i="34"/>
  <c r="E83" i="34"/>
  <c r="J30" i="34"/>
  <c r="J44" i="34"/>
  <c r="G65" i="48"/>
  <c r="F51" i="48"/>
  <c r="F30" i="48"/>
  <c r="F27" i="48"/>
  <c r="F31" i="48"/>
  <c r="F38" i="48"/>
  <c r="D59" i="48"/>
  <c r="E88" i="48"/>
  <c r="F51" i="34"/>
  <c r="E92" i="33"/>
  <c r="I55" i="48"/>
  <c r="D18" i="34"/>
  <c r="I93" i="33"/>
  <c r="I47" i="34"/>
  <c r="I27" i="48"/>
  <c r="I6" i="48"/>
  <c r="I28" i="48"/>
  <c r="G76" i="34"/>
  <c r="J26" i="34"/>
  <c r="F14" i="48"/>
  <c r="C25" i="33"/>
  <c r="E48" i="34"/>
  <c r="H3" i="48"/>
  <c r="H76" i="48"/>
  <c r="C27" i="33"/>
  <c r="J89" i="48"/>
  <c r="G37" i="34"/>
  <c r="K92" i="33"/>
  <c r="D78" i="48"/>
  <c r="I77" i="48"/>
  <c r="H34" i="48"/>
  <c r="I42" i="34"/>
  <c r="D94" i="33"/>
  <c r="C19" i="33"/>
  <c r="C7" i="33"/>
  <c r="I7" i="48"/>
  <c r="D26" i="33"/>
  <c r="C91" i="33"/>
  <c r="F65" i="48"/>
  <c r="J4" i="48"/>
  <c r="I92" i="33"/>
  <c r="C26" i="33"/>
  <c r="H37" i="48"/>
  <c r="E18" i="34"/>
  <c r="E4" i="48"/>
  <c r="H42" i="48"/>
  <c r="G3" i="34"/>
  <c r="L90" i="33"/>
  <c r="D28" i="48"/>
  <c r="G63" i="48"/>
  <c r="D17" i="48"/>
  <c r="H40" i="33"/>
  <c r="F84" i="33"/>
  <c r="J82" i="48"/>
  <c r="J6" i="48"/>
  <c r="J61" i="48"/>
  <c r="D89" i="48"/>
  <c r="I33" i="48"/>
  <c r="H48" i="34"/>
  <c r="G35" i="48"/>
  <c r="H86" i="48"/>
  <c r="G67" i="48"/>
  <c r="D39" i="34"/>
  <c r="D27" i="34"/>
  <c r="I79" i="48"/>
  <c r="H11" i="34"/>
  <c r="H65" i="48"/>
  <c r="C72" i="33"/>
  <c r="E21" i="34"/>
  <c r="G15" i="48"/>
  <c r="F46" i="48"/>
  <c r="D51" i="34"/>
  <c r="G13" i="48"/>
  <c r="H51" i="48"/>
  <c r="E67" i="34"/>
  <c r="F52" i="48"/>
  <c r="J13" i="48"/>
  <c r="C33" i="33"/>
  <c r="G24" i="34"/>
  <c r="E57" i="33"/>
  <c r="D23" i="48"/>
  <c r="D54" i="48"/>
  <c r="I63" i="34"/>
  <c r="D42" i="34"/>
  <c r="H9" i="48"/>
  <c r="H40" i="48"/>
  <c r="I41" i="48"/>
  <c r="E64" i="48"/>
  <c r="F12" i="48"/>
  <c r="H49" i="48"/>
  <c r="I33" i="34"/>
  <c r="K39" i="33"/>
  <c r="E26" i="48"/>
  <c r="E5" i="33"/>
  <c r="E52" i="48"/>
  <c r="D5" i="34"/>
  <c r="F79" i="34"/>
  <c r="D14" i="34"/>
  <c r="J80" i="34"/>
  <c r="J30" i="48"/>
  <c r="C71" i="33"/>
  <c r="H13" i="48"/>
  <c r="I8" i="48"/>
  <c r="H24" i="48"/>
  <c r="F23" i="48"/>
  <c r="E20" i="33"/>
  <c r="E27" i="34"/>
  <c r="J8" i="48"/>
  <c r="J60" i="34"/>
  <c r="G12" i="34"/>
  <c r="G71" i="34"/>
  <c r="K85" i="33"/>
  <c r="H36" i="34"/>
  <c r="G4" i="33"/>
  <c r="L73" i="33"/>
  <c r="E87" i="48"/>
  <c r="J79" i="48"/>
  <c r="I50" i="34"/>
  <c r="H61" i="34"/>
  <c r="I16" i="33"/>
  <c r="G91" i="48"/>
  <c r="D32" i="33"/>
  <c r="E94" i="48"/>
  <c r="D67" i="33"/>
  <c r="I72" i="33"/>
  <c r="G79" i="34"/>
  <c r="K27" i="33"/>
  <c r="E31" i="48"/>
  <c r="L80" i="33"/>
  <c r="H88" i="48"/>
  <c r="E93" i="33"/>
  <c r="I11" i="48"/>
  <c r="D66" i="34"/>
  <c r="C64" i="33"/>
  <c r="G23" i="48"/>
  <c r="H64" i="48"/>
  <c r="E82" i="33"/>
  <c r="L58" i="33"/>
  <c r="E70" i="33"/>
  <c r="F11" i="34"/>
  <c r="L13" i="33"/>
  <c r="H69" i="33"/>
  <c r="J64" i="48"/>
  <c r="I85" i="34"/>
  <c r="H11" i="33"/>
  <c r="J84" i="34"/>
  <c r="F15" i="48"/>
  <c r="F49" i="33"/>
  <c r="C46" i="33"/>
  <c r="H35" i="48"/>
  <c r="J90" i="33"/>
  <c r="G78" i="48"/>
  <c r="J70" i="34"/>
  <c r="C81" i="33"/>
  <c r="J19" i="34"/>
  <c r="G27" i="34"/>
  <c r="D36" i="48"/>
  <c r="I87" i="33"/>
  <c r="G88" i="33"/>
  <c r="J34" i="48"/>
  <c r="C90" i="33"/>
  <c r="B92" i="33"/>
  <c r="C8" i="33"/>
  <c r="F6" i="34"/>
  <c r="J93" i="33"/>
  <c r="I57" i="48"/>
  <c r="E10" i="48"/>
  <c r="I57" i="34"/>
  <c r="J60" i="33"/>
  <c r="G19" i="33"/>
  <c r="F24" i="34"/>
  <c r="I14" i="33"/>
  <c r="F73" i="48"/>
  <c r="G68" i="34"/>
  <c r="J38" i="34"/>
  <c r="I53" i="33"/>
  <c r="H55" i="33"/>
  <c r="I72" i="34"/>
  <c r="F47" i="33"/>
  <c r="G48" i="33"/>
  <c r="L94" i="33"/>
  <c r="J27" i="33"/>
  <c r="E36" i="48"/>
  <c r="F32" i="48"/>
  <c r="L22" i="33"/>
  <c r="J68" i="33"/>
  <c r="I68" i="33"/>
  <c r="F3" i="48"/>
  <c r="I82" i="34"/>
  <c r="J84" i="48"/>
  <c r="D71" i="34"/>
  <c r="H53" i="33"/>
  <c r="I81" i="33"/>
  <c r="E39" i="34"/>
  <c r="F29" i="34"/>
  <c r="H68" i="33"/>
  <c r="F36" i="33"/>
  <c r="H75" i="34"/>
  <c r="D60" i="34"/>
  <c r="E88" i="33"/>
  <c r="J82" i="33"/>
  <c r="K64" i="33"/>
  <c r="G10" i="33"/>
  <c r="J69" i="33"/>
  <c r="H96" i="33"/>
  <c r="D10" i="34"/>
  <c r="H9" i="33"/>
  <c r="E8" i="48"/>
  <c r="K15" i="33"/>
  <c r="E69" i="33"/>
  <c r="J86" i="34"/>
  <c r="D88" i="33"/>
  <c r="G62" i="48"/>
  <c r="E80" i="34"/>
  <c r="J44" i="48"/>
  <c r="F21" i="33"/>
  <c r="H52" i="34"/>
  <c r="D46" i="34"/>
  <c r="E84" i="48"/>
  <c r="E37" i="33"/>
  <c r="D66" i="33"/>
  <c r="J81" i="33"/>
  <c r="I71" i="34"/>
  <c r="J34" i="34"/>
  <c r="F72" i="33"/>
  <c r="H59" i="48"/>
  <c r="G44" i="33"/>
  <c r="H59" i="33"/>
  <c r="J70" i="33"/>
  <c r="J36" i="34"/>
  <c r="D68" i="33"/>
  <c r="J93" i="48"/>
  <c r="E25" i="33"/>
  <c r="G53" i="33"/>
  <c r="F12" i="33"/>
  <c r="G86" i="34"/>
  <c r="K89" i="33"/>
  <c r="F66" i="48"/>
  <c r="D68" i="34"/>
  <c r="C50" i="33"/>
  <c r="D26" i="34"/>
  <c r="L72" i="33"/>
  <c r="C79" i="33"/>
  <c r="J11" i="34"/>
  <c r="E12" i="33"/>
  <c r="J52" i="48"/>
  <c r="H58" i="34"/>
  <c r="E7" i="48"/>
  <c r="F54" i="33"/>
  <c r="H49" i="33"/>
  <c r="G66" i="33"/>
  <c r="E34" i="34"/>
  <c r="E66" i="33"/>
  <c r="G17" i="34"/>
  <c r="D21" i="33"/>
  <c r="K80" i="33"/>
  <c r="H76" i="33"/>
  <c r="H14" i="48"/>
  <c r="E60" i="34"/>
  <c r="D56" i="48"/>
  <c r="L88" i="33"/>
  <c r="H9" i="34"/>
  <c r="E61" i="33"/>
  <c r="H15" i="33"/>
  <c r="K12" i="33"/>
  <c r="J47" i="48"/>
  <c r="F51" i="33"/>
  <c r="I77" i="34"/>
  <c r="H60" i="48"/>
  <c r="L29" i="33"/>
  <c r="G54" i="33"/>
  <c r="I25" i="33"/>
  <c r="H89" i="33"/>
  <c r="D89" i="33"/>
  <c r="I58" i="48"/>
  <c r="C43" i="33"/>
  <c r="J92" i="33"/>
  <c r="H94" i="48"/>
  <c r="F90" i="48"/>
  <c r="G34" i="48"/>
  <c r="D72" i="48"/>
  <c r="H39" i="48"/>
  <c r="D44" i="34"/>
  <c r="F5" i="34"/>
  <c r="D91" i="48"/>
  <c r="I24" i="48"/>
  <c r="E32" i="34"/>
  <c r="G9" i="48"/>
  <c r="H74" i="48"/>
  <c r="F62" i="48"/>
  <c r="D24" i="48"/>
  <c r="E11" i="34"/>
  <c r="D4" i="48"/>
  <c r="G5" i="34"/>
  <c r="E86" i="34"/>
  <c r="D92" i="33"/>
  <c r="D84" i="34"/>
  <c r="D94" i="48"/>
  <c r="G44" i="48"/>
  <c r="D71" i="33"/>
  <c r="F35" i="48"/>
  <c r="F57" i="48"/>
  <c r="L96" i="33"/>
  <c r="H91" i="48"/>
  <c r="D83" i="34"/>
  <c r="I11" i="34"/>
  <c r="I83" i="34"/>
  <c r="I89" i="48"/>
  <c r="D30" i="34"/>
  <c r="G29" i="48"/>
  <c r="I32" i="34"/>
  <c r="E91" i="48"/>
  <c r="D23" i="34"/>
  <c r="E48" i="48"/>
  <c r="F86" i="48"/>
  <c r="F7" i="48"/>
  <c r="D75" i="48"/>
  <c r="J82" i="34"/>
  <c r="I70" i="34"/>
  <c r="D72" i="34"/>
  <c r="H16" i="34"/>
  <c r="D44" i="33"/>
  <c r="J7" i="33"/>
  <c r="D7" i="33"/>
  <c r="I39" i="48"/>
  <c r="F77" i="48"/>
  <c r="H26" i="34"/>
  <c r="I53" i="48"/>
  <c r="D14" i="48"/>
  <c r="H43" i="34"/>
  <c r="F63" i="34"/>
  <c r="E76" i="34"/>
  <c r="E74" i="48"/>
  <c r="I10" i="34"/>
  <c r="K58" i="33"/>
  <c r="C5" i="33"/>
  <c r="I49" i="48"/>
  <c r="G12" i="48"/>
  <c r="D57" i="34"/>
  <c r="E58" i="48"/>
  <c r="C89" i="33"/>
  <c r="I43" i="34"/>
  <c r="F12" i="34"/>
  <c r="G49" i="34"/>
  <c r="D27" i="48"/>
  <c r="D3" i="48"/>
  <c r="G10" i="34"/>
  <c r="J62" i="34"/>
  <c r="G51" i="48"/>
  <c r="H46" i="48"/>
  <c r="J56" i="48"/>
  <c r="G54" i="48"/>
  <c r="F50" i="34"/>
  <c r="E41" i="34"/>
  <c r="E63" i="48"/>
  <c r="J77" i="48"/>
  <c r="C29" i="33"/>
  <c r="F25" i="33"/>
  <c r="H48" i="33"/>
  <c r="H33" i="33"/>
  <c r="F47" i="34"/>
  <c r="F75" i="33"/>
  <c r="J95" i="33"/>
  <c r="E73" i="33"/>
  <c r="D9" i="48"/>
  <c r="K67" i="33"/>
  <c r="J74" i="48"/>
  <c r="I4" i="34"/>
  <c r="J52" i="34"/>
  <c r="E96" i="33"/>
  <c r="B94" i="33"/>
  <c r="D4" i="34"/>
  <c r="E34" i="48"/>
  <c r="I71" i="33"/>
  <c r="I9" i="48"/>
  <c r="F60" i="34"/>
  <c r="J5" i="48"/>
  <c r="J66" i="34"/>
  <c r="H16" i="33"/>
  <c r="K77" i="33"/>
  <c r="G81" i="34"/>
  <c r="I38" i="48"/>
  <c r="G80" i="34"/>
  <c r="D78" i="33"/>
  <c r="E53" i="34"/>
  <c r="I21" i="34"/>
  <c r="D67" i="34"/>
  <c r="F23" i="34"/>
  <c r="E16" i="48"/>
  <c r="E5" i="48"/>
  <c r="G53" i="34"/>
  <c r="E38" i="34"/>
  <c r="J37" i="34"/>
  <c r="I92" i="48"/>
  <c r="D46" i="33"/>
  <c r="E57" i="48"/>
  <c r="F70" i="33"/>
  <c r="H35" i="34"/>
  <c r="C39" i="33"/>
  <c r="H5" i="48"/>
  <c r="H57" i="33"/>
  <c r="E17" i="48"/>
  <c r="D8" i="33"/>
  <c r="F32" i="34"/>
  <c r="F87" i="33"/>
  <c r="D12" i="34"/>
  <c r="F75" i="48"/>
  <c r="G39" i="34"/>
  <c r="E63" i="33"/>
  <c r="J50" i="34"/>
  <c r="L60" i="33"/>
  <c r="H75" i="33"/>
  <c r="F70" i="34"/>
  <c r="D21" i="48"/>
  <c r="H23" i="33"/>
  <c r="F4" i="34"/>
  <c r="H87" i="33"/>
  <c r="E36" i="34"/>
  <c r="C41" i="33"/>
  <c r="J38" i="48"/>
  <c r="I78" i="34"/>
  <c r="G18" i="48"/>
  <c r="K35" i="33"/>
  <c r="F55" i="34"/>
  <c r="K6" i="33"/>
  <c r="H29" i="33"/>
  <c r="F63" i="33"/>
  <c r="D86" i="34"/>
  <c r="D47" i="48"/>
  <c r="D68" i="48"/>
  <c r="E9" i="33"/>
  <c r="H19" i="48"/>
  <c r="K13" i="33"/>
  <c r="I44" i="33"/>
  <c r="F8" i="33"/>
  <c r="I58" i="33"/>
  <c r="L79" i="33"/>
  <c r="D79" i="34"/>
  <c r="K29" i="33"/>
  <c r="D21" i="34"/>
  <c r="F62" i="34"/>
  <c r="J5" i="33"/>
  <c r="I83" i="33"/>
  <c r="J88" i="48"/>
  <c r="C11" i="33"/>
  <c r="G40" i="34"/>
  <c r="E50" i="48"/>
  <c r="D36" i="34"/>
  <c r="I34" i="48"/>
  <c r="E52" i="34"/>
  <c r="I8" i="34"/>
  <c r="E33" i="33"/>
  <c r="E38" i="33"/>
  <c r="J80" i="48"/>
  <c r="F16" i="33"/>
  <c r="F69" i="48"/>
  <c r="D42" i="48"/>
  <c r="D80" i="33"/>
  <c r="H12" i="48"/>
  <c r="K70" i="33"/>
  <c r="G62" i="34"/>
  <c r="D82" i="33"/>
  <c r="G21" i="34"/>
  <c r="J15" i="34"/>
  <c r="F15" i="34"/>
  <c r="L54" i="33"/>
  <c r="G86" i="33"/>
  <c r="G76" i="33"/>
  <c r="F37" i="48"/>
  <c r="E47" i="48"/>
  <c r="F73" i="34"/>
  <c r="H50" i="33"/>
  <c r="F22" i="34"/>
  <c r="K19" i="33"/>
  <c r="E69" i="34"/>
  <c r="G78" i="34"/>
  <c r="C62" i="33"/>
  <c r="H32" i="48"/>
  <c r="D76" i="34"/>
  <c r="I44" i="48"/>
  <c r="G8" i="34"/>
  <c r="H31" i="33"/>
  <c r="J45" i="48"/>
  <c r="H38" i="34"/>
  <c r="F3" i="34"/>
  <c r="G22" i="48"/>
  <c r="I70" i="33"/>
  <c r="L82" i="33"/>
  <c r="J71" i="33"/>
  <c r="F28" i="34"/>
  <c r="L7" i="33"/>
  <c r="G40" i="48"/>
  <c r="K83" i="33"/>
  <c r="I19" i="48"/>
  <c r="L43" i="33"/>
  <c r="J25" i="34"/>
  <c r="J50" i="48"/>
  <c r="E22" i="33"/>
  <c r="F55" i="33"/>
  <c r="D65" i="33"/>
  <c r="D11" i="33"/>
  <c r="I91" i="48"/>
  <c r="L16" i="33"/>
  <c r="J34" i="33"/>
  <c r="I75" i="48"/>
  <c r="K96" i="33"/>
  <c r="F93" i="33"/>
  <c r="I24" i="33"/>
  <c r="J16" i="33"/>
  <c r="J30" i="33"/>
  <c r="I48" i="33"/>
  <c r="J51" i="33"/>
  <c r="I46" i="33"/>
  <c r="F43" i="34"/>
  <c r="D32" i="34"/>
  <c r="L26" i="33"/>
  <c r="F94" i="48"/>
  <c r="D12" i="33"/>
  <c r="E34" i="33"/>
  <c r="J62" i="33"/>
  <c r="H64" i="34"/>
  <c r="L41" i="33"/>
  <c r="E14" i="34"/>
  <c r="J31" i="33"/>
  <c r="D81" i="48"/>
  <c r="L74" i="33"/>
  <c r="E60" i="33"/>
  <c r="D41" i="33"/>
  <c r="D48" i="33"/>
  <c r="E4" i="34"/>
  <c r="E62" i="33"/>
  <c r="K22" i="33"/>
  <c r="K11" i="33"/>
  <c r="K45" i="33"/>
  <c r="G51" i="33"/>
  <c r="H15" i="48"/>
  <c r="I37" i="48"/>
  <c r="G60" i="33"/>
  <c r="H65" i="33"/>
  <c r="H4" i="33"/>
  <c r="G50" i="34"/>
  <c r="D51" i="33"/>
  <c r="F80" i="33"/>
  <c r="F88" i="33"/>
  <c r="L21" i="33"/>
  <c r="F74" i="33"/>
  <c r="J89" i="33"/>
  <c r="G61" i="34"/>
  <c r="D82" i="34"/>
  <c r="H7" i="33"/>
  <c r="E81" i="34"/>
  <c r="D44" i="48"/>
  <c r="J35" i="34"/>
  <c r="J59" i="33"/>
  <c r="J42" i="48"/>
  <c r="K31" i="33"/>
  <c r="K30" i="33"/>
  <c r="K23" i="33"/>
  <c r="I45" i="34"/>
  <c r="L6" i="33"/>
  <c r="G85" i="48"/>
  <c r="J81" i="34"/>
  <c r="G9" i="33"/>
  <c r="J26" i="33"/>
  <c r="J49" i="33"/>
  <c r="K34" i="33"/>
  <c r="G72" i="33"/>
  <c r="D24" i="33"/>
  <c r="G12" i="33"/>
  <c r="H44" i="33"/>
  <c r="L20" i="33"/>
  <c r="D81" i="33"/>
  <c r="E65" i="33"/>
  <c r="I41" i="33"/>
  <c r="F22" i="33"/>
  <c r="D25" i="34"/>
  <c r="J68" i="34"/>
  <c r="C48" i="33"/>
  <c r="I31" i="33"/>
  <c r="C60" i="33"/>
  <c r="F18" i="33"/>
  <c r="E53" i="48"/>
  <c r="F6" i="33"/>
  <c r="J78" i="33"/>
  <c r="H75" i="48"/>
  <c r="H54" i="33"/>
  <c r="I17" i="48"/>
  <c r="G54" i="34"/>
  <c r="E89" i="33"/>
  <c r="H19" i="33"/>
  <c r="F17" i="34"/>
  <c r="G55" i="34"/>
  <c r="H72" i="34"/>
  <c r="E83" i="33"/>
  <c r="I26" i="33"/>
  <c r="I36" i="34"/>
  <c r="H24" i="33"/>
  <c r="F11" i="33"/>
  <c r="H25" i="48"/>
  <c r="I93" i="48"/>
  <c r="D33" i="48"/>
  <c r="C21" i="33"/>
  <c r="H31" i="34"/>
  <c r="E3" i="48"/>
  <c r="G85" i="34"/>
  <c r="G44" i="34"/>
  <c r="D58" i="33"/>
  <c r="I18" i="48"/>
  <c r="E77" i="34"/>
  <c r="F25" i="34"/>
  <c r="G96" i="33"/>
  <c r="C85" i="33"/>
  <c r="E25" i="34"/>
  <c r="J22" i="34"/>
  <c r="G30" i="48"/>
  <c r="H58" i="48"/>
  <c r="F86" i="34"/>
  <c r="E14" i="48"/>
  <c r="E37" i="48"/>
  <c r="G71" i="48"/>
  <c r="E76" i="48"/>
  <c r="D52" i="48"/>
  <c r="I48" i="34"/>
  <c r="E50" i="34"/>
  <c r="D93" i="48"/>
  <c r="I12" i="34"/>
  <c r="C52" i="33"/>
  <c r="H92" i="48"/>
  <c r="D39" i="48"/>
  <c r="J85" i="34"/>
  <c r="G68" i="48"/>
  <c r="I96" i="33"/>
  <c r="I80" i="48"/>
  <c r="E45" i="48"/>
  <c r="E62" i="34"/>
  <c r="D88" i="48"/>
  <c r="I20" i="48"/>
  <c r="J18" i="34"/>
  <c r="G14" i="48"/>
  <c r="D74" i="34"/>
  <c r="E22" i="34"/>
  <c r="H26" i="48"/>
  <c r="C63" i="33"/>
  <c r="J14" i="48"/>
  <c r="H21" i="48"/>
  <c r="D90" i="33"/>
  <c r="E14" i="33"/>
  <c r="E71" i="48"/>
  <c r="G43" i="48"/>
  <c r="H8" i="34"/>
  <c r="I22" i="48"/>
  <c r="E59" i="34"/>
  <c r="E51" i="34"/>
  <c r="E65" i="48"/>
  <c r="G34" i="34"/>
  <c r="G67" i="33"/>
  <c r="G60" i="34"/>
  <c r="C40" i="33"/>
  <c r="J17" i="34"/>
  <c r="F80" i="34"/>
  <c r="G89" i="48"/>
  <c r="J78" i="48"/>
  <c r="G35" i="34"/>
  <c r="D76" i="48"/>
  <c r="C54" i="33"/>
  <c r="I55" i="34"/>
  <c r="H52" i="48"/>
  <c r="E18" i="33"/>
  <c r="D48" i="48"/>
  <c r="E22" i="48"/>
  <c r="F90" i="33"/>
  <c r="H78" i="48"/>
  <c r="E42" i="48"/>
  <c r="F59" i="48"/>
  <c r="J57" i="34"/>
  <c r="H88" i="33"/>
  <c r="D34" i="33"/>
  <c r="D40" i="33"/>
  <c r="F74" i="48"/>
  <c r="G46" i="34"/>
  <c r="J91" i="33"/>
  <c r="D35" i="34"/>
  <c r="B90" i="33"/>
  <c r="L93" i="33"/>
  <c r="E40" i="33"/>
  <c r="I26" i="48"/>
  <c r="G73" i="34"/>
  <c r="G23" i="34"/>
  <c r="H71" i="33"/>
  <c r="D6" i="33"/>
  <c r="H10" i="48"/>
  <c r="I54" i="34"/>
  <c r="H80" i="48"/>
  <c r="D52" i="34"/>
  <c r="J51" i="48"/>
  <c r="G79" i="48"/>
  <c r="G75" i="48"/>
  <c r="I71" i="48"/>
  <c r="G32" i="48"/>
  <c r="G90" i="33"/>
  <c r="G5" i="48"/>
  <c r="I7" i="34"/>
  <c r="H62" i="34"/>
  <c r="D80" i="48"/>
  <c r="C70" i="33"/>
  <c r="D90" i="48"/>
  <c r="I84" i="48"/>
  <c r="F21" i="48"/>
  <c r="D82" i="48"/>
  <c r="I9" i="34"/>
  <c r="H33" i="48"/>
  <c r="G22" i="34"/>
  <c r="E35" i="33"/>
  <c r="F13" i="34"/>
  <c r="G94" i="33"/>
  <c r="E39" i="48"/>
  <c r="H55" i="34"/>
  <c r="I59" i="48"/>
  <c r="G74" i="48"/>
  <c r="C75" i="33"/>
  <c r="D66" i="48"/>
  <c r="J17" i="48"/>
  <c r="F61" i="48"/>
  <c r="H87" i="48"/>
  <c r="H20" i="48"/>
  <c r="E71" i="33"/>
  <c r="E80" i="48"/>
  <c r="E9" i="34"/>
  <c r="E85" i="33"/>
  <c r="I22" i="33"/>
  <c r="F83" i="33"/>
  <c r="G18" i="33"/>
  <c r="H17" i="34"/>
  <c r="J72" i="48"/>
  <c r="I31" i="48"/>
  <c r="D31" i="34"/>
  <c r="E74" i="33"/>
  <c r="I24" i="34"/>
  <c r="L32" i="33"/>
  <c r="J24" i="34"/>
  <c r="D43" i="33"/>
  <c r="F81" i="33"/>
  <c r="G55" i="33"/>
  <c r="G58" i="48"/>
  <c r="D62" i="34"/>
  <c r="J39" i="33"/>
  <c r="C14" i="33"/>
  <c r="J58" i="34"/>
  <c r="I82" i="48"/>
  <c r="J33" i="34"/>
  <c r="H28" i="33"/>
  <c r="C16" i="33"/>
  <c r="I17" i="34"/>
  <c r="E47" i="33"/>
  <c r="E13" i="33"/>
  <c r="H62" i="48"/>
  <c r="H85" i="48"/>
  <c r="F40" i="48"/>
  <c r="J45" i="34"/>
  <c r="E32" i="48"/>
  <c r="I22" i="34"/>
  <c r="J55" i="48"/>
  <c r="E45" i="34"/>
  <c r="G46" i="48"/>
  <c r="F26" i="48"/>
  <c r="D40" i="48"/>
  <c r="D57" i="33"/>
  <c r="E35" i="34"/>
  <c r="D54" i="34"/>
  <c r="I95" i="33"/>
  <c r="D29" i="34"/>
  <c r="E40" i="48"/>
  <c r="I76" i="34"/>
  <c r="D63" i="48"/>
  <c r="G30" i="34"/>
  <c r="G95" i="33"/>
  <c r="H25" i="34"/>
  <c r="H34" i="34"/>
  <c r="J61" i="34"/>
  <c r="E19" i="34"/>
  <c r="I83" i="48"/>
  <c r="F54" i="48"/>
  <c r="I30" i="34"/>
  <c r="F58" i="48"/>
  <c r="D69" i="34"/>
  <c r="F91" i="33"/>
  <c r="J12" i="34"/>
  <c r="D67" i="48"/>
  <c r="F25" i="48"/>
  <c r="J16" i="34"/>
  <c r="E43" i="48"/>
  <c r="F65" i="34"/>
  <c r="E29" i="33"/>
  <c r="K59" i="33"/>
  <c r="I15" i="48"/>
  <c r="C44" i="33"/>
  <c r="C59" i="33"/>
  <c r="J73" i="34"/>
  <c r="I20" i="33"/>
  <c r="C80" i="33"/>
  <c r="H28" i="34"/>
  <c r="D12" i="48"/>
  <c r="D17" i="33"/>
  <c r="H70" i="33"/>
  <c r="F26" i="34"/>
  <c r="D77" i="33"/>
  <c r="D7" i="48"/>
  <c r="D30" i="48"/>
  <c r="F83" i="48"/>
  <c r="C56" i="33"/>
  <c r="D59" i="33"/>
  <c r="H95" i="33"/>
  <c r="J60" i="48"/>
  <c r="C58" i="33"/>
  <c r="G43" i="34"/>
  <c r="D53" i="34"/>
  <c r="J19" i="33"/>
  <c r="K25" i="33"/>
  <c r="J33" i="48"/>
  <c r="H37" i="34"/>
  <c r="J20" i="33"/>
  <c r="G49" i="48"/>
  <c r="G4" i="34"/>
  <c r="B91" i="33"/>
  <c r="G41" i="33"/>
  <c r="H49" i="34"/>
  <c r="G17" i="33"/>
  <c r="E44" i="34"/>
  <c r="D26" i="48"/>
  <c r="L91" i="33"/>
  <c r="G80" i="33"/>
  <c r="H85" i="33"/>
  <c r="G33" i="48"/>
  <c r="F46" i="34"/>
  <c r="I3" i="34"/>
  <c r="F72" i="34"/>
  <c r="C37" i="33"/>
  <c r="D7" i="34"/>
  <c r="C42" i="33"/>
  <c r="D65" i="48"/>
  <c r="F67" i="48"/>
  <c r="E28" i="34"/>
  <c r="I91" i="33"/>
  <c r="J70" i="48"/>
  <c r="F38" i="34"/>
  <c r="E77" i="48"/>
  <c r="E23" i="34"/>
  <c r="I94" i="48"/>
  <c r="J18" i="48"/>
  <c r="K56" i="33"/>
  <c r="G93" i="33"/>
  <c r="I16" i="48"/>
  <c r="G85" i="33"/>
  <c r="E11" i="48"/>
  <c r="F24" i="48"/>
  <c r="I35" i="48"/>
  <c r="G38" i="48"/>
  <c r="H14" i="34"/>
  <c r="F40" i="34"/>
  <c r="E82" i="48"/>
  <c r="I84" i="34"/>
  <c r="D49" i="34"/>
  <c r="H23" i="48"/>
  <c r="G70" i="34"/>
  <c r="D93" i="33"/>
  <c r="H55" i="48"/>
  <c r="J26" i="48"/>
  <c r="G83" i="48"/>
  <c r="L53" i="33"/>
  <c r="H83" i="33"/>
  <c r="D83" i="33"/>
  <c r="J39" i="34"/>
  <c r="D8" i="48"/>
  <c r="E10" i="34"/>
  <c r="H91" i="33"/>
  <c r="L4" i="33"/>
  <c r="H36" i="33"/>
  <c r="I5" i="34"/>
  <c r="H46" i="33"/>
  <c r="C28" i="33"/>
  <c r="D47" i="34"/>
  <c r="I35" i="33"/>
  <c r="E55" i="48"/>
  <c r="I13" i="48"/>
  <c r="F59" i="33"/>
  <c r="G35" i="33"/>
  <c r="E51" i="33"/>
  <c r="E80" i="33"/>
  <c r="J78" i="34"/>
  <c r="D20" i="34"/>
  <c r="J6" i="34"/>
  <c r="D59" i="34"/>
  <c r="E50" i="33"/>
  <c r="H71" i="34"/>
  <c r="H63" i="34"/>
  <c r="H70" i="48"/>
  <c r="G74" i="34"/>
  <c r="D10" i="33"/>
  <c r="D47" i="33"/>
  <c r="H27" i="33"/>
  <c r="F13" i="33"/>
  <c r="E77" i="33"/>
  <c r="E16" i="33"/>
  <c r="H44" i="34"/>
  <c r="G41" i="48"/>
  <c r="E46" i="48"/>
  <c r="I84" i="33"/>
  <c r="F84" i="48"/>
  <c r="E46" i="34"/>
  <c r="D5" i="48"/>
  <c r="J27" i="48"/>
  <c r="G11" i="48"/>
  <c r="F27" i="34"/>
  <c r="G76" i="48"/>
  <c r="F13" i="48"/>
  <c r="E65" i="34"/>
  <c r="J73" i="48"/>
  <c r="C84" i="33"/>
  <c r="F85" i="34"/>
  <c r="I46" i="48"/>
  <c r="J49" i="48"/>
  <c r="C31" i="33"/>
  <c r="D87" i="34"/>
  <c r="I28" i="33"/>
  <c r="C13" i="33"/>
  <c r="H94" i="33"/>
  <c r="E92" i="48"/>
  <c r="J46" i="34"/>
  <c r="E49" i="33"/>
  <c r="E25" i="48"/>
  <c r="D53" i="48"/>
  <c r="F8" i="34"/>
  <c r="E48" i="33"/>
  <c r="E59" i="33"/>
  <c r="I29" i="34"/>
  <c r="H5" i="34"/>
  <c r="C4" i="33"/>
  <c r="B96" i="33"/>
  <c r="F19" i="34"/>
  <c r="D72" i="33"/>
  <c r="J46" i="48"/>
  <c r="D96" i="33"/>
  <c r="H4" i="48"/>
  <c r="H73" i="33"/>
  <c r="H72" i="48"/>
  <c r="K7" i="33"/>
  <c r="F57" i="33"/>
  <c r="D87" i="33"/>
  <c r="I18" i="34"/>
  <c r="E56" i="33"/>
  <c r="I45" i="48"/>
  <c r="F52" i="33"/>
  <c r="F68" i="34"/>
  <c r="J92" i="48"/>
  <c r="G26" i="48"/>
  <c r="K93" i="33"/>
  <c r="G15" i="34"/>
  <c r="I85" i="48"/>
  <c r="I57" i="33"/>
  <c r="E10" i="33"/>
  <c r="I35" i="34"/>
  <c r="J29" i="33"/>
  <c r="D14" i="33"/>
  <c r="L15" i="33"/>
  <c r="J51" i="34"/>
  <c r="K63" i="33"/>
  <c r="I79" i="34"/>
  <c r="I23" i="33"/>
  <c r="D73" i="33"/>
  <c r="F48" i="34"/>
  <c r="C24" i="33"/>
  <c r="H17" i="48"/>
  <c r="D84" i="33"/>
  <c r="F89" i="48"/>
  <c r="D22" i="33"/>
  <c r="E44" i="33"/>
  <c r="G31" i="33"/>
  <c r="F56" i="34"/>
  <c r="J76" i="33"/>
  <c r="D10" i="48"/>
  <c r="H22" i="34"/>
  <c r="E33" i="34"/>
  <c r="K49" i="33"/>
  <c r="D64" i="33"/>
  <c r="I7" i="33"/>
  <c r="H12" i="33"/>
  <c r="J44" i="33"/>
  <c r="I9" i="33"/>
  <c r="D42" i="33"/>
  <c r="L68" i="33"/>
  <c r="G68" i="33"/>
  <c r="J63" i="33"/>
  <c r="J90" i="48"/>
  <c r="D16" i="48"/>
  <c r="C9" i="33"/>
  <c r="H21" i="34"/>
  <c r="I53" i="34"/>
  <c r="H51" i="34"/>
  <c r="E20" i="34"/>
  <c r="F18" i="48"/>
  <c r="F69" i="34"/>
  <c r="F49" i="48"/>
  <c r="I44" i="34"/>
  <c r="C45" i="33"/>
  <c r="F33" i="48"/>
  <c r="I5" i="48"/>
  <c r="I29" i="33"/>
  <c r="J59" i="48"/>
  <c r="D51" i="48"/>
  <c r="G84" i="48"/>
  <c r="H85" i="34"/>
  <c r="H32" i="34"/>
  <c r="E81" i="48"/>
  <c r="J10" i="34"/>
  <c r="D16" i="33"/>
  <c r="G66" i="34"/>
  <c r="E43" i="33"/>
  <c r="G58" i="33"/>
  <c r="G13" i="33"/>
  <c r="D45" i="34"/>
  <c r="G61" i="33"/>
  <c r="J71" i="34"/>
  <c r="I82" i="33"/>
  <c r="K8" i="33"/>
  <c r="D70" i="48"/>
  <c r="J10" i="48"/>
  <c r="I81" i="48"/>
  <c r="C34" i="33"/>
  <c r="F48" i="33"/>
  <c r="C32" i="33"/>
  <c r="H70" i="34"/>
  <c r="K14" i="33"/>
  <c r="K28" i="33"/>
  <c r="D19" i="33"/>
  <c r="K76" i="33"/>
  <c r="G63" i="33"/>
  <c r="F78" i="34"/>
  <c r="C47" i="33"/>
  <c r="H22" i="33"/>
  <c r="D19" i="48"/>
  <c r="I65" i="34"/>
  <c r="I8" i="33"/>
  <c r="G78" i="33"/>
  <c r="C30" i="33"/>
  <c r="E61" i="34"/>
  <c r="I76" i="33"/>
  <c r="H80" i="34"/>
  <c r="E69" i="48"/>
  <c r="K44" i="33"/>
  <c r="H80" i="33"/>
  <c r="F73" i="33"/>
  <c r="L5" i="33"/>
  <c r="H13" i="34"/>
  <c r="G64" i="34"/>
  <c r="L19" i="33"/>
  <c r="H33" i="34"/>
  <c r="D27" i="33"/>
  <c r="J15" i="48"/>
  <c r="E73" i="34"/>
  <c r="F19" i="33"/>
  <c r="G89" i="33"/>
  <c r="I62" i="33"/>
  <c r="D75" i="33"/>
  <c r="G47" i="33"/>
  <c r="F34" i="33"/>
  <c r="F9" i="33"/>
  <c r="F76" i="34"/>
  <c r="J28" i="48"/>
  <c r="D20" i="33"/>
  <c r="G21" i="48"/>
  <c r="G7" i="33"/>
  <c r="G10" i="48"/>
  <c r="J35" i="48"/>
  <c r="E90" i="48"/>
  <c r="C67" i="33"/>
  <c r="D77" i="48"/>
  <c r="C51" i="33"/>
  <c r="F31" i="34"/>
  <c r="G18" i="34"/>
  <c r="G51" i="34"/>
  <c r="F64" i="34"/>
  <c r="G61" i="48"/>
  <c r="F71" i="34"/>
  <c r="L95" i="33"/>
  <c r="I87" i="34"/>
  <c r="D75" i="34"/>
  <c r="H86" i="34"/>
  <c r="F42" i="34"/>
  <c r="I60" i="33"/>
  <c r="J85" i="48"/>
  <c r="J87" i="33"/>
  <c r="I40" i="34"/>
  <c r="E30" i="48"/>
  <c r="E82" i="34"/>
  <c r="I25" i="48"/>
  <c r="E42" i="34"/>
  <c r="J84" i="33"/>
  <c r="K32" i="33"/>
  <c r="J77" i="34"/>
  <c r="F65" i="33"/>
  <c r="G83" i="34"/>
  <c r="D58" i="34"/>
  <c r="F68" i="48"/>
  <c r="F87" i="48"/>
  <c r="C22" i="33"/>
  <c r="G65" i="34"/>
  <c r="D63" i="33"/>
  <c r="J25" i="48"/>
  <c r="E67" i="33"/>
  <c r="H41" i="33"/>
  <c r="C86" i="33"/>
  <c r="L56" i="33"/>
  <c r="I27" i="34"/>
  <c r="J7" i="34"/>
  <c r="G59" i="34"/>
  <c r="H47" i="34"/>
  <c r="D57" i="48"/>
  <c r="I13" i="34"/>
  <c r="I51" i="33"/>
  <c r="J23" i="33"/>
  <c r="H43" i="33"/>
  <c r="G6" i="34"/>
  <c r="G90" i="48"/>
  <c r="H86" i="33"/>
  <c r="J67" i="33"/>
  <c r="E61" i="48"/>
  <c r="G5" i="33"/>
  <c r="D31" i="33"/>
  <c r="E87" i="33"/>
  <c r="I74" i="34"/>
  <c r="J76" i="34"/>
  <c r="D46" i="48"/>
  <c r="E85" i="48"/>
  <c r="D39" i="33"/>
  <c r="J43" i="33"/>
  <c r="D28" i="33"/>
  <c r="F14" i="33"/>
  <c r="J49" i="34"/>
  <c r="J40" i="33"/>
  <c r="D76" i="33"/>
  <c r="F76" i="48"/>
  <c r="J54" i="34"/>
  <c r="F44" i="33"/>
  <c r="F26" i="33"/>
  <c r="J74" i="33"/>
  <c r="F9" i="48"/>
  <c r="K47" i="33"/>
  <c r="I79" i="33"/>
  <c r="E24" i="34"/>
  <c r="I77" i="33"/>
  <c r="F46" i="33"/>
  <c r="I86" i="48"/>
  <c r="G34" i="33"/>
  <c r="G33" i="34"/>
  <c r="D83" i="48"/>
  <c r="L70" i="33"/>
  <c r="L89" i="33"/>
  <c r="I38" i="33"/>
  <c r="G83" i="33"/>
  <c r="D29" i="33"/>
  <c r="G32" i="34"/>
  <c r="G59" i="33"/>
  <c r="K20" i="33"/>
  <c r="J85" i="33"/>
  <c r="D18" i="48"/>
  <c r="I69" i="34"/>
  <c r="I42" i="48"/>
  <c r="J37" i="48"/>
  <c r="I52" i="48"/>
  <c r="E23" i="48"/>
  <c r="G72" i="48"/>
  <c r="H50" i="34"/>
  <c r="G69" i="34"/>
  <c r="J29" i="48"/>
  <c r="D19" i="34"/>
  <c r="F78" i="48"/>
  <c r="D70" i="34"/>
  <c r="J53" i="48"/>
  <c r="K90" i="33"/>
  <c r="I88" i="33"/>
  <c r="J13" i="33"/>
  <c r="H31" i="48"/>
  <c r="D70" i="33"/>
  <c r="I66" i="33"/>
  <c r="G74" i="33"/>
  <c r="E17" i="33"/>
  <c r="K61" i="33"/>
  <c r="H47" i="33"/>
  <c r="F50" i="33"/>
  <c r="D61" i="48"/>
  <c r="H74" i="34"/>
  <c r="D34" i="34"/>
  <c r="E73" i="48"/>
  <c r="F66" i="34"/>
  <c r="D37" i="34"/>
  <c r="J33" i="33"/>
  <c r="G6" i="33"/>
  <c r="K87" i="33"/>
  <c r="E62" i="48"/>
  <c r="E33" i="48"/>
  <c r="H21" i="33"/>
  <c r="J9" i="48"/>
  <c r="D81" i="34"/>
  <c r="H26" i="33"/>
  <c r="I11" i="33"/>
  <c r="E54" i="33"/>
  <c r="E17" i="34"/>
  <c r="H84" i="33"/>
  <c r="K54" i="33"/>
  <c r="H79" i="33"/>
  <c r="K21" i="33"/>
  <c r="J80" i="33"/>
  <c r="I56" i="33"/>
  <c r="J38" i="33"/>
  <c r="I14" i="48"/>
  <c r="J41" i="48"/>
  <c r="I78" i="48"/>
  <c r="I6" i="33"/>
  <c r="D43" i="48"/>
  <c r="G30" i="33"/>
  <c r="F56" i="33"/>
  <c r="J50" i="33"/>
  <c r="F20" i="33"/>
  <c r="J48" i="33"/>
  <c r="G46" i="33"/>
  <c r="H81" i="48"/>
  <c r="E79" i="48"/>
  <c r="I56" i="48"/>
  <c r="L50" i="33"/>
  <c r="G81" i="33"/>
  <c r="F16" i="48"/>
  <c r="D24" i="34"/>
  <c r="E64" i="33"/>
  <c r="I38" i="34"/>
  <c r="H52" i="33"/>
  <c r="J18" i="33"/>
  <c r="G48" i="34"/>
  <c r="J55" i="34"/>
  <c r="E32" i="33"/>
  <c r="G15" i="33"/>
  <c r="L48" i="33"/>
  <c r="J52" i="33"/>
  <c r="I69" i="33"/>
  <c r="I63" i="33"/>
  <c r="I89" i="33"/>
  <c r="I74" i="33"/>
  <c r="I68" i="34"/>
  <c r="G72" i="34"/>
  <c r="G82" i="34"/>
  <c r="D6" i="34"/>
  <c r="F53" i="48"/>
  <c r="D23" i="33"/>
  <c r="F66" i="33"/>
  <c r="F10" i="33"/>
  <c r="D38" i="48"/>
  <c r="E21" i="33"/>
  <c r="K5" i="33"/>
  <c r="L49" i="33"/>
  <c r="I67" i="33"/>
  <c r="I51" i="34"/>
  <c r="F19" i="48"/>
  <c r="K53" i="33"/>
  <c r="I87" i="48"/>
  <c r="L17" i="33"/>
  <c r="H53" i="34"/>
  <c r="F93" i="48"/>
  <c r="H34" i="33"/>
  <c r="E23" i="33"/>
  <c r="I50" i="48"/>
  <c r="I17" i="33"/>
  <c r="I47" i="48"/>
  <c r="I59" i="34"/>
  <c r="H20" i="34"/>
  <c r="L83" i="33"/>
  <c r="D86" i="48"/>
  <c r="H58" i="33"/>
  <c r="L63" i="33"/>
  <c r="D17" i="34"/>
  <c r="H24" i="34"/>
  <c r="G87" i="34"/>
  <c r="E75" i="33"/>
  <c r="K72" i="33"/>
  <c r="D64" i="34"/>
  <c r="F77" i="33"/>
  <c r="F34" i="34"/>
  <c r="L27" i="33"/>
  <c r="G52" i="33"/>
  <c r="L69" i="33"/>
  <c r="L34" i="33"/>
  <c r="L71" i="33"/>
  <c r="G16" i="33"/>
  <c r="F35" i="34"/>
  <c r="J36" i="48"/>
  <c r="E55" i="34"/>
  <c r="C96" i="33"/>
  <c r="F22" i="48"/>
  <c r="F67" i="33"/>
  <c r="J58" i="33"/>
  <c r="J14" i="34"/>
  <c r="F31" i="33"/>
  <c r="I78" i="33"/>
  <c r="H57" i="48"/>
  <c r="G53" i="48"/>
  <c r="G6" i="48"/>
  <c r="E56" i="48"/>
  <c r="G57" i="33"/>
  <c r="H61" i="48"/>
  <c r="E68" i="33"/>
  <c r="J75" i="34"/>
  <c r="F4" i="33"/>
  <c r="F24" i="33"/>
  <c r="F15" i="33"/>
  <c r="H72" i="33"/>
  <c r="E7" i="34"/>
  <c r="E37" i="34"/>
  <c r="J73" i="33"/>
  <c r="L14" i="33"/>
  <c r="F45" i="33"/>
  <c r="D22" i="34"/>
  <c r="I46" i="34"/>
  <c r="E13" i="48"/>
  <c r="I45" i="33"/>
  <c r="G55" i="48"/>
  <c r="K50" i="33"/>
  <c r="E79" i="33"/>
  <c r="H20" i="33"/>
  <c r="L28" i="33"/>
  <c r="G73" i="33"/>
  <c r="C23" i="33"/>
  <c r="H10" i="33"/>
  <c r="E6" i="33"/>
  <c r="F27" i="33"/>
  <c r="G42" i="48"/>
  <c r="K46" i="33"/>
  <c r="F72" i="48"/>
  <c r="J27" i="34"/>
  <c r="H77" i="48"/>
  <c r="I43" i="33"/>
  <c r="D40" i="34"/>
  <c r="H27" i="34"/>
  <c r="H39" i="33"/>
  <c r="I90" i="48"/>
  <c r="F55" i="48"/>
  <c r="G25" i="34"/>
  <c r="G73" i="48"/>
  <c r="E55" i="33"/>
  <c r="G65" i="33"/>
  <c r="J47" i="33"/>
  <c r="F61" i="33"/>
  <c r="F43" i="48"/>
  <c r="J21" i="33"/>
  <c r="E27" i="48"/>
  <c r="I42" i="33"/>
  <c r="J54" i="33"/>
  <c r="E4" i="33"/>
  <c r="D85" i="34"/>
  <c r="G29" i="33"/>
  <c r="J88" i="33"/>
  <c r="E84" i="34"/>
  <c r="H43" i="48"/>
  <c r="F41" i="48"/>
  <c r="G25" i="48"/>
  <c r="G36" i="33"/>
  <c r="I76" i="48"/>
  <c r="G20" i="33"/>
  <c r="D25" i="33"/>
  <c r="I21" i="48"/>
  <c r="I4" i="48"/>
  <c r="K84" i="33"/>
  <c r="J6" i="33"/>
  <c r="F64" i="48"/>
  <c r="J71" i="48"/>
  <c r="D54" i="33"/>
  <c r="D77" i="34"/>
  <c r="J3" i="48"/>
  <c r="L9" i="33"/>
  <c r="E78" i="34"/>
  <c r="D78" i="34"/>
  <c r="K79" i="33"/>
  <c r="L52" i="33"/>
  <c r="H65" i="34"/>
  <c r="H10" i="34"/>
  <c r="E68" i="34"/>
  <c r="G49" i="33"/>
  <c r="L86" i="33"/>
  <c r="E21" i="48"/>
  <c r="J11" i="33"/>
  <c r="G57" i="34"/>
  <c r="F32" i="33"/>
  <c r="F49" i="34"/>
  <c r="G40" i="33"/>
  <c r="H87" i="34"/>
  <c r="G41" i="34"/>
  <c r="C82" i="33"/>
  <c r="K51" i="33"/>
  <c r="I4" i="33"/>
  <c r="L51" i="33"/>
  <c r="K73" i="33"/>
  <c r="E18" i="48"/>
  <c r="E66" i="34"/>
  <c r="E79" i="34"/>
  <c r="F92" i="48"/>
  <c r="E46" i="33"/>
  <c r="B95" i="33"/>
  <c r="J46" i="33"/>
  <c r="G8" i="33"/>
  <c r="G47" i="34"/>
  <c r="L37" i="33"/>
  <c r="E67" i="48"/>
  <c r="D9" i="34"/>
  <c r="J8" i="33"/>
  <c r="J36" i="33"/>
  <c r="C78" i="33"/>
  <c r="H37" i="33"/>
  <c r="I30" i="33"/>
  <c r="K16" i="33"/>
  <c r="L30" i="33"/>
  <c r="G94" i="48"/>
  <c r="H50" i="48"/>
  <c r="I26" i="34"/>
  <c r="D73" i="48"/>
  <c r="F59" i="34"/>
  <c r="C17" i="33"/>
  <c r="H32" i="33"/>
  <c r="L76" i="33"/>
  <c r="G26" i="33"/>
  <c r="H84" i="34"/>
  <c r="D60" i="33"/>
  <c r="H90" i="33"/>
  <c r="D15" i="33"/>
  <c r="E71" i="34"/>
  <c r="G93" i="48"/>
  <c r="G82" i="33"/>
  <c r="G33" i="33"/>
  <c r="I18" i="33"/>
  <c r="E78" i="33"/>
  <c r="E74" i="34"/>
  <c r="J42" i="33"/>
  <c r="L42" i="33"/>
  <c r="J83" i="48"/>
  <c r="L23" i="33"/>
  <c r="J8" i="34"/>
  <c r="I39" i="33"/>
  <c r="K33" i="33"/>
  <c r="G29" i="34"/>
  <c r="H56" i="33"/>
  <c r="L66" i="33"/>
  <c r="F5" i="48"/>
  <c r="D13" i="33"/>
  <c r="G27" i="33"/>
  <c r="F36" i="48"/>
  <c r="J86" i="33"/>
  <c r="I54" i="33"/>
  <c r="I61" i="48"/>
  <c r="J57" i="33"/>
  <c r="H82" i="34"/>
  <c r="G63" i="34"/>
  <c r="K86" i="33"/>
  <c r="I13" i="33"/>
  <c r="J79" i="34"/>
  <c r="H77" i="33"/>
  <c r="E13" i="34"/>
  <c r="D37" i="33"/>
  <c r="K88" i="33"/>
  <c r="H30" i="33"/>
  <c r="K71" i="33"/>
  <c r="J4" i="34"/>
  <c r="G20" i="48"/>
  <c r="E81" i="33"/>
  <c r="J41" i="34"/>
  <c r="H45" i="48"/>
  <c r="E26" i="33"/>
  <c r="H78" i="33"/>
  <c r="G88" i="48"/>
  <c r="G69" i="33"/>
  <c r="D15" i="34"/>
  <c r="E15" i="34"/>
  <c r="C76" i="33"/>
  <c r="H53" i="48"/>
  <c r="C92" i="33"/>
  <c r="I88" i="48"/>
  <c r="F37" i="34"/>
  <c r="E51" i="48"/>
  <c r="D37" i="48"/>
  <c r="G64" i="33"/>
  <c r="K24" i="33"/>
  <c r="D74" i="33"/>
  <c r="H45" i="34"/>
  <c r="H82" i="48"/>
  <c r="J55" i="33"/>
  <c r="F87" i="34"/>
  <c r="I15" i="33"/>
  <c r="H60" i="33"/>
  <c r="J42" i="34"/>
  <c r="J24" i="33"/>
  <c r="G38" i="33"/>
  <c r="E42" i="33"/>
  <c r="I55" i="33"/>
  <c r="H68" i="34"/>
  <c r="L11" i="33"/>
  <c r="H19" i="34"/>
  <c r="E52" i="33"/>
  <c r="G37" i="33"/>
  <c r="H6" i="34"/>
  <c r="F64" i="33"/>
  <c r="H42" i="33"/>
  <c r="G79" i="33"/>
  <c r="J67" i="34"/>
  <c r="F85" i="33"/>
  <c r="D15" i="48"/>
  <c r="D36" i="33"/>
  <c r="E53" i="33"/>
  <c r="F16" i="34"/>
  <c r="K69" i="33"/>
  <c r="L85" i="33"/>
  <c r="G57" i="48"/>
  <c r="H63" i="48"/>
  <c r="J63" i="34"/>
  <c r="J11" i="48"/>
  <c r="D55" i="33"/>
  <c r="F86" i="33"/>
  <c r="G87" i="33"/>
  <c r="G21" i="33"/>
  <c r="H45" i="33"/>
  <c r="G75" i="33"/>
  <c r="I59" i="33"/>
  <c r="F96" i="33"/>
  <c r="E8" i="33"/>
  <c r="H18" i="34"/>
  <c r="I80" i="33"/>
  <c r="I36" i="33"/>
  <c r="J41" i="33"/>
  <c r="F28" i="33"/>
  <c r="F89" i="33"/>
  <c r="D49" i="33"/>
  <c r="L84" i="33"/>
  <c r="J65" i="48"/>
  <c r="H78" i="34"/>
  <c r="K41" i="33"/>
  <c r="E28" i="33"/>
  <c r="J83" i="33"/>
  <c r="D56" i="33"/>
  <c r="F84" i="34"/>
  <c r="E75" i="34"/>
  <c r="I64" i="33"/>
  <c r="G32" i="33"/>
  <c r="L64" i="33"/>
  <c r="J31" i="34"/>
  <c r="I5" i="33"/>
  <c r="K36" i="33"/>
  <c r="I32" i="33"/>
  <c r="D52" i="33"/>
  <c r="F21" i="34"/>
  <c r="G59" i="48"/>
  <c r="K40" i="33"/>
  <c r="H74" i="33"/>
  <c r="K17" i="33"/>
  <c r="G84" i="33"/>
  <c r="J83" i="34"/>
  <c r="D62" i="33"/>
  <c r="I50" i="33"/>
  <c r="G70" i="33"/>
  <c r="F60" i="48"/>
  <c r="H3" i="34"/>
  <c r="F33" i="34"/>
  <c r="F57" i="34"/>
  <c r="D55" i="34"/>
  <c r="G22" i="33"/>
  <c r="I34" i="33"/>
  <c r="I86" i="33"/>
  <c r="D69" i="33"/>
  <c r="I62" i="34"/>
  <c r="J17" i="33"/>
  <c r="E86" i="33"/>
  <c r="I85" i="33"/>
  <c r="J56" i="33"/>
  <c r="J32" i="33"/>
  <c r="D53" i="33"/>
  <c r="H84" i="48"/>
  <c r="D95" i="33"/>
  <c r="D13" i="34"/>
  <c r="H17" i="33"/>
  <c r="F39" i="34"/>
  <c r="H42" i="34"/>
  <c r="I37" i="34"/>
  <c r="F20" i="34"/>
  <c r="D22" i="48"/>
  <c r="G26" i="34"/>
  <c r="G25" i="33"/>
  <c r="H38" i="48"/>
  <c r="H6" i="33"/>
  <c r="J53" i="33"/>
  <c r="J79" i="33"/>
  <c r="D79" i="33"/>
  <c r="K78" i="33"/>
  <c r="F41" i="33"/>
  <c r="H25" i="33"/>
  <c r="G14" i="33"/>
  <c r="E70" i="48"/>
  <c r="J5" i="34"/>
  <c r="F38" i="33"/>
  <c r="E84" i="33"/>
  <c r="L31" i="33"/>
  <c r="K9" i="33"/>
  <c r="L12" i="33"/>
  <c r="F41" i="34"/>
  <c r="J7" i="48"/>
  <c r="I49" i="33"/>
  <c r="H13" i="33"/>
  <c r="G28" i="33"/>
  <c r="E64" i="34"/>
  <c r="E19" i="33"/>
  <c r="E27" i="33"/>
  <c r="D61" i="33"/>
  <c r="E76" i="33"/>
  <c r="H29" i="34"/>
  <c r="F81" i="34"/>
  <c r="C66" i="33"/>
  <c r="L35" i="33"/>
  <c r="H6" i="48"/>
  <c r="G82" i="48"/>
  <c r="I54" i="48"/>
  <c r="H15" i="34"/>
  <c r="E12" i="34"/>
  <c r="H81" i="34"/>
  <c r="F68" i="33"/>
  <c r="I21" i="33"/>
  <c r="F35" i="33"/>
  <c r="F69" i="33"/>
  <c r="D18" i="33"/>
  <c r="F77" i="34"/>
  <c r="I51" i="48"/>
  <c r="E31" i="33"/>
  <c r="I94" i="33"/>
  <c r="E60" i="48"/>
  <c r="G45" i="48"/>
  <c r="I40" i="33"/>
  <c r="D69" i="48"/>
  <c r="I3" i="48"/>
  <c r="C53" i="33"/>
  <c r="H59" i="34"/>
  <c r="C49" i="33"/>
  <c r="F42" i="33"/>
  <c r="G50" i="33"/>
  <c r="J75" i="48"/>
  <c r="D61" i="34"/>
  <c r="J65" i="33"/>
  <c r="F79" i="33"/>
  <c r="F54" i="34"/>
  <c r="J37" i="33"/>
  <c r="I27" i="33"/>
  <c r="H90" i="48"/>
  <c r="E43" i="34"/>
  <c r="E54" i="48"/>
  <c r="J64" i="33"/>
  <c r="J20" i="34"/>
  <c r="L10" i="33"/>
  <c r="L67" i="33"/>
  <c r="H18" i="33"/>
  <c r="G39" i="48"/>
  <c r="F78" i="33"/>
  <c r="D9" i="33"/>
  <c r="F58" i="33"/>
  <c r="F29" i="33"/>
  <c r="K82" i="33"/>
  <c r="F52" i="34"/>
  <c r="F71" i="33"/>
  <c r="L46" i="33"/>
  <c r="L65" i="33"/>
  <c r="C10" i="33"/>
  <c r="K42" i="33"/>
  <c r="C95" i="33"/>
  <c r="I10" i="33"/>
  <c r="G39" i="33"/>
  <c r="E8" i="34"/>
  <c r="E45" i="33"/>
  <c r="F71" i="48"/>
  <c r="I19" i="33"/>
  <c r="K68" i="33"/>
  <c r="F60" i="33"/>
  <c r="D35" i="33"/>
  <c r="D45" i="33"/>
  <c r="L55" i="33"/>
  <c r="H14" i="33"/>
  <c r="K48" i="33"/>
  <c r="C88" i="33"/>
  <c r="D3" i="34"/>
  <c r="D64" i="48"/>
  <c r="G24" i="33"/>
  <c r="I49" i="34"/>
  <c r="E11" i="33"/>
  <c r="F30" i="34"/>
  <c r="L36" i="33"/>
  <c r="I37" i="33"/>
  <c r="L18" i="33"/>
  <c r="K43" i="33"/>
  <c r="K38" i="33"/>
  <c r="J53" i="34"/>
  <c r="E58" i="34"/>
  <c r="L61" i="33"/>
  <c r="E7" i="33"/>
  <c r="F39" i="33"/>
  <c r="J13" i="34"/>
  <c r="L78" i="33"/>
  <c r="G17" i="48"/>
  <c r="D33" i="34"/>
  <c r="J65" i="34"/>
  <c r="E72" i="48"/>
  <c r="J61" i="33"/>
  <c r="F43" i="33"/>
  <c r="E30" i="34"/>
  <c r="E15" i="33"/>
  <c r="G52" i="34"/>
  <c r="K74" i="33"/>
  <c r="K10" i="33"/>
  <c r="G42" i="34"/>
  <c r="D16" i="34"/>
  <c r="G80" i="48"/>
  <c r="E39" i="33"/>
  <c r="F70" i="48"/>
  <c r="L62" i="33"/>
  <c r="L38" i="33"/>
  <c r="G71" i="33"/>
  <c r="F67" i="34"/>
  <c r="I52" i="33"/>
  <c r="I12" i="33"/>
  <c r="F53" i="33"/>
  <c r="D38" i="33"/>
  <c r="J25" i="33"/>
  <c r="L75" i="33"/>
  <c r="L40" i="33"/>
  <c r="L25" i="33"/>
  <c r="G92" i="33"/>
  <c r="K75" i="33"/>
  <c r="I33" i="33"/>
  <c r="G19" i="34"/>
  <c r="D91" i="33"/>
  <c r="H66" i="34"/>
  <c r="J75" i="33"/>
  <c r="J28" i="33"/>
  <c r="J23" i="34"/>
  <c r="E75" i="48"/>
  <c r="E24" i="33"/>
  <c r="J40" i="48"/>
  <c r="J66" i="33"/>
  <c r="J21" i="34"/>
  <c r="F30" i="33"/>
  <c r="D43" i="34"/>
  <c r="F7" i="33"/>
  <c r="J57" i="48"/>
  <c r="K18" i="33"/>
  <c r="E95" i="33"/>
  <c r="E41" i="33"/>
  <c r="J77" i="33"/>
  <c r="J35" i="33"/>
  <c r="G43" i="33"/>
  <c r="J12" i="33"/>
  <c r="F82" i="33"/>
  <c r="D5" i="33"/>
  <c r="I74" i="48"/>
  <c r="I65" i="33"/>
  <c r="H63" i="33"/>
  <c r="K60" i="33"/>
  <c r="L33" i="33"/>
  <c r="E93" i="48"/>
  <c r="F33" i="33"/>
  <c r="K55" i="33"/>
  <c r="E29" i="34"/>
  <c r="H36" i="48"/>
  <c r="E36" i="33"/>
  <c r="G42" i="33"/>
  <c r="H30" i="34"/>
  <c r="H35" i="33"/>
  <c r="K66" i="33"/>
  <c r="H61" i="33"/>
  <c r="I64" i="34"/>
  <c r="E58" i="33"/>
  <c r="E5" i="34"/>
  <c r="F62" i="33"/>
  <c r="H16" i="48"/>
  <c r="D50" i="33"/>
  <c r="D33" i="33"/>
  <c r="I61" i="33"/>
  <c r="J22" i="33"/>
  <c r="F10" i="34"/>
  <c r="K62" i="33"/>
  <c r="K57" i="33"/>
  <c r="F7" i="34"/>
  <c r="H81" i="33"/>
  <c r="K52" i="33"/>
  <c r="H64" i="33"/>
  <c r="F5" i="33"/>
  <c r="G28" i="34"/>
  <c r="F44" i="34"/>
  <c r="F40" i="33"/>
  <c r="F37" i="33"/>
  <c r="D92" i="48"/>
  <c r="I47" i="33"/>
  <c r="H23" i="34"/>
  <c r="D50" i="34"/>
  <c r="G56" i="34"/>
  <c r="H5" i="33"/>
  <c r="J9" i="33"/>
  <c r="D45" i="48"/>
  <c r="J14" i="33"/>
  <c r="L57" i="33"/>
  <c r="F75" i="34"/>
  <c r="H77" i="34"/>
  <c r="L39" i="33"/>
  <c r="L8" i="33"/>
  <c r="C57" i="33"/>
  <c r="H41" i="34"/>
  <c r="L59" i="33"/>
  <c r="I61" i="34"/>
  <c r="L45" i="33"/>
  <c r="J43" i="34"/>
  <c r="E31" i="34"/>
  <c r="J10" i="33"/>
  <c r="K81" i="33"/>
  <c r="H82" i="33"/>
  <c r="F76" i="33"/>
  <c r="G56" i="33"/>
  <c r="G4" i="48"/>
  <c r="I73" i="33"/>
  <c r="L77" i="33"/>
  <c r="J28" i="34"/>
  <c r="H60" i="34"/>
  <c r="I23" i="34"/>
  <c r="D63" i="34"/>
  <c r="G23" i="33"/>
  <c r="D29" i="48"/>
  <c r="I63" i="48"/>
  <c r="F74" i="34"/>
  <c r="E56" i="34"/>
  <c r="E86" i="48"/>
  <c r="G45" i="34"/>
  <c r="F29" i="48"/>
  <c r="H67" i="33"/>
  <c r="F10" i="48"/>
  <c r="L47" i="33"/>
  <c r="H54" i="34"/>
  <c r="D85" i="33"/>
  <c r="F34" i="48"/>
  <c r="C18" i="33"/>
  <c r="D13" i="48"/>
  <c r="I75" i="33"/>
  <c r="K95" i="33"/>
  <c r="L44" i="33"/>
  <c r="L24" i="33"/>
  <c r="G11" i="33"/>
  <c r="G77" i="33"/>
  <c r="G87" i="48"/>
  <c r="K26" i="33"/>
  <c r="H40" i="34"/>
  <c r="I67" i="34"/>
  <c r="E49" i="34"/>
  <c r="G60" i="48"/>
  <c r="G62" i="33"/>
  <c r="I58" i="34"/>
  <c r="J59" i="34"/>
  <c r="S46" i="33" l="1"/>
  <c r="S81" i="33"/>
  <c r="O69" i="33"/>
  <c r="Q13" i="33"/>
  <c r="S88" i="33"/>
  <c r="O92" i="33"/>
  <c r="S86" i="33"/>
  <c r="N27" i="33"/>
  <c r="U27" i="33" s="1"/>
  <c r="O77" i="33"/>
  <c r="V6" i="33"/>
  <c r="T47" i="33"/>
  <c r="R32" i="33"/>
  <c r="P10" i="33"/>
  <c r="O71" i="33"/>
  <c r="P6" i="33"/>
  <c r="V26" i="33"/>
  <c r="S38" i="33"/>
  <c r="T12" i="33"/>
  <c r="R78" i="33"/>
  <c r="N53" i="33"/>
  <c r="U53" i="33" s="1"/>
  <c r="S75" i="33"/>
  <c r="H89" i="34"/>
  <c r="N6" i="33"/>
  <c r="U6" i="33" s="1"/>
  <c r="S57" i="33"/>
  <c r="O11" i="33"/>
  <c r="T85" i="33"/>
  <c r="N41" i="33"/>
  <c r="U41" i="33" s="1"/>
  <c r="T8" i="33"/>
  <c r="T59" i="33"/>
  <c r="P81" i="33"/>
  <c r="T38" i="33"/>
  <c r="T84" i="33"/>
  <c r="T39" i="33"/>
  <c r="S62" i="33"/>
  <c r="N5" i="33"/>
  <c r="U5" i="33" s="1"/>
  <c r="S78" i="33"/>
  <c r="Q86" i="33"/>
  <c r="Q74" i="33"/>
  <c r="R25" i="33"/>
  <c r="Q12" i="33"/>
  <c r="S73" i="33"/>
  <c r="P77" i="33"/>
  <c r="S69" i="33"/>
  <c r="R57" i="33"/>
  <c r="Q89" i="33"/>
  <c r="Q40" i="33"/>
  <c r="R88" i="33"/>
  <c r="R56" i="33"/>
  <c r="S43" i="33"/>
  <c r="R22" i="33"/>
  <c r="Q21" i="33"/>
  <c r="T62" i="33"/>
  <c r="Q78" i="33"/>
  <c r="T51" i="33"/>
  <c r="O49" i="33"/>
  <c r="T24" i="33"/>
  <c r="P5" i="33"/>
  <c r="O29" i="33"/>
  <c r="O70" i="33"/>
  <c r="R89" i="33"/>
  <c r="Q85" i="33"/>
  <c r="P67" i="33"/>
  <c r="V42" i="33"/>
  <c r="R85" i="33"/>
  <c r="S40" i="33"/>
  <c r="Q50" i="33"/>
  <c r="Q75" i="33"/>
  <c r="O73" i="33"/>
  <c r="N18" i="33"/>
  <c r="U18" i="33" s="1"/>
  <c r="V53" i="33"/>
  <c r="R38" i="33"/>
  <c r="Q19" i="33"/>
  <c r="N31" i="33"/>
  <c r="U31" i="33" s="1"/>
  <c r="O27" i="33"/>
  <c r="T28" i="33"/>
  <c r="S20" i="33"/>
  <c r="Q4" i="33"/>
  <c r="Q63" i="33"/>
  <c r="V84" i="33"/>
  <c r="N74" i="33"/>
  <c r="U74" i="33" s="1"/>
  <c r="S26" i="33"/>
  <c r="Q34" i="33"/>
  <c r="O59" i="33"/>
  <c r="Q31" i="33"/>
  <c r="T21" i="33"/>
  <c r="P20" i="33"/>
  <c r="T18" i="33"/>
  <c r="N88" i="33"/>
  <c r="U88" i="33" s="1"/>
  <c r="Q69" i="33"/>
  <c r="N89" i="33"/>
  <c r="U89" i="33" s="1"/>
  <c r="R79" i="33"/>
  <c r="N80" i="33"/>
  <c r="U80" i="33" s="1"/>
  <c r="S51" i="33"/>
  <c r="R52" i="33"/>
  <c r="V79" i="33"/>
  <c r="O25" i="33"/>
  <c r="S50" i="33"/>
  <c r="R14" i="33"/>
  <c r="Q37" i="33"/>
  <c r="Q56" i="33"/>
  <c r="Q47" i="33"/>
  <c r="R80" i="33"/>
  <c r="V86" i="33"/>
  <c r="S10" i="33"/>
  <c r="V81" i="33"/>
  <c r="N85" i="33"/>
  <c r="U85" i="33" s="1"/>
  <c r="S18" i="33"/>
  <c r="R58" i="33"/>
  <c r="O38" i="33"/>
  <c r="N67" i="33"/>
  <c r="U67" i="33" s="1"/>
  <c r="V4" i="33"/>
  <c r="N28" i="33"/>
  <c r="U28" i="33" s="1"/>
  <c r="N29" i="33"/>
  <c r="U29" i="33" s="1"/>
  <c r="T67" i="33"/>
  <c r="T78" i="33"/>
  <c r="S9" i="33"/>
  <c r="S21" i="33"/>
  <c r="T46" i="33"/>
  <c r="Q45" i="33"/>
  <c r="O83" i="33"/>
  <c r="R41" i="33"/>
  <c r="N82" i="33"/>
  <c r="U82" i="33" s="1"/>
  <c r="T48" i="33"/>
  <c r="R54" i="33"/>
  <c r="Q38" i="33"/>
  <c r="R17" i="33"/>
  <c r="P79" i="33"/>
  <c r="O15" i="33"/>
  <c r="T36" i="33"/>
  <c r="S54" i="33"/>
  <c r="V32" i="33"/>
  <c r="P64" i="33"/>
  <c r="N22" i="33"/>
  <c r="U22" i="33" s="1"/>
  <c r="T25" i="33"/>
  <c r="Q41" i="33"/>
  <c r="O22" i="33"/>
  <c r="T44" i="33"/>
  <c r="Q61" i="33"/>
  <c r="N68" i="33"/>
  <c r="U68" i="33" s="1"/>
  <c r="T30" i="33"/>
  <c r="V65" i="33"/>
  <c r="P4" i="33"/>
  <c r="S48" i="33"/>
  <c r="Q54" i="33"/>
  <c r="R10" i="33"/>
  <c r="S16" i="33"/>
  <c r="P84" i="33"/>
  <c r="Q42" i="33"/>
  <c r="R18" i="33"/>
  <c r="T45" i="33"/>
  <c r="T89" i="33"/>
  <c r="T20" i="33"/>
  <c r="P65" i="33"/>
  <c r="R12" i="33"/>
  <c r="P44" i="33"/>
  <c r="S52" i="33"/>
  <c r="T70" i="33"/>
  <c r="S55" i="33"/>
  <c r="O79" i="33"/>
  <c r="P14" i="33"/>
  <c r="P52" i="33"/>
  <c r="O60" i="33"/>
  <c r="V39" i="33"/>
  <c r="N45" i="33"/>
  <c r="U45" i="33" s="1"/>
  <c r="N37" i="33"/>
  <c r="U37" i="33" s="1"/>
  <c r="R24" i="33"/>
  <c r="R61" i="33"/>
  <c r="R21" i="33"/>
  <c r="T14" i="33"/>
  <c r="Q36" i="33"/>
  <c r="O12" i="33"/>
  <c r="V64" i="33"/>
  <c r="Q52" i="33"/>
  <c r="V11" i="33"/>
  <c r="Q30" i="33"/>
  <c r="V78" i="33"/>
  <c r="Q46" i="33"/>
  <c r="N62" i="33"/>
  <c r="U62" i="33" s="1"/>
  <c r="V45" i="33"/>
  <c r="O34" i="33"/>
  <c r="V58" i="33"/>
  <c r="T10" i="33"/>
  <c r="P37" i="33"/>
  <c r="Q80" i="33"/>
  <c r="O72" i="33"/>
  <c r="R51" i="33"/>
  <c r="P35" i="33"/>
  <c r="T64" i="33"/>
  <c r="Q18" i="33"/>
  <c r="V15" i="33"/>
  <c r="Q48" i="33"/>
  <c r="O16" i="33"/>
  <c r="N9" i="33"/>
  <c r="U9" i="33" s="1"/>
  <c r="O51" i="33"/>
  <c r="T66" i="33"/>
  <c r="N34" i="33"/>
  <c r="U34" i="33" s="1"/>
  <c r="S34" i="33"/>
  <c r="N46" i="33"/>
  <c r="U46" i="33" s="1"/>
  <c r="T42" i="33"/>
  <c r="T71" i="33"/>
  <c r="N61" i="33"/>
  <c r="U61" i="33" s="1"/>
  <c r="R49" i="33"/>
  <c r="S45" i="33"/>
  <c r="P17" i="33"/>
  <c r="T63" i="33"/>
  <c r="O84" i="33"/>
  <c r="S11" i="33"/>
  <c r="O43" i="33"/>
  <c r="V54" i="33"/>
  <c r="R30" i="33"/>
  <c r="T34" i="33"/>
  <c r="T77" i="33"/>
  <c r="N14" i="33"/>
  <c r="U14" i="33" s="1"/>
  <c r="R16" i="33"/>
  <c r="S42" i="33"/>
  <c r="Q77" i="33"/>
  <c r="P42" i="33"/>
  <c r="P56" i="33"/>
  <c r="O33" i="33"/>
  <c r="Q11" i="33"/>
  <c r="R73" i="33"/>
  <c r="Q32" i="33"/>
  <c r="Q24" i="33"/>
  <c r="R37" i="33"/>
  <c r="N40" i="33"/>
  <c r="U40" i="33" s="1"/>
  <c r="P58" i="33"/>
  <c r="N93" i="33"/>
  <c r="U93" i="33" s="1"/>
  <c r="O82" i="33"/>
  <c r="R26" i="33"/>
  <c r="T69" i="33"/>
  <c r="O47" i="33"/>
  <c r="R47" i="33"/>
  <c r="S22" i="33"/>
  <c r="P78" i="33"/>
  <c r="R35" i="33"/>
  <c r="R86" i="33"/>
  <c r="R43" i="33"/>
  <c r="T31" i="33"/>
  <c r="S96" i="33"/>
  <c r="S36" i="33"/>
  <c r="O65" i="33"/>
  <c r="V62" i="33"/>
  <c r="O9" i="33"/>
  <c r="N58" i="33"/>
  <c r="U58" i="33" s="1"/>
  <c r="O40" i="33"/>
  <c r="T52" i="33"/>
  <c r="R65" i="33"/>
  <c r="O81" i="33"/>
  <c r="R34" i="33"/>
  <c r="T40" i="33"/>
  <c r="T83" i="33"/>
  <c r="T16" i="33"/>
  <c r="O52" i="33"/>
  <c r="Q79" i="33"/>
  <c r="R77" i="33"/>
  <c r="Q62" i="33"/>
  <c r="P26" i="33"/>
  <c r="V55" i="33"/>
  <c r="Q94" i="33"/>
  <c r="T50" i="33"/>
  <c r="O32" i="33"/>
  <c r="N33" i="33"/>
  <c r="U33" i="33" s="1"/>
  <c r="N64" i="33"/>
  <c r="U64" i="33" s="1"/>
  <c r="T27" i="33"/>
  <c r="O89" i="33"/>
  <c r="S47" i="33"/>
  <c r="V8" i="33"/>
  <c r="N19" i="33"/>
  <c r="U19" i="33" s="1"/>
  <c r="R83" i="33"/>
  <c r="N55" i="33"/>
  <c r="U55" i="33" s="1"/>
  <c r="Q73" i="33"/>
  <c r="N79" i="33"/>
  <c r="U79" i="33" s="1"/>
  <c r="S79" i="33"/>
  <c r="N96" i="33"/>
  <c r="U96" i="33" s="1"/>
  <c r="W96" i="33" s="1"/>
  <c r="S68" i="33"/>
  <c r="V22" i="33"/>
  <c r="V28" i="33"/>
  <c r="V31" i="33"/>
  <c r="V27" i="33"/>
  <c r="V87" i="33"/>
  <c r="P90" i="33"/>
  <c r="Q5" i="33"/>
  <c r="O50" i="33"/>
  <c r="N7" i="33"/>
  <c r="U7" i="33" s="1"/>
  <c r="V60" i="33"/>
  <c r="N11" i="33"/>
  <c r="U11" i="33" s="1"/>
  <c r="T6" i="33"/>
  <c r="R53" i="33"/>
  <c r="O5" i="33"/>
  <c r="O14" i="33"/>
  <c r="T43" i="33"/>
  <c r="S33" i="33"/>
  <c r="N38" i="33"/>
  <c r="U38" i="33" s="1"/>
  <c r="R9" i="33"/>
  <c r="S17" i="33"/>
  <c r="R67" i="33"/>
  <c r="V19" i="33"/>
  <c r="P60" i="33"/>
  <c r="P24" i="33"/>
  <c r="T19" i="33"/>
  <c r="T65" i="33"/>
  <c r="N77" i="33"/>
  <c r="U77" i="33" s="1"/>
  <c r="P61" i="33"/>
  <c r="Q59" i="33"/>
  <c r="N50" i="33"/>
  <c r="U50" i="33" s="1"/>
  <c r="S83" i="33"/>
  <c r="P72" i="33"/>
  <c r="Q17" i="33"/>
  <c r="R63" i="33"/>
  <c r="T5" i="33"/>
  <c r="O46" i="33"/>
  <c r="N60" i="33"/>
  <c r="U60" i="33" s="1"/>
  <c r="P47" i="33"/>
  <c r="N15" i="33"/>
  <c r="U15" i="33" s="1"/>
  <c r="O26" i="33"/>
  <c r="T7" i="33"/>
  <c r="N73" i="33"/>
  <c r="U73" i="33" s="1"/>
  <c r="O39" i="33"/>
  <c r="O68" i="33"/>
  <c r="R36" i="33"/>
  <c r="O76" i="33"/>
  <c r="R55" i="33"/>
  <c r="S89" i="33"/>
  <c r="P21" i="33"/>
  <c r="N24" i="33"/>
  <c r="U24" i="33" s="1"/>
  <c r="N42" i="33"/>
  <c r="U42" i="33" s="1"/>
  <c r="S72" i="33"/>
  <c r="S23" i="33"/>
  <c r="O42" i="33"/>
  <c r="T68" i="33"/>
  <c r="T33" i="33"/>
  <c r="R71" i="33"/>
  <c r="T76" i="33"/>
  <c r="R8" i="33"/>
  <c r="S30" i="33"/>
  <c r="P86" i="33"/>
  <c r="T82" i="33"/>
  <c r="T56" i="33"/>
  <c r="R13" i="33"/>
  <c r="Q70" i="33"/>
  <c r="N12" i="33"/>
  <c r="U12" i="33" s="1"/>
  <c r="O75" i="33"/>
  <c r="Q39" i="33"/>
  <c r="S66" i="33"/>
  <c r="P89" i="33"/>
  <c r="P32" i="33"/>
  <c r="T74" i="33"/>
  <c r="R48" i="33"/>
  <c r="R74" i="33"/>
  <c r="N78" i="33"/>
  <c r="U78" i="33" s="1"/>
  <c r="Q25" i="33"/>
  <c r="N71" i="33"/>
  <c r="U71" i="33" s="1"/>
  <c r="S71" i="33"/>
  <c r="O53" i="33"/>
  <c r="O54" i="33"/>
  <c r="N20" i="33"/>
  <c r="U20" i="33" s="1"/>
  <c r="S74" i="33"/>
  <c r="N4" i="33"/>
  <c r="U4" i="33" s="1"/>
  <c r="Q9" i="33"/>
  <c r="R6" i="33"/>
  <c r="O37" i="33"/>
  <c r="S24" i="33"/>
  <c r="R44" i="33"/>
  <c r="P80" i="33"/>
  <c r="P12" i="33"/>
  <c r="V41" i="33"/>
  <c r="O86" i="33"/>
  <c r="T29" i="33"/>
  <c r="O78" i="33"/>
  <c r="R50" i="33"/>
  <c r="T54" i="33"/>
  <c r="Q7" i="33"/>
  <c r="Q26" i="33"/>
  <c r="R42" i="33"/>
  <c r="N76" i="33"/>
  <c r="U76" i="33" s="1"/>
  <c r="V76" i="33"/>
  <c r="V24" i="33"/>
  <c r="P63" i="33"/>
  <c r="O8" i="33"/>
  <c r="O20" i="33"/>
  <c r="Q8" i="33"/>
  <c r="O24" i="33"/>
  <c r="V83" i="33"/>
  <c r="S61" i="33"/>
  <c r="S44" i="33"/>
  <c r="P43" i="33"/>
  <c r="V7" i="33"/>
  <c r="N30" i="33"/>
  <c r="U30" i="33" s="1"/>
  <c r="N32" i="33"/>
  <c r="U32" i="33" s="1"/>
  <c r="N51" i="33"/>
  <c r="U51" i="33" s="1"/>
  <c r="Q64" i="33"/>
  <c r="T17" i="33"/>
  <c r="S87" i="33"/>
  <c r="R46" i="33"/>
  <c r="S49" i="33"/>
  <c r="Q23" i="33"/>
  <c r="V17" i="33"/>
  <c r="P74" i="33"/>
  <c r="V25" i="33"/>
  <c r="V75" i="33"/>
  <c r="V16" i="33"/>
  <c r="S41" i="33"/>
  <c r="N56" i="33"/>
  <c r="U56" i="33" s="1"/>
  <c r="T55" i="33"/>
  <c r="Q65" i="33"/>
  <c r="N26" i="33"/>
  <c r="U26" i="33" s="1"/>
  <c r="S12" i="33"/>
  <c r="Q83" i="33"/>
  <c r="V77" i="33"/>
  <c r="R5" i="33"/>
  <c r="O74" i="33"/>
  <c r="R28" i="33"/>
  <c r="O30" i="33"/>
  <c r="N13" i="33"/>
  <c r="U13" i="33" s="1"/>
  <c r="T75" i="33"/>
  <c r="R23" i="33"/>
  <c r="R31" i="33"/>
  <c r="S82" i="33"/>
  <c r="P41" i="33"/>
  <c r="V52" i="33"/>
  <c r="P15" i="33"/>
  <c r="O6" i="33"/>
  <c r="Q88" i="33"/>
  <c r="S70" i="33"/>
  <c r="O21" i="33"/>
  <c r="V68" i="33"/>
  <c r="V61" i="33"/>
  <c r="V69" i="33"/>
  <c r="V67" i="33"/>
  <c r="T57" i="33"/>
  <c r="Q33" i="33"/>
  <c r="Q51" i="33"/>
  <c r="S15" i="33"/>
  <c r="P27" i="33"/>
  <c r="O87" i="33"/>
  <c r="P31" i="33"/>
  <c r="T88" i="33"/>
  <c r="T37" i="33"/>
  <c r="S29" i="33"/>
  <c r="R33" i="33"/>
  <c r="S63" i="33"/>
  <c r="P9" i="33"/>
  <c r="S95" i="33"/>
  <c r="S31" i="33"/>
  <c r="S28" i="33"/>
  <c r="V36" i="33"/>
  <c r="V46" i="33"/>
  <c r="N86" i="33"/>
  <c r="U86" i="33" s="1"/>
  <c r="P96" i="33"/>
  <c r="R70" i="33"/>
  <c r="R75" i="33"/>
  <c r="R69" i="33"/>
  <c r="T9" i="33"/>
  <c r="N16" i="33"/>
  <c r="U16" i="33" s="1"/>
  <c r="O10" i="33"/>
  <c r="R59" i="33"/>
  <c r="T41" i="33"/>
  <c r="T79" i="33"/>
  <c r="S64" i="33"/>
  <c r="Q10" i="33"/>
  <c r="O17" i="33"/>
  <c r="T15" i="33"/>
  <c r="N44" i="33"/>
  <c r="U44" i="33" s="1"/>
  <c r="Q58" i="33"/>
  <c r="O64" i="33"/>
  <c r="O23" i="33"/>
  <c r="N43" i="33"/>
  <c r="U43" i="33" s="1"/>
  <c r="W43" i="33" s="1"/>
  <c r="S5" i="33"/>
  <c r="Q67" i="33"/>
  <c r="T61" i="33"/>
  <c r="R82" i="33"/>
  <c r="O88" i="33"/>
  <c r="N8" i="33"/>
  <c r="U8" i="33" s="1"/>
  <c r="P75" i="33"/>
  <c r="P59" i="33"/>
  <c r="Q15" i="33"/>
  <c r="S14" i="33"/>
  <c r="O28" i="33"/>
  <c r="R29" i="33"/>
  <c r="S8" i="33"/>
  <c r="N57" i="33"/>
  <c r="U57" i="33" s="1"/>
  <c r="T60" i="33"/>
  <c r="V88" i="33"/>
  <c r="P76" i="33"/>
  <c r="P25" i="33"/>
  <c r="P46" i="33"/>
  <c r="S90" i="33"/>
  <c r="Q44" i="33"/>
  <c r="O62" i="33"/>
  <c r="Q66" i="33"/>
  <c r="S7" i="33"/>
  <c r="Q87" i="33"/>
  <c r="S80" i="33"/>
  <c r="S60" i="33"/>
  <c r="V10" i="33"/>
  <c r="T23" i="33"/>
  <c r="O44" i="33"/>
  <c r="N65" i="33"/>
  <c r="U65" i="33" s="1"/>
  <c r="S13" i="33"/>
  <c r="Q6" i="33"/>
  <c r="O41" i="33"/>
  <c r="Q57" i="33"/>
  <c r="V50" i="33"/>
  <c r="P39" i="33"/>
  <c r="P36" i="33"/>
  <c r="V38" i="33"/>
  <c r="R64" i="33"/>
  <c r="N36" i="33"/>
  <c r="U36" i="33" s="1"/>
  <c r="O57" i="33"/>
  <c r="V21" i="33"/>
  <c r="P22" i="33"/>
  <c r="T4" i="33"/>
  <c r="V9" i="33"/>
  <c r="P19" i="33"/>
  <c r="V63" i="33"/>
  <c r="V33" i="33"/>
  <c r="P68" i="33"/>
  <c r="Q82" i="33"/>
  <c r="P73" i="33"/>
  <c r="P91" i="33"/>
  <c r="O36" i="33"/>
  <c r="R76" i="33"/>
  <c r="Q81" i="33"/>
  <c r="T49" i="33"/>
  <c r="N72" i="33"/>
  <c r="U72" i="33" s="1"/>
  <c r="V89" i="33"/>
  <c r="P53" i="33"/>
  <c r="R90" i="33"/>
  <c r="V66" i="33"/>
  <c r="S93" i="33"/>
  <c r="Q68" i="33"/>
  <c r="N63" i="33"/>
  <c r="U63" i="33" s="1"/>
  <c r="N87" i="33"/>
  <c r="U87" i="33" s="1"/>
  <c r="Q76" i="33"/>
  <c r="S32" i="33"/>
  <c r="N69" i="33"/>
  <c r="U69" i="33" s="1"/>
  <c r="O61" i="33"/>
  <c r="O31" i="33"/>
  <c r="R68" i="33"/>
  <c r="P18" i="33"/>
  <c r="R81" i="33"/>
  <c r="S84" i="33"/>
  <c r="T22" i="33"/>
  <c r="O66" i="33"/>
  <c r="Q49" i="33"/>
  <c r="R20" i="33"/>
  <c r="T80" i="33"/>
  <c r="N39" i="33"/>
  <c r="U39" i="33" s="1"/>
  <c r="P29" i="33"/>
  <c r="T11" i="33"/>
  <c r="S6" i="33"/>
  <c r="T35" i="33"/>
  <c r="S27" i="33"/>
  <c r="R84" i="33"/>
  <c r="V30" i="33"/>
  <c r="V23" i="33"/>
  <c r="O7" i="33"/>
  <c r="R27" i="33"/>
  <c r="N49" i="33"/>
  <c r="U49" i="33" s="1"/>
  <c r="O13" i="33"/>
  <c r="Q72" i="33"/>
  <c r="S53" i="33"/>
  <c r="P66" i="33"/>
  <c r="P49" i="33"/>
  <c r="V80" i="33"/>
  <c r="V44" i="33"/>
  <c r="T94" i="33"/>
  <c r="R62" i="33"/>
  <c r="O48" i="33"/>
  <c r="R11" i="33"/>
  <c r="N54" i="33"/>
  <c r="U54" i="33" s="1"/>
  <c r="R66" i="33"/>
  <c r="N48" i="33"/>
  <c r="U48" i="33" s="1"/>
  <c r="Q43" i="33"/>
  <c r="S25" i="33"/>
  <c r="N47" i="33"/>
  <c r="U47" i="33" s="1"/>
  <c r="R4" i="33"/>
  <c r="P30" i="33"/>
  <c r="V51" i="33"/>
  <c r="O58" i="33"/>
  <c r="R40" i="33"/>
  <c r="R19" i="33"/>
  <c r="N35" i="33"/>
  <c r="U35" i="33" s="1"/>
  <c r="S35" i="33"/>
  <c r="T87" i="33"/>
  <c r="O35" i="33"/>
  <c r="V34" i="33"/>
  <c r="P83" i="33"/>
  <c r="P34" i="33"/>
  <c r="P82" i="33"/>
  <c r="P55" i="33"/>
  <c r="R72" i="33"/>
  <c r="Q53" i="33"/>
  <c r="R87" i="33"/>
  <c r="N66" i="33"/>
  <c r="U66" i="33" s="1"/>
  <c r="R39" i="33"/>
  <c r="N59" i="33"/>
  <c r="U59" i="33" s="1"/>
  <c r="N23" i="33"/>
  <c r="U23" i="33" s="1"/>
  <c r="O56" i="33"/>
  <c r="P57" i="33"/>
  <c r="P11" i="33"/>
  <c r="P70" i="33"/>
  <c r="I89" i="34"/>
  <c r="S67" i="33"/>
  <c r="Q16" i="33"/>
  <c r="T81" i="33"/>
  <c r="V37" i="33"/>
  <c r="P38" i="33"/>
  <c r="V73" i="33"/>
  <c r="R95" i="33"/>
  <c r="N92" i="33"/>
  <c r="U92" i="33" s="1"/>
  <c r="Q27" i="33"/>
  <c r="N75" i="33"/>
  <c r="U75" i="33" s="1"/>
  <c r="T53" i="33"/>
  <c r="O55" i="33"/>
  <c r="O18" i="33"/>
  <c r="R45" i="33"/>
  <c r="S59" i="33"/>
  <c r="V5" i="33"/>
  <c r="V59" i="33"/>
  <c r="P7" i="33"/>
  <c r="P95" i="33"/>
  <c r="N81" i="33"/>
  <c r="U81" i="33" s="1"/>
  <c r="N52" i="33"/>
  <c r="U52" i="33" s="1"/>
  <c r="N70" i="33"/>
  <c r="U70" i="33" s="1"/>
  <c r="S19" i="33"/>
  <c r="P69" i="33"/>
  <c r="P33" i="33"/>
  <c r="T73" i="33"/>
  <c r="Q14" i="33"/>
  <c r="S77" i="33"/>
  <c r="Q55" i="33"/>
  <c r="T13" i="33"/>
  <c r="N83" i="33"/>
  <c r="U83" i="33" s="1"/>
  <c r="S39" i="33"/>
  <c r="N10" i="33"/>
  <c r="U10" i="33" s="1"/>
  <c r="W10" i="33" s="1"/>
  <c r="O4" i="33"/>
  <c r="S37" i="33"/>
  <c r="V13" i="33"/>
  <c r="P88" i="33"/>
  <c r="P48" i="33"/>
  <c r="P16" i="33"/>
  <c r="T26" i="33"/>
  <c r="S65" i="33"/>
  <c r="R15" i="33"/>
  <c r="S85" i="33"/>
  <c r="O63" i="33"/>
  <c r="Q22" i="33"/>
  <c r="O19" i="33"/>
  <c r="Q60" i="33"/>
  <c r="P62" i="33"/>
  <c r="V70" i="33"/>
  <c r="V12" i="33"/>
  <c r="V29" i="33"/>
  <c r="P13" i="33"/>
  <c r="P45" i="33"/>
  <c r="V47" i="33"/>
  <c r="P71" i="33"/>
  <c r="T32" i="33"/>
  <c r="R60" i="33"/>
  <c r="Q20" i="33"/>
  <c r="T58" i="33"/>
  <c r="O45" i="33"/>
  <c r="N21" i="33"/>
  <c r="U21" i="33" s="1"/>
  <c r="N25" i="33"/>
  <c r="U25" i="33" s="1"/>
  <c r="P8" i="33"/>
  <c r="V43" i="33"/>
  <c r="V48" i="33"/>
  <c r="P50" i="33"/>
  <c r="V72" i="33"/>
  <c r="P54" i="33"/>
  <c r="V85" i="33"/>
  <c r="V82" i="33"/>
  <c r="P85" i="33"/>
  <c r="R94" i="33"/>
  <c r="V95" i="33"/>
  <c r="O80" i="33"/>
  <c r="V14" i="33"/>
  <c r="V74" i="33"/>
  <c r="V49" i="33"/>
  <c r="P87" i="33"/>
  <c r="V20" i="33"/>
  <c r="Q84" i="33"/>
  <c r="R7" i="33"/>
  <c r="Q71" i="33"/>
  <c r="N17" i="33"/>
  <c r="U17" i="33" s="1"/>
  <c r="T86" i="33"/>
  <c r="N84" i="33"/>
  <c r="U84" i="33" s="1"/>
  <c r="Q29" i="33"/>
  <c r="O67" i="33"/>
  <c r="V56" i="33"/>
  <c r="P40" i="33"/>
  <c r="P51" i="33"/>
  <c r="P28" i="33"/>
  <c r="V35" i="33"/>
  <c r="R93" i="33"/>
  <c r="S58" i="33"/>
  <c r="T72" i="33"/>
  <c r="S4" i="33"/>
  <c r="S56" i="33"/>
  <c r="Q28" i="33"/>
  <c r="S76" i="33"/>
  <c r="O85" i="33"/>
  <c r="Q35" i="33"/>
  <c r="V40" i="33"/>
  <c r="O91" i="33"/>
  <c r="T93" i="33"/>
  <c r="T91" i="33"/>
  <c r="O95" i="33"/>
  <c r="T90" i="33"/>
  <c r="V91" i="33"/>
  <c r="N90" i="33"/>
  <c r="U90" i="33" s="1"/>
  <c r="V18" i="33"/>
  <c r="P23" i="33"/>
  <c r="V57" i="33"/>
  <c r="J89" i="34"/>
  <c r="S92" i="33"/>
  <c r="V71" i="33"/>
  <c r="J90" i="34"/>
  <c r="H1" i="34"/>
  <c r="G1" i="34"/>
  <c r="J1" i="34"/>
  <c r="F1" i="34"/>
  <c r="G90" i="34"/>
  <c r="H90" i="34"/>
  <c r="I90" i="34"/>
  <c r="I1" i="34"/>
  <c r="F90" i="34"/>
  <c r="V96" i="33"/>
  <c r="P94" i="33"/>
  <c r="Q92" i="33"/>
  <c r="T96" i="33"/>
  <c r="R91" i="33"/>
  <c r="Q93" i="33"/>
  <c r="N95" i="33"/>
  <c r="U95" i="33" s="1"/>
  <c r="W95" i="33" s="1"/>
  <c r="T92" i="33"/>
  <c r="O90" i="33"/>
  <c r="O93" i="33"/>
  <c r="V94" i="33"/>
  <c r="S91" i="33"/>
  <c r="V92" i="33"/>
  <c r="V93" i="33"/>
  <c r="H1" i="48"/>
  <c r="I1" i="48"/>
  <c r="G1" i="48"/>
  <c r="F1" i="48"/>
  <c r="J1" i="48"/>
  <c r="Q90" i="33"/>
  <c r="P92" i="33"/>
  <c r="N94" i="33"/>
  <c r="U94" i="33" s="1"/>
  <c r="W94" i="33" s="1"/>
  <c r="O96" i="33"/>
  <c r="S94" i="33"/>
  <c r="Q91" i="33"/>
  <c r="O94" i="33"/>
  <c r="Q95" i="33"/>
  <c r="Q96" i="33"/>
  <c r="R92" i="33"/>
  <c r="N91" i="33"/>
  <c r="U91" i="33" s="1"/>
  <c r="R96" i="33"/>
  <c r="V90" i="33"/>
  <c r="T95" i="33"/>
  <c r="P93" i="33"/>
  <c r="V2" i="46"/>
  <c r="W89" i="46"/>
  <c r="W27" i="46"/>
  <c r="W13" i="46"/>
  <c r="X13" i="46" s="1"/>
  <c r="Z13" i="46" s="1"/>
  <c r="W61" i="46"/>
  <c r="X61" i="46" s="1"/>
  <c r="Z61" i="46" s="1"/>
  <c r="W9" i="46"/>
  <c r="W11" i="46"/>
  <c r="W79" i="46"/>
  <c r="W12" i="46"/>
  <c r="W60" i="46"/>
  <c r="W15" i="46"/>
  <c r="W71" i="46"/>
  <c r="W77" i="46"/>
  <c r="W5" i="46"/>
  <c r="W44" i="46"/>
  <c r="W87" i="46"/>
  <c r="W25" i="46"/>
  <c r="W59" i="46"/>
  <c r="W23" i="46"/>
  <c r="W78" i="46"/>
  <c r="W66" i="46"/>
  <c r="W36" i="46"/>
  <c r="W14" i="46"/>
  <c r="W16" i="46"/>
  <c r="W28" i="46"/>
  <c r="W43" i="46"/>
  <c r="W62" i="46"/>
  <c r="W84" i="46"/>
  <c r="W90" i="46"/>
  <c r="W31" i="46"/>
  <c r="W8" i="46"/>
  <c r="W74" i="46"/>
  <c r="W85" i="46"/>
  <c r="W35" i="46"/>
  <c r="W22" i="46"/>
  <c r="W68" i="46"/>
  <c r="W42" i="46"/>
  <c r="W58" i="46"/>
  <c r="W52" i="46"/>
  <c r="W92" i="46"/>
  <c r="W17" i="46"/>
  <c r="W39" i="46"/>
  <c r="W76" i="46"/>
  <c r="W26" i="46"/>
  <c r="W38" i="46"/>
  <c r="W37" i="46"/>
  <c r="W88" i="46"/>
  <c r="W91" i="46"/>
  <c r="W18" i="46"/>
  <c r="W50" i="46"/>
  <c r="W83" i="46"/>
  <c r="W72" i="46"/>
  <c r="W54" i="46"/>
  <c r="W6" i="46"/>
  <c r="W96" i="46"/>
  <c r="W57" i="46"/>
  <c r="W10" i="46"/>
  <c r="W55" i="46"/>
  <c r="X27" i="46"/>
  <c r="W93" i="46"/>
  <c r="W75" i="46"/>
  <c r="W41" i="46"/>
  <c r="W86" i="46"/>
  <c r="W21" i="46"/>
  <c r="W56" i="46"/>
  <c r="W40" i="46"/>
  <c r="W49" i="46"/>
  <c r="W24" i="46"/>
  <c r="W29" i="46"/>
  <c r="W19" i="46"/>
  <c r="W73" i="46"/>
  <c r="W51" i="46"/>
  <c r="W82" i="46"/>
  <c r="W30" i="46"/>
  <c r="W32" i="46"/>
  <c r="W67" i="46"/>
  <c r="W4" i="46"/>
  <c r="W63" i="46"/>
  <c r="W45" i="46"/>
  <c r="W70" i="46"/>
  <c r="W95" i="46"/>
  <c r="W53" i="46"/>
  <c r="W47" i="46"/>
  <c r="W33" i="46"/>
  <c r="W69" i="46"/>
  <c r="W65" i="46"/>
  <c r="W81" i="46"/>
  <c r="W34" i="46"/>
  <c r="W64" i="46"/>
  <c r="W46" i="46"/>
  <c r="W20" i="46"/>
  <c r="W48" i="46"/>
  <c r="W7" i="46"/>
  <c r="W80" i="46"/>
  <c r="W94" i="46"/>
  <c r="W64" i="33" l="1"/>
  <c r="Z64" i="33" s="1"/>
  <c r="W61" i="33"/>
  <c r="X61" i="33" s="1"/>
  <c r="X89" i="46"/>
  <c r="Z89" i="46" s="1"/>
  <c r="X95" i="33"/>
  <c r="X96" i="33"/>
  <c r="X94" i="33"/>
  <c r="Z96" i="33"/>
  <c r="X45" i="46"/>
  <c r="Z45" i="46" s="1"/>
  <c r="X76" i="46"/>
  <c r="Z76" i="46" s="1"/>
  <c r="Z33" i="46"/>
  <c r="X33" i="46"/>
  <c r="Z86" i="46"/>
  <c r="X86" i="46"/>
  <c r="Z59" i="46"/>
  <c r="X59" i="46"/>
  <c r="X7" i="46"/>
  <c r="Z7" i="46"/>
  <c r="Z10" i="46"/>
  <c r="X10" i="46"/>
  <c r="X22" i="46"/>
  <c r="Z22" i="46"/>
  <c r="X48" i="46"/>
  <c r="Z48" i="46"/>
  <c r="Z73" i="46"/>
  <c r="X73" i="46"/>
  <c r="Z91" i="46"/>
  <c r="X91" i="46"/>
  <c r="X39" i="46"/>
  <c r="Z39" i="46" s="1"/>
  <c r="X60" i="46"/>
  <c r="Z60" i="46"/>
  <c r="Z20" i="46"/>
  <c r="X20" i="46"/>
  <c r="X19" i="46"/>
  <c r="Z19" i="46"/>
  <c r="Z41" i="46"/>
  <c r="X41" i="46"/>
  <c r="Z96" i="46"/>
  <c r="X96" i="46"/>
  <c r="X88" i="46"/>
  <c r="Z88" i="46"/>
  <c r="X17" i="46"/>
  <c r="Z17" i="46" s="1"/>
  <c r="Z85" i="46"/>
  <c r="X85" i="46"/>
  <c r="X28" i="46"/>
  <c r="Z28" i="46" s="1"/>
  <c r="Z25" i="46"/>
  <c r="X25" i="46"/>
  <c r="Z12" i="46"/>
  <c r="X12" i="46"/>
  <c r="X46" i="46"/>
  <c r="Z46" i="46"/>
  <c r="Z53" i="46"/>
  <c r="X53" i="46"/>
  <c r="X29" i="46"/>
  <c r="Z29" i="46" s="1"/>
  <c r="X75" i="46"/>
  <c r="Z75" i="46" s="1"/>
  <c r="X6" i="46"/>
  <c r="Z6" i="46" s="1"/>
  <c r="X37" i="46"/>
  <c r="Z37" i="46" s="1"/>
  <c r="Z92" i="46"/>
  <c r="X92" i="46"/>
  <c r="Z74" i="46"/>
  <c r="X74" i="46"/>
  <c r="Z16" i="46"/>
  <c r="X16" i="46"/>
  <c r="X87" i="46"/>
  <c r="Z87" i="46"/>
  <c r="X79" i="46"/>
  <c r="Z79" i="46"/>
  <c r="Z21" i="46"/>
  <c r="X21" i="46"/>
  <c r="X23" i="46"/>
  <c r="Z23" i="46" s="1"/>
  <c r="Z35" i="46"/>
  <c r="X35" i="46"/>
  <c r="X47" i="46"/>
  <c r="Z47" i="46" s="1"/>
  <c r="X64" i="46"/>
  <c r="Z64" i="46"/>
  <c r="Z24" i="46"/>
  <c r="X24" i="46"/>
  <c r="X52" i="46"/>
  <c r="Z52" i="46" s="1"/>
  <c r="X44" i="46"/>
  <c r="Z44" i="46"/>
  <c r="Z34" i="46"/>
  <c r="X34" i="46"/>
  <c r="Z70" i="46"/>
  <c r="X70" i="46"/>
  <c r="Z32" i="46"/>
  <c r="X32" i="46"/>
  <c r="X49" i="46"/>
  <c r="Z49" i="46"/>
  <c r="X72" i="46"/>
  <c r="Z72" i="46"/>
  <c r="X26" i="46"/>
  <c r="Z26" i="46" s="1"/>
  <c r="X58" i="46"/>
  <c r="Z58" i="46"/>
  <c r="X31" i="46"/>
  <c r="Z31" i="46"/>
  <c r="Z36" i="46"/>
  <c r="X36" i="46"/>
  <c r="Z5" i="46"/>
  <c r="X5" i="46"/>
  <c r="Z9" i="46"/>
  <c r="X9" i="46"/>
  <c r="Z69" i="46"/>
  <c r="X69" i="46"/>
  <c r="Z18" i="46"/>
  <c r="X18" i="46"/>
  <c r="Z62" i="46"/>
  <c r="X62" i="46"/>
  <c r="X63" i="46"/>
  <c r="Z63" i="46"/>
  <c r="Z57" i="46"/>
  <c r="X57" i="46"/>
  <c r="Z43" i="46"/>
  <c r="X43" i="46"/>
  <c r="Z4" i="46"/>
  <c r="X4" i="46"/>
  <c r="Z95" i="46"/>
  <c r="X95" i="46"/>
  <c r="Z93" i="46"/>
  <c r="X93" i="46"/>
  <c r="X54" i="46"/>
  <c r="X8" i="46"/>
  <c r="Z8" i="46" s="1"/>
  <c r="Z11" i="46"/>
  <c r="X11" i="46"/>
  <c r="X94" i="46"/>
  <c r="Z94" i="46" s="1"/>
  <c r="X81" i="46"/>
  <c r="X30" i="46"/>
  <c r="Z30" i="46"/>
  <c r="Z40" i="46"/>
  <c r="X40" i="46"/>
  <c r="Z27" i="46"/>
  <c r="X83" i="46"/>
  <c r="Z83" i="46" s="1"/>
  <c r="X42" i="46"/>
  <c r="Z42" i="46" s="1"/>
  <c r="Z90" i="46"/>
  <c r="X90" i="46"/>
  <c r="Z66" i="46"/>
  <c r="X66" i="46"/>
  <c r="Z77" i="46"/>
  <c r="X77" i="46"/>
  <c r="X51" i="46"/>
  <c r="Z51" i="46" s="1"/>
  <c r="X15" i="46"/>
  <c r="Z15" i="46"/>
  <c r="Z67" i="46"/>
  <c r="X67" i="46"/>
  <c r="X38" i="46"/>
  <c r="Z38" i="46"/>
  <c r="X14" i="46"/>
  <c r="Z14" i="46" s="1"/>
  <c r="X80" i="46"/>
  <c r="Z65" i="46"/>
  <c r="X65" i="46"/>
  <c r="Z82" i="46"/>
  <c r="X82" i="46"/>
  <c r="X56" i="46"/>
  <c r="Z56" i="46" s="1"/>
  <c r="X55" i="46"/>
  <c r="Z55" i="46" s="1"/>
  <c r="X50" i="46"/>
  <c r="Z50" i="46" s="1"/>
  <c r="X68" i="46"/>
  <c r="Z68" i="46" s="1"/>
  <c r="X84" i="46"/>
  <c r="Z84" i="46" s="1"/>
  <c r="Z78" i="46"/>
  <c r="X78" i="46"/>
  <c r="X71" i="46"/>
  <c r="Z71" i="46"/>
  <c r="W92" i="33"/>
  <c r="Z94" i="33"/>
  <c r="W90" i="33"/>
  <c r="W88" i="33"/>
  <c r="Z88" i="33" s="1"/>
  <c r="Z95" i="33"/>
  <c r="W93" i="33"/>
  <c r="W91" i="33"/>
  <c r="Z10" i="33"/>
  <c r="X10" i="33"/>
  <c r="W34" i="33"/>
  <c r="W55" i="33"/>
  <c r="W47" i="33"/>
  <c r="W48" i="33"/>
  <c r="W87" i="33"/>
  <c r="W73" i="33"/>
  <c r="W8" i="33"/>
  <c r="W27" i="33"/>
  <c r="W20" i="33"/>
  <c r="W9" i="33"/>
  <c r="W51" i="33"/>
  <c r="W82" i="33"/>
  <c r="W42" i="33"/>
  <c r="W33" i="33"/>
  <c r="W65" i="33"/>
  <c r="W46" i="33"/>
  <c r="W81" i="33"/>
  <c r="W68" i="33"/>
  <c r="W32" i="33"/>
  <c r="W26" i="33"/>
  <c r="W16" i="33"/>
  <c r="W76" i="33"/>
  <c r="X43" i="33"/>
  <c r="Z43" i="33"/>
  <c r="W15" i="33"/>
  <c r="W78" i="33"/>
  <c r="W74" i="33"/>
  <c r="W54" i="33"/>
  <c r="W49" i="33"/>
  <c r="W80" i="33"/>
  <c r="W79" i="33"/>
  <c r="W40" i="33"/>
  <c r="W37" i="33"/>
  <c r="W38" i="33"/>
  <c r="W39" i="33"/>
  <c r="W18" i="33"/>
  <c r="W17" i="33"/>
  <c r="W67" i="33"/>
  <c r="W53" i="33"/>
  <c r="W45" i="33"/>
  <c r="W19" i="33"/>
  <c r="W57" i="33"/>
  <c r="W4" i="33"/>
  <c r="V2" i="33"/>
  <c r="W77" i="33"/>
  <c r="W66" i="33"/>
  <c r="W11" i="33"/>
  <c r="W69" i="33"/>
  <c r="W84" i="33"/>
  <c r="W71" i="33"/>
  <c r="W21" i="33"/>
  <c r="W14" i="33"/>
  <c r="W36" i="33"/>
  <c r="W44" i="33"/>
  <c r="W72" i="33"/>
  <c r="W24" i="33"/>
  <c r="W62" i="33"/>
  <c r="W23" i="33"/>
  <c r="W28" i="33"/>
  <c r="W52" i="33"/>
  <c r="W63" i="33"/>
  <c r="W12" i="33"/>
  <c r="W5" i="33"/>
  <c r="W30" i="33"/>
  <c r="W25" i="33"/>
  <c r="W83" i="33"/>
  <c r="W6" i="33"/>
  <c r="W70" i="33"/>
  <c r="W89" i="33"/>
  <c r="W86" i="33"/>
  <c r="W13" i="33"/>
  <c r="W59" i="33"/>
  <c r="W22" i="33"/>
  <c r="W31" i="33"/>
  <c r="W7" i="33"/>
  <c r="W35" i="33"/>
  <c r="W58" i="33"/>
  <c r="W29" i="33"/>
  <c r="W85" i="33"/>
  <c r="W56" i="33"/>
  <c r="W60" i="33"/>
  <c r="W50" i="33"/>
  <c r="W75" i="33"/>
  <c r="W41" i="33"/>
  <c r="X64" i="33" l="1"/>
  <c r="X88" i="33"/>
  <c r="Y27" i="46"/>
  <c r="Y15" i="46"/>
  <c r="Y80" i="46"/>
  <c r="Y82" i="46"/>
  <c r="Y8" i="46"/>
  <c r="Y68" i="46"/>
  <c r="Y38" i="46"/>
  <c r="Y77" i="46"/>
  <c r="Y61" i="46"/>
  <c r="Y89" i="46"/>
  <c r="Y70" i="46"/>
  <c r="Y24" i="46"/>
  <c r="Y16" i="46"/>
  <c r="Y85" i="46"/>
  <c r="Y41" i="46"/>
  <c r="Y86" i="46"/>
  <c r="Y65" i="46"/>
  <c r="Y67" i="46"/>
  <c r="Y81" i="46"/>
  <c r="Y54" i="46"/>
  <c r="Y43" i="46"/>
  <c r="Y18" i="46"/>
  <c r="Y36" i="46"/>
  <c r="Y23" i="46"/>
  <c r="Y6" i="46"/>
  <c r="Y46" i="46"/>
  <c r="Y39" i="46"/>
  <c r="Y22" i="46"/>
  <c r="Y71" i="46"/>
  <c r="Y50" i="46"/>
  <c r="Y66" i="46"/>
  <c r="Y83" i="46"/>
  <c r="Z81" i="46"/>
  <c r="Z54" i="46"/>
  <c r="Y72" i="46"/>
  <c r="Y34" i="46"/>
  <c r="Y21" i="46"/>
  <c r="Y74" i="46"/>
  <c r="Y12" i="46"/>
  <c r="Y17" i="46"/>
  <c r="Y91" i="46"/>
  <c r="Y10" i="46"/>
  <c r="Y33" i="46"/>
  <c r="Y78" i="46"/>
  <c r="Y55" i="46"/>
  <c r="Z80" i="46"/>
  <c r="Y94" i="46"/>
  <c r="Y93" i="46"/>
  <c r="Y57" i="46"/>
  <c r="Y69" i="46"/>
  <c r="Y64" i="46"/>
  <c r="Y75" i="46"/>
  <c r="Y19" i="46"/>
  <c r="Y90" i="46"/>
  <c r="Y40" i="46"/>
  <c r="Y31" i="46"/>
  <c r="Y92" i="46"/>
  <c r="Y25" i="46"/>
  <c r="Y20" i="46"/>
  <c r="Y73" i="46"/>
  <c r="Y76" i="46"/>
  <c r="Y51" i="46"/>
  <c r="Y11" i="46"/>
  <c r="Y95" i="46"/>
  <c r="Y9" i="46"/>
  <c r="Y49" i="46"/>
  <c r="Y44" i="46"/>
  <c r="Y47" i="46"/>
  <c r="Y79" i="46"/>
  <c r="Y29" i="46"/>
  <c r="Y88" i="46"/>
  <c r="Y7" i="46"/>
  <c r="Y84" i="46"/>
  <c r="Y56" i="46"/>
  <c r="Y14" i="46"/>
  <c r="Y42" i="46"/>
  <c r="Y63" i="46"/>
  <c r="Y58" i="46"/>
  <c r="Y32" i="46"/>
  <c r="Y52" i="46"/>
  <c r="Y35" i="46"/>
  <c r="Y37" i="46"/>
  <c r="Y53" i="46"/>
  <c r="Y28" i="46"/>
  <c r="Y96" i="46"/>
  <c r="Y59" i="46"/>
  <c r="Y45" i="46"/>
  <c r="Y13" i="46"/>
  <c r="Y30" i="46"/>
  <c r="Y4" i="46"/>
  <c r="Y62" i="46"/>
  <c r="Y5" i="46"/>
  <c r="Y26" i="46"/>
  <c r="Y87" i="46"/>
  <c r="Y60" i="46"/>
  <c r="Y48" i="46"/>
  <c r="Z90" i="33"/>
  <c r="X90" i="33"/>
  <c r="Z92" i="33"/>
  <c r="X92" i="33"/>
  <c r="Z91" i="33"/>
  <c r="X91" i="33"/>
  <c r="Z93" i="33"/>
  <c r="X93" i="33"/>
  <c r="X59" i="33"/>
  <c r="Z59" i="33"/>
  <c r="X45" i="33"/>
  <c r="Z45" i="33"/>
  <c r="X85" i="33"/>
  <c r="Z85" i="33"/>
  <c r="Z11" i="33"/>
  <c r="X11" i="33"/>
  <c r="X8" i="33"/>
  <c r="Z8" i="33"/>
  <c r="Z86" i="33"/>
  <c r="X86" i="33"/>
  <c r="X12" i="33"/>
  <c r="Z12" i="33"/>
  <c r="X44" i="33"/>
  <c r="Z44" i="33"/>
  <c r="Z66" i="33"/>
  <c r="X66" i="33"/>
  <c r="X67" i="33"/>
  <c r="Z67" i="33"/>
  <c r="X80" i="33"/>
  <c r="Z80" i="33" s="1"/>
  <c r="X76" i="33"/>
  <c r="X33" i="33"/>
  <c r="Z33" i="33"/>
  <c r="X73" i="33"/>
  <c r="Z73" i="33"/>
  <c r="X58" i="33"/>
  <c r="Z58" i="33"/>
  <c r="Z89" i="33"/>
  <c r="X89" i="33"/>
  <c r="X63" i="33"/>
  <c r="Z63" i="33"/>
  <c r="X36" i="33"/>
  <c r="Z36" i="33"/>
  <c r="X77" i="33"/>
  <c r="Z77" i="33"/>
  <c r="Z17" i="33"/>
  <c r="X17" i="33"/>
  <c r="X49" i="33"/>
  <c r="Z49" i="33"/>
  <c r="X16" i="33"/>
  <c r="Z16" i="33"/>
  <c r="X42" i="33"/>
  <c r="X87" i="33"/>
  <c r="Z87" i="33"/>
  <c r="Z61" i="33"/>
  <c r="X56" i="33"/>
  <c r="Z56" i="33"/>
  <c r="Z69" i="33"/>
  <c r="X69" i="33"/>
  <c r="Z46" i="33"/>
  <c r="X46" i="33"/>
  <c r="Z72" i="33"/>
  <c r="X72" i="33"/>
  <c r="X65" i="33"/>
  <c r="Z65" i="33"/>
  <c r="X29" i="33"/>
  <c r="X41" i="33"/>
  <c r="Z41" i="33"/>
  <c r="Z35" i="33"/>
  <c r="X35" i="33"/>
  <c r="Z70" i="33"/>
  <c r="X70" i="33"/>
  <c r="Z52" i="33"/>
  <c r="X52" i="33"/>
  <c r="Z14" i="33"/>
  <c r="X14" i="33"/>
  <c r="X18" i="33"/>
  <c r="Z18" i="33"/>
  <c r="X26" i="33"/>
  <c r="Z82" i="33"/>
  <c r="X82" i="33"/>
  <c r="Z48" i="33"/>
  <c r="X48" i="33"/>
  <c r="Z75" i="33"/>
  <c r="X75" i="33"/>
  <c r="Z7" i="33"/>
  <c r="X7" i="33"/>
  <c r="X6" i="33"/>
  <c r="Z6" i="33" s="1"/>
  <c r="X28" i="33"/>
  <c r="Z21" i="33"/>
  <c r="X21" i="33"/>
  <c r="X4" i="33"/>
  <c r="Z4" i="33"/>
  <c r="X39" i="33"/>
  <c r="Z39" i="33"/>
  <c r="Z74" i="33"/>
  <c r="X74" i="33"/>
  <c r="Z32" i="33"/>
  <c r="X32" i="33"/>
  <c r="X51" i="33"/>
  <c r="X47" i="33"/>
  <c r="Z30" i="33"/>
  <c r="X30" i="33"/>
  <c r="X40" i="33"/>
  <c r="Z40" i="33"/>
  <c r="X13" i="33"/>
  <c r="X53" i="33"/>
  <c r="Z53" i="33"/>
  <c r="X54" i="33"/>
  <c r="Z54" i="33" s="1"/>
  <c r="X50" i="33"/>
  <c r="Z50" i="33"/>
  <c r="X31" i="33"/>
  <c r="Z31" i="33"/>
  <c r="X83" i="33"/>
  <c r="X23" i="33"/>
  <c r="Z23" i="33" s="1"/>
  <c r="X71" i="33"/>
  <c r="Z71" i="33"/>
  <c r="Z57" i="33"/>
  <c r="X57" i="33"/>
  <c r="Z38" i="33"/>
  <c r="X38" i="33"/>
  <c r="X78" i="33"/>
  <c r="Z78" i="33"/>
  <c r="X68" i="33"/>
  <c r="Z68" i="33"/>
  <c r="X9" i="33"/>
  <c r="Y9" i="33" s="1"/>
  <c r="Z9" i="33"/>
  <c r="Z55" i="33"/>
  <c r="X55" i="33"/>
  <c r="Z24" i="33"/>
  <c r="X24" i="33"/>
  <c r="X27" i="33"/>
  <c r="Z5" i="33"/>
  <c r="X5" i="33"/>
  <c r="Z79" i="33"/>
  <c r="X79" i="33"/>
  <c r="X60" i="33"/>
  <c r="Z60" i="33"/>
  <c r="X22" i="33"/>
  <c r="Z22" i="33"/>
  <c r="Z25" i="33"/>
  <c r="X25" i="33"/>
  <c r="Z62" i="33"/>
  <c r="X62" i="33"/>
  <c r="X84" i="33"/>
  <c r="Z84" i="33"/>
  <c r="X19" i="33"/>
  <c r="Z19" i="33"/>
  <c r="X37" i="33"/>
  <c r="Y37" i="33" s="1"/>
  <c r="X15" i="33"/>
  <c r="Z15" i="33"/>
  <c r="X81" i="33"/>
  <c r="Z81" i="33" s="1"/>
  <c r="Z20" i="33"/>
  <c r="X20" i="33"/>
  <c r="X34" i="33"/>
  <c r="Z34" i="33"/>
  <c r="AA4" i="46" l="1"/>
  <c r="Y19" i="33"/>
  <c r="Y68" i="33"/>
  <c r="Y88" i="33"/>
  <c r="Y26" i="33"/>
  <c r="Y64" i="33"/>
  <c r="Y78" i="33"/>
  <c r="Y83" i="33"/>
  <c r="Y51" i="33"/>
  <c r="Y4" i="33"/>
  <c r="Y95" i="33"/>
  <c r="Y96" i="33"/>
  <c r="Y94" i="33"/>
  <c r="Y46" i="33"/>
  <c r="Y87" i="33"/>
  <c r="Y91" i="33"/>
  <c r="Y24" i="33"/>
  <c r="Y7" i="33"/>
  <c r="Y47" i="33"/>
  <c r="Y62" i="33"/>
  <c r="Y79" i="33"/>
  <c r="Y13" i="33"/>
  <c r="Y42" i="33"/>
  <c r="Y77" i="33"/>
  <c r="Y58" i="33"/>
  <c r="Y80" i="33"/>
  <c r="Y12" i="33"/>
  <c r="Y85" i="33"/>
  <c r="Y50" i="33"/>
  <c r="Y90" i="33"/>
  <c r="Y20" i="33"/>
  <c r="Y22" i="33"/>
  <c r="Y71" i="33"/>
  <c r="Y39" i="33"/>
  <c r="Y93" i="33"/>
  <c r="Y31" i="33"/>
  <c r="Y41" i="33"/>
  <c r="Y69" i="33"/>
  <c r="Y61" i="33"/>
  <c r="Y92" i="33"/>
  <c r="Y25" i="33"/>
  <c r="Y5" i="33"/>
  <c r="Y28" i="33"/>
  <c r="Y29" i="33"/>
  <c r="Y27" i="33"/>
  <c r="Y70" i="33"/>
  <c r="Y76" i="33"/>
  <c r="Y11" i="33"/>
  <c r="Y34" i="33"/>
  <c r="Z37" i="33"/>
  <c r="Y57" i="33"/>
  <c r="Y53" i="33"/>
  <c r="Z47" i="33"/>
  <c r="Y6" i="33"/>
  <c r="Y82" i="33"/>
  <c r="Y52" i="33"/>
  <c r="Z29" i="33"/>
  <c r="Z42" i="33"/>
  <c r="Z76" i="33"/>
  <c r="Y44" i="33"/>
  <c r="Z51" i="33"/>
  <c r="Z26" i="33"/>
  <c r="Y65" i="33"/>
  <c r="Y16" i="33"/>
  <c r="Y36" i="33"/>
  <c r="Y86" i="33"/>
  <c r="Y81" i="33"/>
  <c r="Y84" i="33"/>
  <c r="Y60" i="33"/>
  <c r="Y54" i="33"/>
  <c r="Y40" i="33"/>
  <c r="Y32" i="33"/>
  <c r="Y21" i="33"/>
  <c r="Y75" i="33"/>
  <c r="Y35" i="33"/>
  <c r="Y72" i="33"/>
  <c r="Y56" i="33"/>
  <c r="Y73" i="33"/>
  <c r="Y67" i="33"/>
  <c r="Y45" i="33"/>
  <c r="Z13" i="33"/>
  <c r="Y18" i="33"/>
  <c r="Y66" i="33"/>
  <c r="Z27" i="33"/>
  <c r="Y23" i="33"/>
  <c r="Y30" i="33"/>
  <c r="Y49" i="33"/>
  <c r="Y63" i="33"/>
  <c r="Y15" i="33"/>
  <c r="Y55" i="33"/>
  <c r="Y38" i="33"/>
  <c r="Z83" i="33"/>
  <c r="Y43" i="33"/>
  <c r="Y74" i="33"/>
  <c r="Z28" i="33"/>
  <c r="Y48" i="33"/>
  <c r="Y14" i="33"/>
  <c r="Y10" i="33"/>
  <c r="Y17" i="33"/>
  <c r="Y89" i="33"/>
  <c r="Y33" i="33"/>
  <c r="Y8" i="33"/>
  <c r="Y59" i="33"/>
  <c r="AA4" i="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Francisco</author>
  </authors>
  <commentList>
    <comment ref="N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Francisco:</t>
        </r>
        <r>
          <rPr>
            <sz val="9"/>
            <color indexed="81"/>
            <rFont val="Tahoma"/>
            <family val="2"/>
          </rPr>
          <t xml:space="preserve">
3 of our rations returned 0 correlation so we manualiy added 5%. This manual adjustment does lower our rank BUT if we think that risk and margins should be accounted for then its necessary to make the adjustment.
</t>
        </r>
      </text>
    </comment>
  </commentList>
</comments>
</file>

<file path=xl/sharedStrings.xml><?xml version="1.0" encoding="utf-8"?>
<sst xmlns="http://schemas.openxmlformats.org/spreadsheetml/2006/main" count="1528" uniqueCount="631">
  <si>
    <t>Ticker</t>
  </si>
  <si>
    <t>Name</t>
  </si>
  <si>
    <t>Price</t>
  </si>
  <si>
    <t>CUR_MKT_CAP</t>
  </si>
  <si>
    <t>PX_TO_BOOK_RATIO</t>
  </si>
  <si>
    <t>SUSTAIN_GROWTH_RT</t>
  </si>
  <si>
    <t>T12_NET_INT_MARGIN</t>
  </si>
  <si>
    <t>RETURN_ON_ASSET</t>
  </si>
  <si>
    <t>OPERATING_ROIC</t>
  </si>
  <si>
    <t>JPM UN Equity</t>
  </si>
  <si>
    <t>JPMorgan Chase &amp; Co</t>
  </si>
  <si>
    <t>WFC UN Equity</t>
  </si>
  <si>
    <t>Wells Fargo &amp; Co</t>
  </si>
  <si>
    <t>BAC UN Equity</t>
  </si>
  <si>
    <t>Bank of America Corp</t>
  </si>
  <si>
    <t>C UN Equity</t>
  </si>
  <si>
    <t>Citigroup Inc</t>
  </si>
  <si>
    <t>USB UN Equity</t>
  </si>
  <si>
    <t>US Bancorp</t>
  </si>
  <si>
    <t>PNC UN Equity</t>
  </si>
  <si>
    <t>PNC Financial Services Group Inc/The</t>
  </si>
  <si>
    <t>BBT UN Equity</t>
  </si>
  <si>
    <t>BB&amp;T Corp</t>
  </si>
  <si>
    <t>STI UN Equity</t>
  </si>
  <si>
    <t>SunTrust Banks Inc</t>
  </si>
  <si>
    <t>MTB UN Equity</t>
  </si>
  <si>
    <t>M&amp;T Bank Corp</t>
  </si>
  <si>
    <t>FITB UW Equity</t>
  </si>
  <si>
    <t>Fifth Third Bancorp</t>
  </si>
  <si>
    <t>KEY UN Equity</t>
  </si>
  <si>
    <t>KeyCorp</t>
  </si>
  <si>
    <t>CFG UN Equity</t>
  </si>
  <si>
    <t>Citizens Financial Group Inc</t>
  </si>
  <si>
    <t>RF UN Equity</t>
  </si>
  <si>
    <t>Regions Financial Corp</t>
  </si>
  <si>
    <t>FRC UN Equity</t>
  </si>
  <si>
    <t>First Republic Bank/CA</t>
  </si>
  <si>
    <t>HBAN UW Equity</t>
  </si>
  <si>
    <t>Huntington Bancshares Inc/OH</t>
  </si>
  <si>
    <t>CMA UN Equity</t>
  </si>
  <si>
    <t>Comerica Inc</t>
  </si>
  <si>
    <t>SIVB UW Equity</t>
  </si>
  <si>
    <t>SVB Financial Group</t>
  </si>
  <si>
    <t>ZION UW Equity</t>
  </si>
  <si>
    <t>Zions Bancorporation</t>
  </si>
  <si>
    <t>EWBC UW Equity</t>
  </si>
  <si>
    <t>East West Bancorp Inc</t>
  </si>
  <si>
    <t>SBNY UW Equity</t>
  </si>
  <si>
    <t>Signature Bank/New York NY</t>
  </si>
  <si>
    <t>PBCT UW Equity</t>
  </si>
  <si>
    <t>People's United Financial Inc</t>
  </si>
  <si>
    <t>CBSH UW Equity</t>
  </si>
  <si>
    <t>Commerce Bancshares Inc/MO</t>
  </si>
  <si>
    <t>PACW UW Equity</t>
  </si>
  <si>
    <t>PacWest Bancorp</t>
  </si>
  <si>
    <t>BOKF UW Equity</t>
  </si>
  <si>
    <t>BOK Financial Corp</t>
  </si>
  <si>
    <t>OZRK UW Equity</t>
  </si>
  <si>
    <t>Bank of the Ozarks</t>
  </si>
  <si>
    <t>SNV UN Equity</t>
  </si>
  <si>
    <t>Synovus Financial Corp</t>
  </si>
  <si>
    <t>WAL UN Equity</t>
  </si>
  <si>
    <t>Western Alliance Bancorp</t>
  </si>
  <si>
    <t>PNFP UW Equity</t>
  </si>
  <si>
    <t>Pinnacle Financial Partners Inc</t>
  </si>
  <si>
    <t>WBS UN Equity</t>
  </si>
  <si>
    <t>Webster Financial Corp</t>
  </si>
  <si>
    <t>PB UN Equity</t>
  </si>
  <si>
    <t>Prosperity Bancshares Inc</t>
  </si>
  <si>
    <t>BPOP UW Equity</t>
  </si>
  <si>
    <t>Popular Inc</t>
  </si>
  <si>
    <t>FNB UN Equity</t>
  </si>
  <si>
    <t>FNB Corp/PA</t>
  </si>
  <si>
    <t>FCNCA UW Equity</t>
  </si>
  <si>
    <t>First Citizens BancShares Inc/NC</t>
  </si>
  <si>
    <t>ISBC UW Equity</t>
  </si>
  <si>
    <t>Investors Bancorp Inc</t>
  </si>
  <si>
    <t>FHN UN Equity</t>
  </si>
  <si>
    <t>First Horizon National Corp</t>
  </si>
  <si>
    <t>IBKC UW Equity</t>
  </si>
  <si>
    <t>IBERIABANK Corp</t>
  </si>
  <si>
    <t>WTFC UW Equity</t>
  </si>
  <si>
    <t>Wintrust Financial Corp</t>
  </si>
  <si>
    <t>UMPQ UW Equity</t>
  </si>
  <si>
    <t>Umpqua Holdings Corp</t>
  </si>
  <si>
    <t>TCBI UW Equity</t>
  </si>
  <si>
    <t>Texas Capital Bancshares Inc</t>
  </si>
  <si>
    <t>HBHC UW Equity</t>
  </si>
  <si>
    <t>Hancock Holding Co</t>
  </si>
  <si>
    <t>UBSI UW Equity</t>
  </si>
  <si>
    <t>United Bankshares Inc/WV</t>
  </si>
  <si>
    <t>BKU UN Equity</t>
  </si>
  <si>
    <t>BankUnited Inc</t>
  </si>
  <si>
    <t>MBFI UW Equity</t>
  </si>
  <si>
    <t>MB Financial Inc</t>
  </si>
  <si>
    <t>ASB UN Equity</t>
  </si>
  <si>
    <t>Associated Banc-Corp</t>
  </si>
  <si>
    <t>BOH UN Equity</t>
  </si>
  <si>
    <t>Bank of Hawaii Corp</t>
  </si>
  <si>
    <t>CHFC UW Equity</t>
  </si>
  <si>
    <t>Chemical Financial Corp</t>
  </si>
  <si>
    <t>UMBF UW Equity</t>
  </si>
  <si>
    <t>UMB Financial Corp</t>
  </si>
  <si>
    <t>HOMB UW Equity</t>
  </si>
  <si>
    <t>Home BancShares Inc/AR</t>
  </si>
  <si>
    <t>FULT UW Equity</t>
  </si>
  <si>
    <t>Fulton Financial Corp</t>
  </si>
  <si>
    <t>STL UN Equity</t>
  </si>
  <si>
    <t>Sterling Bancorp/DE</t>
  </si>
  <si>
    <t>CATY UW Equity</t>
  </si>
  <si>
    <t>Cathay General Bancorp</t>
  </si>
  <si>
    <t>VLY UN Equity</t>
  </si>
  <si>
    <t>Valley National Bancorp</t>
  </si>
  <si>
    <t>TCF UN Equity</t>
  </si>
  <si>
    <t>TCF Financial Corp</t>
  </si>
  <si>
    <t>BXS UN Equity</t>
  </si>
  <si>
    <t>BancorpSouth Inc</t>
  </si>
  <si>
    <t>FFIN UW Equity</t>
  </si>
  <si>
    <t>First Financial Bankshares Inc</t>
  </si>
  <si>
    <t>CBU UN Equity</t>
  </si>
  <si>
    <t>Community Bank System Inc</t>
  </si>
  <si>
    <t>GBCI UW Equity</t>
  </si>
  <si>
    <t>Glacier Bancorp Inc</t>
  </si>
  <si>
    <t>SSB UW Equity</t>
  </si>
  <si>
    <t>South State Corp</t>
  </si>
  <si>
    <t>IBOC UW Equity</t>
  </si>
  <si>
    <t>International Bancshares Corp</t>
  </si>
  <si>
    <t>CVBF UW Equity</t>
  </si>
  <si>
    <t>CVB Financial Corp</t>
  </si>
  <si>
    <t>FMBI UW Equity</t>
  </si>
  <si>
    <t>First Midwest Bancorp Inc/IL</t>
  </si>
  <si>
    <t>ONB UW Equity</t>
  </si>
  <si>
    <t>Old National Bancorp/IN</t>
  </si>
  <si>
    <t>COLB UW Equity</t>
  </si>
  <si>
    <t>Columbia Banking System Inc</t>
  </si>
  <si>
    <t>HTH UN Equity</t>
  </si>
  <si>
    <t>Hilltop Holdings Inc</t>
  </si>
  <si>
    <t>HOPE UW Equity</t>
  </si>
  <si>
    <t>Hope Bancorp Inc</t>
  </si>
  <si>
    <t>EGBN UR Equity</t>
  </si>
  <si>
    <t>Eagle Bancorp Inc</t>
  </si>
  <si>
    <t>GWB UN Equity</t>
  </si>
  <si>
    <t>Great Western Bancorp Inc</t>
  </si>
  <si>
    <t>TRMK UW Equity</t>
  </si>
  <si>
    <t>Trustmark Corp</t>
  </si>
  <si>
    <t>FIBK UW Equity</t>
  </si>
  <si>
    <t>First Interstate BancSystem Inc</t>
  </si>
  <si>
    <t>CBF UW Equity</t>
  </si>
  <si>
    <t>Capital Bank Financial Corp</t>
  </si>
  <si>
    <t>RNST UW Equity</t>
  </si>
  <si>
    <t>Renasant Corp</t>
  </si>
  <si>
    <t>TOWN UW Equity</t>
  </si>
  <si>
    <t>Towne Bank/Portsmouth VA</t>
  </si>
  <si>
    <t>FRME UW Equity</t>
  </si>
  <si>
    <t>First Merchants Corp</t>
  </si>
  <si>
    <t>INDB UW Equity</t>
  </si>
  <si>
    <t>Independent Bank Corp/Rockland MA</t>
  </si>
  <si>
    <t>UCBI UW Equity</t>
  </si>
  <si>
    <t>United Community Banks Inc/GA</t>
  </si>
  <si>
    <t>FCB UN Equity</t>
  </si>
  <si>
    <t>FCB Financial Holdings Inc</t>
  </si>
  <si>
    <t>BANR UW Equity</t>
  </si>
  <si>
    <t>Banner Corp</t>
  </si>
  <si>
    <t>SFBS UW Equity</t>
  </si>
  <si>
    <t>ServisFirst Bancshares Inc</t>
  </si>
  <si>
    <t>LTXB UW Equity</t>
  </si>
  <si>
    <t>LegacyTexas Financial Group Inc</t>
  </si>
  <si>
    <t>SFNC UW Equity</t>
  </si>
  <si>
    <t>Simmons First National Corp</t>
  </si>
  <si>
    <t>WSBC UW Equity</t>
  </si>
  <si>
    <t>WesBanco Inc</t>
  </si>
  <si>
    <t>BANF UW Equity</t>
  </si>
  <si>
    <t>BancFirst Corp</t>
  </si>
  <si>
    <t>ABCB UW Equity</t>
  </si>
  <si>
    <t>Ameris Bancorp</t>
  </si>
  <si>
    <t>IBTX UW Equity</t>
  </si>
  <si>
    <t>Independent Bank Group Inc</t>
  </si>
  <si>
    <t>PRK UA Equity</t>
  </si>
  <si>
    <t>Park National Corp</t>
  </si>
  <si>
    <t>FFBC UW Equity</t>
  </si>
  <si>
    <t>First Financial Bancorp</t>
  </si>
  <si>
    <t>NBTB UW Equity</t>
  </si>
  <si>
    <t>NBT Bancorp Inc</t>
  </si>
  <si>
    <t>CSFL UW Equity</t>
  </si>
  <si>
    <t>CenterState Bank Corp</t>
  </si>
  <si>
    <t>WABC UW Equity</t>
  </si>
  <si>
    <t>Westamerica Bancorporation</t>
  </si>
  <si>
    <t>BHLB UN Equity</t>
  </si>
  <si>
    <t>Berkshire Hills Bancorp Inc</t>
  </si>
  <si>
    <t>UBSH UW Equity</t>
  </si>
  <si>
    <t>Union Bankshares Corp</t>
  </si>
  <si>
    <t>PPBI UW Equity</t>
  </si>
  <si>
    <t>Pacific Premier Bancorp Inc</t>
  </si>
  <si>
    <t>HTLF UW Equity</t>
  </si>
  <si>
    <t>Heartland Financial USA Inc</t>
  </si>
  <si>
    <t>BUSE UW Equity</t>
  </si>
  <si>
    <t>First Busey Corp</t>
  </si>
  <si>
    <t>STBA UW Equity</t>
  </si>
  <si>
    <t>S&amp;T Bancorp Inc</t>
  </si>
  <si>
    <t>BPFH UW Equity</t>
  </si>
  <si>
    <t>Boston Private Financial Holdings Inc</t>
  </si>
  <si>
    <t>FCF UN Equity</t>
  </si>
  <si>
    <t>First Commonwealth Financial Corp</t>
  </si>
  <si>
    <t>FBP UN Equity</t>
  </si>
  <si>
    <t>First BanCorp/Puerto Rico</t>
  </si>
  <si>
    <t>SRCE UW Equity</t>
  </si>
  <si>
    <t>1st Source Corp</t>
  </si>
  <si>
    <t>TMP UA Equity</t>
  </si>
  <si>
    <t>Tompkins Financial Corp</t>
  </si>
  <si>
    <t>BRKL UW Equity</t>
  </si>
  <si>
    <t>Brookline Bancorp Inc</t>
  </si>
  <si>
    <t>LKFN UW Equity</t>
  </si>
  <si>
    <t>Lakeland Financial Corp</t>
  </si>
  <si>
    <t>BLX UN Equity</t>
  </si>
  <si>
    <t>Bladex</t>
  </si>
  <si>
    <t>FBK UN Equity</t>
  </si>
  <si>
    <t>FB Financial Corp</t>
  </si>
  <si>
    <t>STBZ UR Equity</t>
  </si>
  <si>
    <t>State Bank Financial Corp</t>
  </si>
  <si>
    <t>CHCO UW Equity</t>
  </si>
  <si>
    <t>City Holding Co</t>
  </si>
  <si>
    <t>SBSI UW Equity</t>
  </si>
  <si>
    <t>Southside Bancshares Inc</t>
  </si>
  <si>
    <t>SBCF UW Equity</t>
  </si>
  <si>
    <t>Seacoast Banking Corp of Florida</t>
  </si>
  <si>
    <t>SASR UW Equity</t>
  </si>
  <si>
    <t>Sandy Spring Bancorp Inc</t>
  </si>
  <si>
    <t>EFSC UW Equity</t>
  </si>
  <si>
    <t>Enterprise Financial Services Corp</t>
  </si>
  <si>
    <t>BANC UN Equity</t>
  </si>
  <si>
    <t>Banc of California Inc</t>
  </si>
  <si>
    <t>WASH UW Equity</t>
  </si>
  <si>
    <t>Washington Trust Bancorp Inc</t>
  </si>
  <si>
    <t>CPF UN Equity</t>
  </si>
  <si>
    <t>Central Pacific Financial Corp</t>
  </si>
  <si>
    <t>HAFC UW Equity</t>
  </si>
  <si>
    <t>Hanmi Financial Corp</t>
  </si>
  <si>
    <t>CUBI UN Equity</t>
  </si>
  <si>
    <t>Customers Bancorp Inc</t>
  </si>
  <si>
    <t>LBAI UW Equity</t>
  </si>
  <si>
    <t>Lakeland Bancorp Inc</t>
  </si>
  <si>
    <t>NBHC UN Equity</t>
  </si>
  <si>
    <t>National Bank Holdings Corp</t>
  </si>
  <si>
    <t>LOB UW Equity</t>
  </si>
  <si>
    <t>Live Oak Bancshares Inc</t>
  </si>
  <si>
    <t>MSFG UW Equity</t>
  </si>
  <si>
    <t>MainSource Financial Group Inc</t>
  </si>
  <si>
    <t>OPB UW Equity</t>
  </si>
  <si>
    <t>Opus Bank</t>
  </si>
  <si>
    <t>TCBK UW Equity</t>
  </si>
  <si>
    <t>TriCo Bancshares</t>
  </si>
  <si>
    <t>HFWA UW Equity</t>
  </si>
  <si>
    <t>Heritage Financial Corp/WA</t>
  </si>
  <si>
    <t>FFIC UW Equity</t>
  </si>
  <si>
    <t>Flushing Financial Corp</t>
  </si>
  <si>
    <t>FBNC UW Equity</t>
  </si>
  <si>
    <t>First Bancorp/Southern Pines NC</t>
  </si>
  <si>
    <t>GBNK UW Equity</t>
  </si>
  <si>
    <t>Guaranty Bancorp</t>
  </si>
  <si>
    <t>UVSP UW Equity</t>
  </si>
  <si>
    <t>Univest Corp of Pennsylvania</t>
  </si>
  <si>
    <t>SYBT UW Equity</t>
  </si>
  <si>
    <t>Stock Yards Bancorp Inc</t>
  </si>
  <si>
    <t>PFBC UW Equity</t>
  </si>
  <si>
    <t>Preferred Bank/Los Angeles CA</t>
  </si>
  <si>
    <t>GABC UW Equity</t>
  </si>
  <si>
    <t>German American Bancorp Inc</t>
  </si>
  <si>
    <t>CTBI UW Equity</t>
  </si>
  <si>
    <t>Community Trust Bancorp Inc</t>
  </si>
  <si>
    <t>RBCAA UW Equity</t>
  </si>
  <si>
    <t>Republic Bancorp Inc/KY</t>
  </si>
  <si>
    <t>COBZ UW Equity</t>
  </si>
  <si>
    <t>CoBiz Financial Inc</t>
  </si>
  <si>
    <t>CNOB UW Equity</t>
  </si>
  <si>
    <t>ConnectOne Bancorp Inc</t>
  </si>
  <si>
    <t>GSBC UW Equity</t>
  </si>
  <si>
    <t>Great Southern Bancorp Inc</t>
  </si>
  <si>
    <t>BMTC UW Equity</t>
  </si>
  <si>
    <t>Bryn Mawr Bank Corp</t>
  </si>
  <si>
    <t>XBKS UW Equity</t>
  </si>
  <si>
    <t>Xenith Bankshares Inc</t>
  </si>
  <si>
    <t>FLIC UR Equity</t>
  </si>
  <si>
    <t>First of Long Island Corp/The</t>
  </si>
  <si>
    <t>CUNB UR Equity</t>
  </si>
  <si>
    <t>CU Bancorp</t>
  </si>
  <si>
    <t>BDGE UW Equity</t>
  </si>
  <si>
    <t>Bridge Bancorp Inc</t>
  </si>
  <si>
    <t>PSTB UW Equity</t>
  </si>
  <si>
    <t>Park Sterling Corp</t>
  </si>
  <si>
    <t>CAC UW Equity</t>
  </si>
  <si>
    <t>Camden National Corp</t>
  </si>
  <si>
    <t>TSC UW Equity</t>
  </si>
  <si>
    <t>TriState Capital Holdings Inc</t>
  </si>
  <si>
    <t>TBK UW Equity</t>
  </si>
  <si>
    <t>Triumph Bancorp Inc</t>
  </si>
  <si>
    <t>MSBI UW Equity</t>
  </si>
  <si>
    <t>Midland States Bancorp Inc</t>
  </si>
  <si>
    <t>LION UW Equity</t>
  </si>
  <si>
    <t>Fidelity Southern Corp</t>
  </si>
  <si>
    <t>HBNC UW Equity</t>
  </si>
  <si>
    <t>Horizon Bancorp/IN</t>
  </si>
  <si>
    <t>FFWM UQ Equity</t>
  </si>
  <si>
    <t>First Foundation Inc</t>
  </si>
  <si>
    <t>QCRH UQ Equity</t>
  </si>
  <si>
    <t>QCR Holdings Inc</t>
  </si>
  <si>
    <t>PEBO UW Equity</t>
  </si>
  <si>
    <t>Peoples Bancorp Inc/OH</t>
  </si>
  <si>
    <t>VBTX UQ Equity</t>
  </si>
  <si>
    <t>Veritex Holdings Inc</t>
  </si>
  <si>
    <t>NCOM UW Equity</t>
  </si>
  <si>
    <t>National Commerce Corp</t>
  </si>
  <si>
    <t>HONE UW Equity</t>
  </si>
  <si>
    <t>HarborOne Bancorp Inc</t>
  </si>
  <si>
    <t>PGC UW Equity</t>
  </si>
  <si>
    <t>Peapack Gladstone Financial Corp</t>
  </si>
  <si>
    <t>NCBS UR Equity</t>
  </si>
  <si>
    <t>Nicolet Bankshares Inc</t>
  </si>
  <si>
    <t>PCBK UW Equity</t>
  </si>
  <si>
    <t>Pacific Continental Corp</t>
  </si>
  <si>
    <t>CARO UR Equity</t>
  </si>
  <si>
    <t>Carolina Financial Corp</t>
  </si>
  <si>
    <t>THFF UW Equity</t>
  </si>
  <si>
    <t>First Financial Corp/IN</t>
  </si>
  <si>
    <t>ANCX UQ Equity</t>
  </si>
  <si>
    <t>Access National Corp</t>
  </si>
  <si>
    <t>HTBK UW Equity</t>
  </si>
  <si>
    <t>Heritage Commerce Corp</t>
  </si>
  <si>
    <t>MBWM UW Equity</t>
  </si>
  <si>
    <t>Mercantile Bank Corp</t>
  </si>
  <si>
    <t>BHBK UW Equity</t>
  </si>
  <si>
    <t>Blue Hills Bancorp Inc</t>
  </si>
  <si>
    <t>FRBK UQ Equity</t>
  </si>
  <si>
    <t>Republic First Bancorp Inc</t>
  </si>
  <si>
    <t>PUB UR Equity</t>
  </si>
  <si>
    <t>People's Utah Bancorp</t>
  </si>
  <si>
    <t>OKSB UW Equity</t>
  </si>
  <si>
    <t>Southwest Bancorp Inc</t>
  </si>
  <si>
    <t>HTBI UW Equity</t>
  </si>
  <si>
    <t>HomeTrust Bancshares Inc</t>
  </si>
  <si>
    <t>FCBC UW Equity</t>
  </si>
  <si>
    <t>First Community Bancshares Inc/VA</t>
  </si>
  <si>
    <t>SNBC UW Equity</t>
  </si>
  <si>
    <t>Sun Bancorp Inc/NJ</t>
  </si>
  <si>
    <t>ACBI UW Equity</t>
  </si>
  <si>
    <t>Atlantic Capital Bancshares Inc</t>
  </si>
  <si>
    <t>FMBH UQ Equity</t>
  </si>
  <si>
    <t>First Mid-Illinois Bancshares Inc</t>
  </si>
  <si>
    <t>AROW UW Equity</t>
  </si>
  <si>
    <t>Arrow Financial Corp</t>
  </si>
  <si>
    <t>ABTX UQ Equity</t>
  </si>
  <si>
    <t>Allegiance Bancshares Inc</t>
  </si>
  <si>
    <t>FSB UN Equity</t>
  </si>
  <si>
    <t>Franklin Financial Network Inc</t>
  </si>
  <si>
    <t>WFBI UR Equity</t>
  </si>
  <si>
    <t>WashingtonFirst Bankshares Inc</t>
  </si>
  <si>
    <t>IBCP UW Equity</t>
  </si>
  <si>
    <t>Independent Bank Corp/MI</t>
  </si>
  <si>
    <t>EQBK UW Equity</t>
  </si>
  <si>
    <t>Equity Bancshares Inc</t>
  </si>
  <si>
    <t>BHB UA Equity</t>
  </si>
  <si>
    <t>Bar Harbor Bankshares</t>
  </si>
  <si>
    <t>FISI UW Equity</t>
  </si>
  <si>
    <t>Financial Institutions Inc</t>
  </si>
  <si>
    <t>MOFG UW Equity</t>
  </si>
  <si>
    <t>MidWestOne Financial Group Inc</t>
  </si>
  <si>
    <t>BMRC UR Equity</t>
  </si>
  <si>
    <t>Bank of Marin Bancorp</t>
  </si>
  <si>
    <t>SONA UQ Equity</t>
  </si>
  <si>
    <t>Southern National Bancorp of Virginia In</t>
  </si>
  <si>
    <t>FBNK UW Equity</t>
  </si>
  <si>
    <t>First Connecticut Bancorp Inc/Farmington</t>
  </si>
  <si>
    <t>EBTC UW Equity</t>
  </si>
  <si>
    <t>Enterprise Bancorp Inc/MA</t>
  </si>
  <si>
    <t>OFG UN Equity</t>
  </si>
  <si>
    <t>OFG Bancorp</t>
  </si>
  <si>
    <t>CCNE UW Equity</t>
  </si>
  <si>
    <t>CNB Financial Corp/PA</t>
  </si>
  <si>
    <t>CNBKA UW Equity</t>
  </si>
  <si>
    <t>Century Bancorp Inc/MA</t>
  </si>
  <si>
    <t>FMNB UR Equity</t>
  </si>
  <si>
    <t>Farmers National Banc Corp</t>
  </si>
  <si>
    <t>WTBA UW Equity</t>
  </si>
  <si>
    <t>West Bancorporation Inc</t>
  </si>
  <si>
    <t>BSRR UW Equity</t>
  </si>
  <si>
    <t>Sierra Bancorp</t>
  </si>
  <si>
    <t>CCBG UW Equity</t>
  </si>
  <si>
    <t>Capital City Bank Group Inc</t>
  </si>
  <si>
    <t>OLBK UR Equity</t>
  </si>
  <si>
    <t>Old Line Bancshares Inc</t>
  </si>
  <si>
    <t>OSBC UW Equity</t>
  </si>
  <si>
    <t>Old Second Bancorp Inc</t>
  </si>
  <si>
    <t>AMNB UW Equity</t>
  </si>
  <si>
    <t>American National Bankshares Inc</t>
  </si>
  <si>
    <t>MCBC UW Equity</t>
  </si>
  <si>
    <t>Macatawa Bank Corp</t>
  </si>
  <si>
    <t>PFIS UW Equity</t>
  </si>
  <si>
    <t>Peoples Financial Services Corp</t>
  </si>
  <si>
    <t>FNLC UW Equity</t>
  </si>
  <si>
    <t>First Bancorp Inc/ME</t>
  </si>
  <si>
    <t>PBNC UR Equity</t>
  </si>
  <si>
    <t>Paragon Commercial Corp</t>
  </si>
  <si>
    <t>FFKT UW Equity</t>
  </si>
  <si>
    <t>Farmers Capital Bank Corp</t>
  </si>
  <si>
    <t>NKSH UR Equity</t>
  </si>
  <si>
    <t>National Bankshares Inc</t>
  </si>
  <si>
    <t>SMMF UR Equity</t>
  </si>
  <si>
    <t>Summit Financial Group Inc</t>
  </si>
  <si>
    <t>CZNC UR Equity</t>
  </si>
  <si>
    <t>Citizens &amp; Northern Corp</t>
  </si>
  <si>
    <t>FBMS UQ Equity</t>
  </si>
  <si>
    <t>First Bancshares Inc/The</t>
  </si>
  <si>
    <t>ATLO UR Equity</t>
  </si>
  <si>
    <t>Ames National Corp</t>
  </si>
  <si>
    <t>MFSF UQ Equity</t>
  </si>
  <si>
    <t>MutualFirst Financial Inc</t>
  </si>
  <si>
    <t>BWFG UQ Equity</t>
  </si>
  <si>
    <t>Bankwell Financial Group Inc</t>
  </si>
  <si>
    <t>SFST UQ Equity</t>
  </si>
  <si>
    <t>Southern First Bancshares Inc</t>
  </si>
  <si>
    <t>CVCY UR Equity</t>
  </si>
  <si>
    <t>Central Valley Community Bancorp</t>
  </si>
  <si>
    <t>FNBG UW Equity</t>
  </si>
  <si>
    <t>FNB Bancorp/CA</t>
  </si>
  <si>
    <t>MBTF UW Equity</t>
  </si>
  <si>
    <t>MBT Financial Corp</t>
  </si>
  <si>
    <t>CVLY UQ Equity</t>
  </si>
  <si>
    <t>Codorus Valley Bancorp Inc</t>
  </si>
  <si>
    <t>CIVB UR Equity</t>
  </si>
  <si>
    <t>Civista Bancshares Inc</t>
  </si>
  <si>
    <t>SHBI UW Equity</t>
  </si>
  <si>
    <t>Shore Bancshares Inc</t>
  </si>
  <si>
    <t>NRIM UW Equity</t>
  </si>
  <si>
    <t>Northrim BanCorp Inc</t>
  </si>
  <si>
    <t>ORRF UR Equity</t>
  </si>
  <si>
    <t>Orrstown Financial Services Inc</t>
  </si>
  <si>
    <t>PWOD UW Equity</t>
  </si>
  <si>
    <t>Penns Woods Bancorp Inc</t>
  </si>
  <si>
    <t>CSTR UW Equity</t>
  </si>
  <si>
    <t>Capstar Financial Holdings Inc</t>
  </si>
  <si>
    <t>SMBK UR Equity</t>
  </si>
  <si>
    <t>SmartFinancial Inc</t>
  </si>
  <si>
    <t>INBK UW Equity</t>
  </si>
  <si>
    <t>First Internet Bancorp</t>
  </si>
  <si>
    <t>MSL UN Equity</t>
  </si>
  <si>
    <t>MidSouth Bancorp Inc</t>
  </si>
  <si>
    <t>ISTR UQ Equity</t>
  </si>
  <si>
    <t>Investar Holding Corp</t>
  </si>
  <si>
    <t>UNB UQ Equity</t>
  </si>
  <si>
    <t>Union Bankshares Inc/Morrisville VT</t>
  </si>
  <si>
    <t>HBMD UR Equity</t>
  </si>
  <si>
    <t>Howard Bancorp Inc</t>
  </si>
  <si>
    <t>PFBI UQ Equity</t>
  </si>
  <si>
    <t>Premier Financial Bancorp Inc</t>
  </si>
  <si>
    <t>ICBK UQ Equity</t>
  </si>
  <si>
    <t>County Bancorp Inc</t>
  </si>
  <si>
    <t>ACNB UR Equity</t>
  </si>
  <si>
    <t>ACNB Corp</t>
  </si>
  <si>
    <t>CHMG UW Equity</t>
  </si>
  <si>
    <t>Chemung Financial Corp</t>
  </si>
  <si>
    <t>EVBN UA Equity</t>
  </si>
  <si>
    <t>Evans Bancorp Inc</t>
  </si>
  <si>
    <t>NBN UQ Equity</t>
  </si>
  <si>
    <t>Northeast Bancorp</t>
  </si>
  <si>
    <t>UNTY UQ Equity</t>
  </si>
  <si>
    <t>Unity Bancorp Inc</t>
  </si>
  <si>
    <t>FBIZ UW Equity</t>
  </si>
  <si>
    <t>First Business Financial Services Inc</t>
  </si>
  <si>
    <t>FNWB UQ Equity</t>
  </si>
  <si>
    <t>First Northwest Bancorp</t>
  </si>
  <si>
    <t>LCNB UR Equity</t>
  </si>
  <si>
    <t>LCNB Corp</t>
  </si>
  <si>
    <t>BCBP UQ Equity</t>
  </si>
  <si>
    <t>BCB Bancorp Inc</t>
  </si>
  <si>
    <t>NWFL UQ Equity</t>
  </si>
  <si>
    <t>Norwood Financial Corp</t>
  </si>
  <si>
    <t>FFNW UW Equity</t>
  </si>
  <si>
    <t>First Financial Northwest Inc</t>
  </si>
  <si>
    <t>BOCH UQ Equity</t>
  </si>
  <si>
    <t>Bank of Commerce Holdings</t>
  </si>
  <si>
    <t>TCFC UR Equity</t>
  </si>
  <si>
    <t>Community Financial Corp/The</t>
  </si>
  <si>
    <t>PEBK UQ Equity</t>
  </si>
  <si>
    <t>Peoples Bancorp of North Carolina Inc</t>
  </si>
  <si>
    <t>CFFI UW Equity</t>
  </si>
  <si>
    <t>C&amp;F Financial Corp</t>
  </si>
  <si>
    <t>CFNB UQ Equity</t>
  </si>
  <si>
    <t>California First National Bancorp</t>
  </si>
  <si>
    <t>OPOF UR Equity</t>
  </si>
  <si>
    <t>Old Point Financial Corp</t>
  </si>
  <si>
    <t>UBFO UW Equity</t>
  </si>
  <si>
    <t>United Security Bancshares/Fresno CA</t>
  </si>
  <si>
    <t>TRCB UQ Equity</t>
  </si>
  <si>
    <t>Two River Bancorp</t>
  </si>
  <si>
    <t>PKBK UR Equity</t>
  </si>
  <si>
    <t>Parke Bancorp Inc</t>
  </si>
  <si>
    <t>MBCN UR Equity</t>
  </si>
  <si>
    <t>Middlefield Banc Corp</t>
  </si>
  <si>
    <t>DNBF UR Equity</t>
  </si>
  <si>
    <t>DNB Financial Corp</t>
  </si>
  <si>
    <t>OVBC UQ Equity</t>
  </si>
  <si>
    <t>Ohio Valley Banc Corp</t>
  </si>
  <si>
    <t>BS_NON_PERFORM_ASSET</t>
  </si>
  <si>
    <t>NET_CHRG_OFF_TO_AVG_TOT_LOAN</t>
  </si>
  <si>
    <t>GROWTH_IN_TOT_LOAN</t>
  </si>
  <si>
    <t>CURRENT_TRR_1YR</t>
  </si>
  <si>
    <t>BB_5Y_DEFAULT_PROB</t>
  </si>
  <si>
    <t>ReRank</t>
  </si>
  <si>
    <t>Short List</t>
  </si>
  <si>
    <t>Difference</t>
  </si>
  <si>
    <t>Total Banks</t>
  </si>
  <si>
    <t>* In millions</t>
  </si>
  <si>
    <t>Factor Weights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</si>
  <si>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</si>
  <si>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</si>
  <si>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</si>
  <si>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</si>
  <si>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</si>
  <si>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</si>
  <si>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</si>
  <si>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</si>
  <si>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</si>
  <si>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</si>
  <si>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</si>
  <si>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</si>
  <si>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</si>
  <si>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</si>
  <si>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</si>
  <si>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</si>
  <si>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</si>
  <si>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</si>
  <si>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</si>
  <si>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</si>
  <si>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</si>
  <si>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</si>
  <si>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</si>
  <si>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</si>
  <si>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</si>
  <si>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</si>
  <si>
    <t>ROA_TO_ROE</t>
  </si>
  <si>
    <t>RETURN_ON_CAP</t>
  </si>
  <si>
    <t>RVSB</t>
  </si>
  <si>
    <t xml:space="preserve"> Riverview Bancorp Inc.</t>
  </si>
  <si>
    <t xml:space="preserve">SFBC </t>
  </si>
  <si>
    <t>Sound Financial Banco..</t>
  </si>
  <si>
    <t>HFWA</t>
  </si>
  <si>
    <t>Heirtage Financial Corp</t>
  </si>
  <si>
    <t>Absent from Model</t>
  </si>
  <si>
    <t>NCBS</t>
  </si>
  <si>
    <t>Nicolet Bankshares</t>
  </si>
  <si>
    <t>Buy</t>
  </si>
  <si>
    <t>Hold</t>
  </si>
  <si>
    <t>Recommendation</t>
  </si>
  <si>
    <t>NCOM</t>
  </si>
  <si>
    <t>AUBN</t>
  </si>
  <si>
    <t>Auburn National Bancorp</t>
  </si>
  <si>
    <t>Strong Buy</t>
  </si>
  <si>
    <t>CIZN</t>
  </si>
  <si>
    <t>Citizens Holding Co</t>
  </si>
  <si>
    <t>PPBI</t>
  </si>
  <si>
    <t>PFBC</t>
  </si>
  <si>
    <t>Preferred Bank</t>
  </si>
  <si>
    <t>FFKT</t>
  </si>
  <si>
    <t>Farmers Capital Bank</t>
  </si>
  <si>
    <t>SHBI</t>
  </si>
  <si>
    <t>Bancshares Inc</t>
  </si>
  <si>
    <t>TBK</t>
  </si>
  <si>
    <t>Triumph Bancorp</t>
  </si>
  <si>
    <t>RVSB US Equity</t>
  </si>
  <si>
    <t>SFBC US Equity</t>
  </si>
  <si>
    <t>AUBN US Equity</t>
  </si>
  <si>
    <t>CIZN US Equity</t>
  </si>
  <si>
    <t>PFBC US Equity</t>
  </si>
  <si>
    <t>FFKT US Equity</t>
  </si>
  <si>
    <t>SHBI US Equity</t>
  </si>
  <si>
    <t>NAME</t>
  </si>
  <si>
    <t>PX_LAST</t>
  </si>
  <si>
    <t>Final Rank</t>
  </si>
  <si>
    <t>RESIDUAL OUTPUT</t>
  </si>
  <si>
    <t>Observation</t>
  </si>
  <si>
    <t>Predicted PX_TO_BOOK_RATIO</t>
  </si>
  <si>
    <t>Residuals</t>
  </si>
  <si>
    <t>RIVERVIEW BANCORP INC</t>
  </si>
  <si>
    <t>SOUND FINANCIAL BANCORP INC</t>
  </si>
  <si>
    <t>AUBURN NATL BANCORPORATION</t>
  </si>
  <si>
    <t>CITIZENS HOLDING COMPANY</t>
  </si>
  <si>
    <t>PREFERRED BANK/LOS ANGELES</t>
  </si>
  <si>
    <t>FARMERS CAPITAL BANK CORP</t>
  </si>
  <si>
    <t>SHORE BANCSHARES INC</t>
  </si>
  <si>
    <t>Overall Weight</t>
  </si>
  <si>
    <t>Company</t>
  </si>
  <si>
    <t>Industry</t>
  </si>
  <si>
    <t># of Shares</t>
  </si>
  <si>
    <t>COF US Equity</t>
  </si>
  <si>
    <t>CAPITAL ONE FINANCIAL CORP</t>
  </si>
  <si>
    <t>Banks</t>
  </si>
  <si>
    <t>ABCB US Equity</t>
  </si>
  <si>
    <t>AMERIS BANCORP</t>
  </si>
  <si>
    <t>COBZ US Equity</t>
  </si>
  <si>
    <t>COBIZ FINANCIAL INC</t>
  </si>
  <si>
    <t>JPM US Equity</t>
  </si>
  <si>
    <t>JPMORGAN CHASE &amp; CO</t>
  </si>
  <si>
    <t>BLK US Equity</t>
  </si>
  <si>
    <t>BLACKROCK INC</t>
  </si>
  <si>
    <t>Investment Firms</t>
  </si>
  <si>
    <t>CBOE US Equity</t>
  </si>
  <si>
    <t>CBOE HOLDINGS INC</t>
  </si>
  <si>
    <t>MCO US Equity</t>
  </si>
  <si>
    <t>MOODY'S CORP</t>
  </si>
  <si>
    <t>RGA UN Equity</t>
  </si>
  <si>
    <t>REINSURANCE GROUP OF AMERICA</t>
  </si>
  <si>
    <t>MET US Equity</t>
  </si>
  <si>
    <t>METLIFE INC</t>
  </si>
  <si>
    <t xml:space="preserve">P&amp;C and Health </t>
  </si>
  <si>
    <t>BHF US Equity</t>
  </si>
  <si>
    <t>BRIGHTHOUSE FINANCIAL INC</t>
  </si>
  <si>
    <t>TRV UN Equity</t>
  </si>
  <si>
    <t>TRAVELERS COS INC/THE</t>
  </si>
  <si>
    <t>PSA US Equity</t>
  </si>
  <si>
    <t>PUBLIC STORAGE</t>
  </si>
  <si>
    <t>REITs</t>
  </si>
  <si>
    <t>SKT US Equity</t>
  </si>
  <si>
    <t>TANGER FACTORY OUTLET CENTER</t>
  </si>
  <si>
    <t>Top Banks (Short List)</t>
  </si>
  <si>
    <t>Criteria</t>
  </si>
  <si>
    <t>Model Recommendations</t>
  </si>
  <si>
    <t>CAPITAL_EXPEND</t>
  </si>
  <si>
    <t>We tried several regressions and we could not get to at 70% predictability (R^2). For this reason we decided to use a ranking model.</t>
  </si>
  <si>
    <t>CFR UN Equity</t>
  </si>
  <si>
    <t>Cullen/Frost Bankers Inc</t>
  </si>
  <si>
    <t>ESXB UR Equity</t>
  </si>
  <si>
    <t>Community Bankers Trust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</si>
</sst>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0.0"/>
    <numFmt numFmtId="166" formatCode="0.0%"/>
    <numFmt numFmtId="167" formatCode="0.0000"/>
    <numFmt numFmtId="168" formatCode="0.000"/>
    <numFmt numFmtId="169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4" fillId="2" borderId="0" xfId="3"/>
    <xf numFmtId="164" fontId="0" fillId="0" borderId="0" xfId="1" applyNumberFormat="1" applyFont="1"/>
    <xf numFmtId="165" fontId="0" fillId="0" borderId="0" xfId="0" applyNumberFormat="1"/>
    <xf numFmtId="166" fontId="0" fillId="0" borderId="0" xfId="2" applyNumberFormat="1" applyFont="1"/>
    <xf numFmtId="1" fontId="0" fillId="0" borderId="0" xfId="0" applyNumberFormat="1"/>
    <xf numFmtId="0" fontId="2" fillId="4" borderId="0" xfId="0" applyFont="1" applyFill="1"/>
    <xf numFmtId="0" fontId="3" fillId="0" borderId="0" xfId="0" applyFont="1"/>
    <xf numFmtId="0" fontId="2" fillId="3" borderId="0" xfId="0" applyFont="1" applyFill="1"/>
    <xf numFmtId="0" fontId="0" fillId="5" borderId="0" xfId="0" applyFill="1"/>
    <xf numFmtId="0" fontId="6" fillId="5" borderId="0" xfId="3" applyFont="1" applyFill="1"/>
    <xf numFmtId="167" fontId="0" fillId="0" borderId="0" xfId="0" applyNumberFormat="1"/>
    <xf numFmtId="168" fontId="0" fillId="0" borderId="0" xfId="0" applyNumberFormat="1"/>
    <xf numFmtId="0" fontId="2" fillId="6" borderId="0" xfId="0" applyFont="1" applyFill="1"/>
    <xf numFmtId="0" fontId="2" fillId="6" borderId="0" xfId="0" applyFont="1" applyFill="1" applyAlignment="1">
      <alignment horizontal="left"/>
    </xf>
    <xf numFmtId="44" fontId="0" fillId="0" borderId="0" xfId="1" applyFont="1"/>
    <xf numFmtId="10" fontId="2" fillId="5" borderId="0" xfId="2" applyNumberFormat="1" applyFont="1" applyFill="1"/>
    <xf numFmtId="10" fontId="0" fillId="0" borderId="0" xfId="2" applyNumberFormat="1" applyFont="1"/>
    <xf numFmtId="0" fontId="0" fillId="0" borderId="1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Continuous"/>
    </xf>
    <xf numFmtId="0" fontId="5" fillId="4" borderId="0" xfId="0" applyFont="1" applyFill="1"/>
    <xf numFmtId="167" fontId="2" fillId="3" borderId="0" xfId="0" applyNumberFormat="1" applyFont="1" applyFill="1"/>
    <xf numFmtId="164" fontId="0" fillId="5" borderId="0" xfId="1" applyNumberFormat="1" applyFont="1" applyFill="1"/>
    <xf numFmtId="165" fontId="0" fillId="5" borderId="0" xfId="0" applyNumberFormat="1" applyFill="1"/>
    <xf numFmtId="166" fontId="0" fillId="5" borderId="0" xfId="2" applyNumberFormat="1" applyFont="1" applyFill="1"/>
    <xf numFmtId="1" fontId="0" fillId="5" borderId="0" xfId="0" applyNumberFormat="1" applyFill="1"/>
    <xf numFmtId="164" fontId="0" fillId="0" borderId="0" xfId="1" applyNumberFormat="1" applyFont="1" applyFill="1"/>
    <xf numFmtId="166" fontId="0" fillId="0" borderId="0" xfId="2" applyNumberFormat="1" applyFont="1" applyFill="1"/>
    <xf numFmtId="0" fontId="10" fillId="3" borderId="0" xfId="0" applyFont="1" applyFill="1"/>
    <xf numFmtId="0" fontId="9" fillId="5" borderId="0" xfId="0" applyFont="1" applyFill="1"/>
    <xf numFmtId="0" fontId="0" fillId="7" borderId="0" xfId="0" applyFill="1"/>
    <xf numFmtId="165" fontId="0" fillId="7" borderId="0" xfId="0" applyNumberFormat="1" applyFill="1"/>
    <xf numFmtId="164" fontId="0" fillId="7" borderId="0" xfId="1" applyNumberFormat="1" applyFont="1" applyFill="1"/>
    <xf numFmtId="166" fontId="0" fillId="7" borderId="0" xfId="2" applyNumberFormat="1" applyFont="1" applyFill="1"/>
    <xf numFmtId="1" fontId="0" fillId="7" borderId="0" xfId="0" applyNumberFormat="1" applyFill="1"/>
    <xf numFmtId="0" fontId="3" fillId="6" borderId="0" xfId="0" applyFont="1" applyFill="1"/>
    <xf numFmtId="0" fontId="3" fillId="5" borderId="0" xfId="0" applyFont="1" applyFill="1"/>
    <xf numFmtId="0" fontId="5" fillId="0" borderId="0" xfId="0" applyFont="1"/>
    <xf numFmtId="169" fontId="0" fillId="0" borderId="0" xfId="4" applyNumberFormat="1" applyFont="1"/>
    <xf numFmtId="169" fontId="0" fillId="0" borderId="0" xfId="4" applyNumberFormat="1" applyFont="1" applyFill="1"/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1" fillId="0" borderId="6" xfId="0" applyFont="1" applyBorder="1"/>
    <xf numFmtId="0" fontId="11" fillId="0" borderId="0" xfId="0" applyFont="1"/>
    <xf numFmtId="169" fontId="11" fillId="0" borderId="7" xfId="4" applyNumberFormat="1" applyFont="1" applyBorder="1"/>
    <xf numFmtId="169" fontId="11" fillId="0" borderId="7" xfId="4" applyNumberFormat="1" applyFont="1" applyFill="1" applyBorder="1"/>
    <xf numFmtId="0" fontId="11" fillId="0" borderId="8" xfId="0" applyFont="1" applyBorder="1"/>
    <xf numFmtId="0" fontId="11" fillId="0" borderId="9" xfId="0" applyFont="1" applyBorder="1"/>
    <xf numFmtId="169" fontId="11" fillId="0" borderId="10" xfId="4" applyNumberFormat="1" applyFont="1" applyBorder="1"/>
    <xf numFmtId="0" fontId="0" fillId="3" borderId="0" xfId="0" applyFill="1"/>
    <xf numFmtId="166" fontId="0" fillId="0" borderId="0" xfId="2" applyNumberFormat="1" applyFont="1" applyFill="1" applyBorder="1" applyAlignment="1"/>
    <xf numFmtId="0" fontId="0" fillId="8" borderId="0" xfId="0" applyFill="1"/>
    <xf numFmtId="166" fontId="0" fillId="8" borderId="0" xfId="2" applyNumberFormat="1" applyFont="1" applyFill="1" applyBorder="1" applyAlignment="1"/>
    <xf numFmtId="0" fontId="0" fillId="9" borderId="0" xfId="0" applyFill="1"/>
    <xf numFmtId="0" fontId="0" fillId="9" borderId="1" xfId="0" applyFill="1" applyBorder="1"/>
    <xf numFmtId="43" fontId="0" fillId="0" borderId="0" xfId="4" applyFont="1" applyFill="1" applyBorder="1" applyAlignment="1"/>
    <xf numFmtId="0" fontId="14" fillId="0" borderId="0" xfId="0" applyFont="1"/>
    <xf numFmtId="166" fontId="0" fillId="9" borderId="0" xfId="2" applyNumberFormat="1" applyFont="1" applyFill="1" applyBorder="1" applyAlignment="1"/>
    <xf numFmtId="0" fontId="1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0" fillId="10" borderId="0" xfId="0" applyFill="1"/>
    <xf numFmtId="0" fontId="2" fillId="11" borderId="0" xfId="0" applyFont="1" applyFill="1"/>
    <xf numFmtId="0" fontId="2" fillId="12" borderId="0" xfId="0" applyFont="1" applyFill="1"/>
    <xf numFmtId="0" fontId="7" fillId="5" borderId="0" xfId="0" applyFont="1" applyFill="1" applyAlignment="1">
      <alignment horizontal="center"/>
    </xf>
  </cellXfs>
  <cellStyles count="5">
    <cellStyle name="blp_column_header" xfId="3" xr:uid="{00000000-0005-0000-0000-000000000000}"/>
    <cellStyle name="Comma" xfId="4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Sheet8!$A$30:$A$114</c:f>
              <c:numCache>
                <c:formatCode>General</c:formatCode>
                <c:ptCount val="85"/>
                <c:pt idx="0">
                  <c:v>0.58823529411764708</c:v>
                </c:pt>
                <c:pt idx="1">
                  <c:v>1.7647058823529411</c:v>
                </c:pt>
                <c:pt idx="2">
                  <c:v>2.9411764705882355</c:v>
                </c:pt>
                <c:pt idx="3">
                  <c:v>4.117647058823529</c:v>
                </c:pt>
                <c:pt idx="4">
                  <c:v>5.2941176470588234</c:v>
                </c:pt>
                <c:pt idx="5">
                  <c:v>6.4705882352941178</c:v>
                </c:pt>
                <c:pt idx="6">
                  <c:v>7.6470588235294112</c:v>
                </c:pt>
                <c:pt idx="7">
                  <c:v>8.8235294117647065</c:v>
                </c:pt>
                <c:pt idx="8">
                  <c:v>10</c:v>
                </c:pt>
                <c:pt idx="9">
                  <c:v>11.176470588235293</c:v>
                </c:pt>
                <c:pt idx="10">
                  <c:v>12.352941176470589</c:v>
                </c:pt>
                <c:pt idx="11">
                  <c:v>13.529411764705882</c:v>
                </c:pt>
                <c:pt idx="12">
                  <c:v>14.705882352941176</c:v>
                </c:pt>
                <c:pt idx="13">
                  <c:v>15.882352941176471</c:v>
                </c:pt>
                <c:pt idx="14">
                  <c:v>17.058823529411768</c:v>
                </c:pt>
                <c:pt idx="15">
                  <c:v>18.235294117647062</c:v>
                </c:pt>
                <c:pt idx="16">
                  <c:v>19.411764705882355</c:v>
                </c:pt>
                <c:pt idx="17">
                  <c:v>20.588235294117649</c:v>
                </c:pt>
                <c:pt idx="18">
                  <c:v>21.764705882352942</c:v>
                </c:pt>
                <c:pt idx="19">
                  <c:v>22.941176470588239</c:v>
                </c:pt>
                <c:pt idx="20">
                  <c:v>24.117647058823533</c:v>
                </c:pt>
                <c:pt idx="21">
                  <c:v>25.294117647058826</c:v>
                </c:pt>
                <c:pt idx="22">
                  <c:v>26.47058823529412</c:v>
                </c:pt>
                <c:pt idx="23">
                  <c:v>27.647058823529413</c:v>
                </c:pt>
                <c:pt idx="24">
                  <c:v>28.823529411764707</c:v>
                </c:pt>
                <c:pt idx="25">
                  <c:v>30.000000000000004</c:v>
                </c:pt>
                <c:pt idx="26">
                  <c:v>31.176470588235297</c:v>
                </c:pt>
                <c:pt idx="27">
                  <c:v>32.352941176470587</c:v>
                </c:pt>
                <c:pt idx="28">
                  <c:v>33.529411764705884</c:v>
                </c:pt>
                <c:pt idx="29">
                  <c:v>34.705882352941174</c:v>
                </c:pt>
                <c:pt idx="30">
                  <c:v>35.882352941176471</c:v>
                </c:pt>
                <c:pt idx="31">
                  <c:v>37.058823529411761</c:v>
                </c:pt>
                <c:pt idx="32">
                  <c:v>38.235294117647058</c:v>
                </c:pt>
                <c:pt idx="33">
                  <c:v>39.411764705882355</c:v>
                </c:pt>
                <c:pt idx="34">
                  <c:v>40.588235294117645</c:v>
                </c:pt>
                <c:pt idx="35">
                  <c:v>41.764705882352942</c:v>
                </c:pt>
                <c:pt idx="36">
                  <c:v>42.941176470588232</c:v>
                </c:pt>
                <c:pt idx="37">
                  <c:v>44.117647058823529</c:v>
                </c:pt>
                <c:pt idx="38">
                  <c:v>45.294117647058826</c:v>
                </c:pt>
                <c:pt idx="39">
                  <c:v>46.470588235294116</c:v>
                </c:pt>
                <c:pt idx="40">
                  <c:v>47.647058823529413</c:v>
                </c:pt>
                <c:pt idx="41">
                  <c:v>48.823529411764703</c:v>
                </c:pt>
                <c:pt idx="42">
                  <c:v>50</c:v>
                </c:pt>
                <c:pt idx="43">
                  <c:v>51.176470588235297</c:v>
                </c:pt>
                <c:pt idx="44">
                  <c:v>52.352941176470587</c:v>
                </c:pt>
                <c:pt idx="45">
                  <c:v>53.529411764705884</c:v>
                </c:pt>
                <c:pt idx="46">
                  <c:v>54.705882352941174</c:v>
                </c:pt>
                <c:pt idx="47">
                  <c:v>55.882352941176471</c:v>
                </c:pt>
                <c:pt idx="48">
                  <c:v>57.058823529411761</c:v>
                </c:pt>
                <c:pt idx="49">
                  <c:v>58.235294117647058</c:v>
                </c:pt>
                <c:pt idx="50">
                  <c:v>59.411764705882355</c:v>
                </c:pt>
                <c:pt idx="51">
                  <c:v>60.588235294117645</c:v>
                </c:pt>
                <c:pt idx="52">
                  <c:v>61.764705882352942</c:v>
                </c:pt>
                <c:pt idx="53">
                  <c:v>62.941176470588232</c:v>
                </c:pt>
                <c:pt idx="54">
                  <c:v>64.117647058823536</c:v>
                </c:pt>
                <c:pt idx="55">
                  <c:v>65.294117647058826</c:v>
                </c:pt>
                <c:pt idx="56">
                  <c:v>66.47058823529413</c:v>
                </c:pt>
                <c:pt idx="57">
                  <c:v>67.64705882352942</c:v>
                </c:pt>
                <c:pt idx="58">
                  <c:v>68.82352941176471</c:v>
                </c:pt>
                <c:pt idx="59">
                  <c:v>70.000000000000014</c:v>
                </c:pt>
                <c:pt idx="60">
                  <c:v>71.176470588235304</c:v>
                </c:pt>
                <c:pt idx="61">
                  <c:v>72.352941176470594</c:v>
                </c:pt>
                <c:pt idx="62">
                  <c:v>73.529411764705884</c:v>
                </c:pt>
                <c:pt idx="63">
                  <c:v>74.705882352941188</c:v>
                </c:pt>
                <c:pt idx="64">
                  <c:v>75.882352941176478</c:v>
                </c:pt>
                <c:pt idx="65">
                  <c:v>77.058823529411768</c:v>
                </c:pt>
                <c:pt idx="66">
                  <c:v>78.235294117647072</c:v>
                </c:pt>
                <c:pt idx="67">
                  <c:v>79.411764705882362</c:v>
                </c:pt>
                <c:pt idx="68">
                  <c:v>80.588235294117652</c:v>
                </c:pt>
                <c:pt idx="69">
                  <c:v>81.764705882352942</c:v>
                </c:pt>
                <c:pt idx="70">
                  <c:v>82.941176470588246</c:v>
                </c:pt>
                <c:pt idx="71">
                  <c:v>84.117647058823536</c:v>
                </c:pt>
                <c:pt idx="72">
                  <c:v>85.294117647058826</c:v>
                </c:pt>
                <c:pt idx="73">
                  <c:v>86.47058823529413</c:v>
                </c:pt>
                <c:pt idx="74">
                  <c:v>87.64705882352942</c:v>
                </c:pt>
                <c:pt idx="75">
                  <c:v>88.82352941176471</c:v>
                </c:pt>
                <c:pt idx="76">
                  <c:v>90.000000000000014</c:v>
                </c:pt>
                <c:pt idx="77">
                  <c:v>91.176470588235304</c:v>
                </c:pt>
                <c:pt idx="78">
                  <c:v>92.352941176470594</c:v>
                </c:pt>
                <c:pt idx="79">
                  <c:v>93.529411764705884</c:v>
                </c:pt>
                <c:pt idx="80">
                  <c:v>94.705882352941188</c:v>
                </c:pt>
                <c:pt idx="81">
                  <c:v>95.882352941176478</c:v>
                </c:pt>
                <c:pt idx="82">
                  <c:v>97.058823529411768</c:v>
                </c:pt>
                <c:pt idx="83">
                  <c:v>98.235294117647072</c:v>
                </c:pt>
                <c:pt idx="84">
                  <c:v>99.411764705882362</c:v>
                </c:pt>
              </c:numCache>
            </c:numRef>
          </c:xVal>
          <c:yVal>
            <c:numRef>
              <c:f>Sheet8!$B$30:$B$114</c:f>
              <c:numCache>
                <c:formatCode>General</c:formatCode>
                <c:ptCount val="85"/>
                <c:pt idx="0">
                  <c:v>0.61338379619725825</c:v>
                </c:pt>
                <c:pt idx="1">
                  <c:v>0.93023808592262558</c:v>
                </c:pt>
                <c:pt idx="2">
                  <c:v>1.2367689968049993</c:v>
                </c:pt>
                <c:pt idx="3">
                  <c:v>1.2725080031557152</c:v>
                </c:pt>
                <c:pt idx="4">
                  <c:v>1.292692673541777</c:v>
                </c:pt>
                <c:pt idx="5">
                  <c:v>1.3420095075605465</c:v>
                </c:pt>
                <c:pt idx="6">
                  <c:v>1.3420942341835367</c:v>
                </c:pt>
                <c:pt idx="7">
                  <c:v>1.3638166543456547</c:v>
                </c:pt>
                <c:pt idx="8">
                  <c:v>1.3875750357899876</c:v>
                </c:pt>
                <c:pt idx="9">
                  <c:v>1.417857615654408</c:v>
                </c:pt>
                <c:pt idx="10">
                  <c:v>1.4562005710033514</c:v>
                </c:pt>
                <c:pt idx="11">
                  <c:v>1.4562317256881139</c:v>
                </c:pt>
                <c:pt idx="12">
                  <c:v>1.467619692609794</c:v>
                </c:pt>
                <c:pt idx="13">
                  <c:v>1.4706282032903675</c:v>
                </c:pt>
                <c:pt idx="14">
                  <c:v>1.477024552282949</c:v>
                </c:pt>
                <c:pt idx="15">
                  <c:v>1.5093694418349772</c:v>
                </c:pt>
                <c:pt idx="16">
                  <c:v>1.5283914219950345</c:v>
                </c:pt>
                <c:pt idx="17">
                  <c:v>1.5509581768463572</c:v>
                </c:pt>
                <c:pt idx="18">
                  <c:v>1.5562956094941558</c:v>
                </c:pt>
                <c:pt idx="19">
                  <c:v>1.5609160885584172</c:v>
                </c:pt>
                <c:pt idx="20">
                  <c:v>1.5785613627004984</c:v>
                </c:pt>
                <c:pt idx="21">
                  <c:v>1.5848074158271119</c:v>
                </c:pt>
                <c:pt idx="22">
                  <c:v>1.6166018486819156</c:v>
                </c:pt>
                <c:pt idx="23">
                  <c:v>1.6186682298227273</c:v>
                </c:pt>
                <c:pt idx="24">
                  <c:v>1.652058713384754</c:v>
                </c:pt>
                <c:pt idx="25">
                  <c:v>1.6691572636978718</c:v>
                </c:pt>
                <c:pt idx="26">
                  <c:v>1.671578918895525</c:v>
                </c:pt>
                <c:pt idx="27">
                  <c:v>1.6797482485048347</c:v>
                </c:pt>
                <c:pt idx="28">
                  <c:v>1.6844791831046162</c:v>
                </c:pt>
                <c:pt idx="29">
                  <c:v>1.6955341535413855</c:v>
                </c:pt>
                <c:pt idx="30">
                  <c:v>1.7039998005239982</c:v>
                </c:pt>
                <c:pt idx="31">
                  <c:v>1.7071896949681507</c:v>
                </c:pt>
                <c:pt idx="32">
                  <c:v>1.7223911907671738</c:v>
                </c:pt>
                <c:pt idx="33">
                  <c:v>1.7307011116108344</c:v>
                </c:pt>
                <c:pt idx="34">
                  <c:v>1.7312619153547297</c:v>
                </c:pt>
                <c:pt idx="35">
                  <c:v>1.7465679865127937</c:v>
                </c:pt>
                <c:pt idx="36">
                  <c:v>1.7475977692310094</c:v>
                </c:pt>
                <c:pt idx="37">
                  <c:v>1.7654145586203498</c:v>
                </c:pt>
                <c:pt idx="38">
                  <c:v>1.7709534439046304</c:v>
                </c:pt>
                <c:pt idx="39">
                  <c:v>1.7809689295747138</c:v>
                </c:pt>
                <c:pt idx="40">
                  <c:v>1.7863658128480788</c:v>
                </c:pt>
                <c:pt idx="41">
                  <c:v>1.7987876036437467</c:v>
                </c:pt>
                <c:pt idx="42">
                  <c:v>1.8003455516429328</c:v>
                </c:pt>
                <c:pt idx="43">
                  <c:v>1.8142495480908793</c:v>
                </c:pt>
                <c:pt idx="44">
                  <c:v>1.8164693241783079</c:v>
                </c:pt>
                <c:pt idx="45">
                  <c:v>1.8169970211098307</c:v>
                </c:pt>
                <c:pt idx="46">
                  <c:v>1.8332560612523041</c:v>
                </c:pt>
                <c:pt idx="47">
                  <c:v>1.8501848587900376</c:v>
                </c:pt>
                <c:pt idx="48">
                  <c:v>1.8550209126427601</c:v>
                </c:pt>
                <c:pt idx="49">
                  <c:v>1.8599046657490814</c:v>
                </c:pt>
                <c:pt idx="50">
                  <c:v>1.8756500444014488</c:v>
                </c:pt>
                <c:pt idx="51">
                  <c:v>1.8793730942487417</c:v>
                </c:pt>
                <c:pt idx="52">
                  <c:v>1.8794145598612737</c:v>
                </c:pt>
                <c:pt idx="53">
                  <c:v>1.8856780555643888</c:v>
                </c:pt>
                <c:pt idx="54">
                  <c:v>1.8890742144028583</c:v>
                </c:pt>
                <c:pt idx="55">
                  <c:v>1.9069798672379092</c:v>
                </c:pt>
                <c:pt idx="56">
                  <c:v>1.9527550837368521</c:v>
                </c:pt>
                <c:pt idx="57">
                  <c:v>1.959889946830961</c:v>
                </c:pt>
                <c:pt idx="58">
                  <c:v>1.9846385676290754</c:v>
                </c:pt>
                <c:pt idx="59">
                  <c:v>2.0440633072822996</c:v>
                </c:pt>
                <c:pt idx="60">
                  <c:v>2.0685563149249431</c:v>
                </c:pt>
                <c:pt idx="61">
                  <c:v>2.0742850504149737</c:v>
                </c:pt>
                <c:pt idx="62">
                  <c:v>2.100202447784191</c:v>
                </c:pt>
                <c:pt idx="63">
                  <c:v>2.1009833026621494</c:v>
                </c:pt>
                <c:pt idx="64">
                  <c:v>2.1111115768244231</c:v>
                </c:pt>
                <c:pt idx="65">
                  <c:v>2.1823522949240215</c:v>
                </c:pt>
                <c:pt idx="66">
                  <c:v>2.2030921542053719</c:v>
                </c:pt>
                <c:pt idx="67">
                  <c:v>2.2281069771796571</c:v>
                </c:pt>
                <c:pt idx="68">
                  <c:v>2.2347772159642942</c:v>
                </c:pt>
                <c:pt idx="69">
                  <c:v>2.2428839137360352</c:v>
                </c:pt>
                <c:pt idx="70">
                  <c:v>2.2433752121771464</c:v>
                </c:pt>
                <c:pt idx="71">
                  <c:v>2.2642609472700315</c:v>
                </c:pt>
                <c:pt idx="72">
                  <c:v>2.2772603848071866</c:v>
                </c:pt>
                <c:pt idx="73">
                  <c:v>2.3168069367656035</c:v>
                </c:pt>
                <c:pt idx="74">
                  <c:v>2.3375713375242619</c:v>
                </c:pt>
                <c:pt idx="75">
                  <c:v>2.33888740440092</c:v>
                </c:pt>
                <c:pt idx="76">
                  <c:v>2.3399992007175778</c:v>
                </c:pt>
                <c:pt idx="77">
                  <c:v>2.3827841969591756</c:v>
                </c:pt>
                <c:pt idx="78">
                  <c:v>2.4728446321769373</c:v>
                </c:pt>
                <c:pt idx="79">
                  <c:v>2.5776154430855294</c:v>
                </c:pt>
                <c:pt idx="80">
                  <c:v>2.6568130910735461</c:v>
                </c:pt>
                <c:pt idx="81">
                  <c:v>2.6762465807033102</c:v>
                </c:pt>
                <c:pt idx="82">
                  <c:v>2.676790098820748</c:v>
                </c:pt>
                <c:pt idx="83">
                  <c:v>2.685651270466713</c:v>
                </c:pt>
                <c:pt idx="84">
                  <c:v>3.0125753760608887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F-42F6-879B-4C59DD487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05016"/>
        <c:axId val="678204624"/>
      </c:scatterChart>
      <c:valAx>
        <c:axId val="67820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204624"/>
        <c:crosses val="autoZero"/>
        <c:crossBetween val="midCat"/>
      </c:valAx>
      <c:valAx>
        <c:axId val="67820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PX_TO_BOOK_RATIO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205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Sheet9!$A$29:$A$113</c:f>
              <c:numCache>
                <c:formatCode>General</c:formatCode>
                <c:ptCount val="85"/>
                <c:pt idx="0">
                  <c:v>0.58823529411764708</c:v>
                </c:pt>
                <c:pt idx="1">
                  <c:v>1.7647058823529411</c:v>
                </c:pt>
                <c:pt idx="2">
                  <c:v>2.9411764705882355</c:v>
                </c:pt>
                <c:pt idx="3">
                  <c:v>4.117647058823529</c:v>
                </c:pt>
                <c:pt idx="4">
                  <c:v>5.2941176470588234</c:v>
                </c:pt>
                <c:pt idx="5">
                  <c:v>6.4705882352941178</c:v>
                </c:pt>
                <c:pt idx="6">
                  <c:v>7.6470588235294112</c:v>
                </c:pt>
                <c:pt idx="7">
                  <c:v>8.8235294117647065</c:v>
                </c:pt>
                <c:pt idx="8">
                  <c:v>10</c:v>
                </c:pt>
                <c:pt idx="9">
                  <c:v>11.176470588235293</c:v>
                </c:pt>
                <c:pt idx="10">
                  <c:v>12.352941176470589</c:v>
                </c:pt>
                <c:pt idx="11">
                  <c:v>13.529411764705882</c:v>
                </c:pt>
                <c:pt idx="12">
                  <c:v>14.705882352941176</c:v>
                </c:pt>
                <c:pt idx="13">
                  <c:v>15.882352941176471</c:v>
                </c:pt>
                <c:pt idx="14">
                  <c:v>17.058823529411768</c:v>
                </c:pt>
                <c:pt idx="15">
                  <c:v>18.235294117647062</c:v>
                </c:pt>
                <c:pt idx="16">
                  <c:v>19.411764705882355</c:v>
                </c:pt>
                <c:pt idx="17">
                  <c:v>20.588235294117649</c:v>
                </c:pt>
                <c:pt idx="18">
                  <c:v>21.764705882352942</c:v>
                </c:pt>
                <c:pt idx="19">
                  <c:v>22.941176470588239</c:v>
                </c:pt>
                <c:pt idx="20">
                  <c:v>24.117647058823533</c:v>
                </c:pt>
                <c:pt idx="21">
                  <c:v>25.294117647058826</c:v>
                </c:pt>
                <c:pt idx="22">
                  <c:v>26.47058823529412</c:v>
                </c:pt>
                <c:pt idx="23">
                  <c:v>27.647058823529413</c:v>
                </c:pt>
                <c:pt idx="24">
                  <c:v>28.823529411764707</c:v>
                </c:pt>
                <c:pt idx="25">
                  <c:v>30.000000000000004</c:v>
                </c:pt>
                <c:pt idx="26">
                  <c:v>31.176470588235297</c:v>
                </c:pt>
                <c:pt idx="27">
                  <c:v>32.352941176470587</c:v>
                </c:pt>
                <c:pt idx="28">
                  <c:v>33.529411764705884</c:v>
                </c:pt>
                <c:pt idx="29">
                  <c:v>34.705882352941174</c:v>
                </c:pt>
                <c:pt idx="30">
                  <c:v>35.882352941176471</c:v>
                </c:pt>
                <c:pt idx="31">
                  <c:v>37.058823529411761</c:v>
                </c:pt>
                <c:pt idx="32">
                  <c:v>38.235294117647058</c:v>
                </c:pt>
                <c:pt idx="33">
                  <c:v>39.411764705882355</c:v>
                </c:pt>
                <c:pt idx="34">
                  <c:v>40.588235294117645</c:v>
                </c:pt>
                <c:pt idx="35">
                  <c:v>41.764705882352942</c:v>
                </c:pt>
                <c:pt idx="36">
                  <c:v>42.941176470588232</c:v>
                </c:pt>
                <c:pt idx="37">
                  <c:v>44.117647058823529</c:v>
                </c:pt>
                <c:pt idx="38">
                  <c:v>45.294117647058826</c:v>
                </c:pt>
                <c:pt idx="39">
                  <c:v>46.470588235294116</c:v>
                </c:pt>
                <c:pt idx="40">
                  <c:v>47.647058823529413</c:v>
                </c:pt>
                <c:pt idx="41">
                  <c:v>48.823529411764703</c:v>
                </c:pt>
                <c:pt idx="42">
                  <c:v>50</c:v>
                </c:pt>
                <c:pt idx="43">
                  <c:v>51.176470588235297</c:v>
                </c:pt>
                <c:pt idx="44">
                  <c:v>52.352941176470587</c:v>
                </c:pt>
                <c:pt idx="45">
                  <c:v>53.529411764705884</c:v>
                </c:pt>
                <c:pt idx="46">
                  <c:v>54.705882352941174</c:v>
                </c:pt>
                <c:pt idx="47">
                  <c:v>55.882352941176471</c:v>
                </c:pt>
                <c:pt idx="48">
                  <c:v>57.058823529411761</c:v>
                </c:pt>
                <c:pt idx="49">
                  <c:v>58.235294117647058</c:v>
                </c:pt>
                <c:pt idx="50">
                  <c:v>59.411764705882355</c:v>
                </c:pt>
                <c:pt idx="51">
                  <c:v>60.588235294117645</c:v>
                </c:pt>
                <c:pt idx="52">
                  <c:v>61.764705882352942</c:v>
                </c:pt>
                <c:pt idx="53">
                  <c:v>62.941176470588232</c:v>
                </c:pt>
                <c:pt idx="54">
                  <c:v>64.117647058823536</c:v>
                </c:pt>
                <c:pt idx="55">
                  <c:v>65.294117647058826</c:v>
                </c:pt>
                <c:pt idx="56">
                  <c:v>66.47058823529413</c:v>
                </c:pt>
                <c:pt idx="57">
                  <c:v>67.64705882352942</c:v>
                </c:pt>
                <c:pt idx="58">
                  <c:v>68.82352941176471</c:v>
                </c:pt>
                <c:pt idx="59">
                  <c:v>70.000000000000014</c:v>
                </c:pt>
                <c:pt idx="60">
                  <c:v>71.176470588235304</c:v>
                </c:pt>
                <c:pt idx="61">
                  <c:v>72.352941176470594</c:v>
                </c:pt>
                <c:pt idx="62">
                  <c:v>73.529411764705884</c:v>
                </c:pt>
                <c:pt idx="63">
                  <c:v>74.705882352941188</c:v>
                </c:pt>
                <c:pt idx="64">
                  <c:v>75.882352941176478</c:v>
                </c:pt>
                <c:pt idx="65">
                  <c:v>77.058823529411768</c:v>
                </c:pt>
                <c:pt idx="66">
                  <c:v>78.235294117647072</c:v>
                </c:pt>
                <c:pt idx="67">
                  <c:v>79.411764705882362</c:v>
                </c:pt>
                <c:pt idx="68">
                  <c:v>80.588235294117652</c:v>
                </c:pt>
                <c:pt idx="69">
                  <c:v>81.764705882352942</c:v>
                </c:pt>
                <c:pt idx="70">
                  <c:v>82.941176470588246</c:v>
                </c:pt>
                <c:pt idx="71">
                  <c:v>84.117647058823536</c:v>
                </c:pt>
                <c:pt idx="72">
                  <c:v>85.294117647058826</c:v>
                </c:pt>
                <c:pt idx="73">
                  <c:v>86.47058823529413</c:v>
                </c:pt>
                <c:pt idx="74">
                  <c:v>87.64705882352942</c:v>
                </c:pt>
                <c:pt idx="75">
                  <c:v>88.82352941176471</c:v>
                </c:pt>
                <c:pt idx="76">
                  <c:v>90.000000000000014</c:v>
                </c:pt>
                <c:pt idx="77">
                  <c:v>91.176470588235304</c:v>
                </c:pt>
                <c:pt idx="78">
                  <c:v>92.352941176470594</c:v>
                </c:pt>
                <c:pt idx="79">
                  <c:v>93.529411764705884</c:v>
                </c:pt>
                <c:pt idx="80">
                  <c:v>94.705882352941188</c:v>
                </c:pt>
                <c:pt idx="81">
                  <c:v>95.882352941176478</c:v>
                </c:pt>
                <c:pt idx="82">
                  <c:v>97.058823529411768</c:v>
                </c:pt>
                <c:pt idx="83">
                  <c:v>98.235294117647072</c:v>
                </c:pt>
                <c:pt idx="84">
                  <c:v>99.411764705882362</c:v>
                </c:pt>
              </c:numCache>
            </c:numRef>
          </c:xVal>
          <c:yVal>
            <c:numRef>
              <c:f>Sheet9!$B$29:$B$113</c:f>
              <c:numCache>
                <c:formatCode>General</c:formatCode>
                <c:ptCount val="85"/>
                <c:pt idx="0">
                  <c:v>0.61338379619725825</c:v>
                </c:pt>
                <c:pt idx="1">
                  <c:v>0.93023808592262558</c:v>
                </c:pt>
                <c:pt idx="2">
                  <c:v>1.2367689968049993</c:v>
                </c:pt>
                <c:pt idx="3">
                  <c:v>1.2725080031557152</c:v>
                </c:pt>
                <c:pt idx="4">
                  <c:v>1.292692673541777</c:v>
                </c:pt>
                <c:pt idx="5">
                  <c:v>1.3420095075605465</c:v>
                </c:pt>
                <c:pt idx="6">
                  <c:v>1.3420942341835367</c:v>
                </c:pt>
                <c:pt idx="7">
                  <c:v>1.3638166543456547</c:v>
                </c:pt>
                <c:pt idx="8">
                  <c:v>1.3875750357899876</c:v>
                </c:pt>
                <c:pt idx="9">
                  <c:v>1.417857615654408</c:v>
                </c:pt>
                <c:pt idx="10">
                  <c:v>1.4562005710033514</c:v>
                </c:pt>
                <c:pt idx="11">
                  <c:v>1.4562317256881139</c:v>
                </c:pt>
                <c:pt idx="12">
                  <c:v>1.467619692609794</c:v>
                </c:pt>
                <c:pt idx="13">
                  <c:v>1.4706282032903675</c:v>
                </c:pt>
                <c:pt idx="14">
                  <c:v>1.477024552282949</c:v>
                </c:pt>
                <c:pt idx="15">
                  <c:v>1.5093694418349772</c:v>
                </c:pt>
                <c:pt idx="16">
                  <c:v>1.5283914219950345</c:v>
                </c:pt>
                <c:pt idx="17">
                  <c:v>1.5509581768463572</c:v>
                </c:pt>
                <c:pt idx="18">
                  <c:v>1.5562956094941558</c:v>
                </c:pt>
                <c:pt idx="19">
                  <c:v>1.5609160885584172</c:v>
                </c:pt>
                <c:pt idx="20">
                  <c:v>1.5785613627004984</c:v>
                </c:pt>
                <c:pt idx="21">
                  <c:v>1.5848074158271119</c:v>
                </c:pt>
                <c:pt idx="22">
                  <c:v>1.6166018486819156</c:v>
                </c:pt>
                <c:pt idx="23">
                  <c:v>1.6186682298227273</c:v>
                </c:pt>
                <c:pt idx="24">
                  <c:v>1.652058713384754</c:v>
                </c:pt>
                <c:pt idx="25">
                  <c:v>1.6691572636978718</c:v>
                </c:pt>
                <c:pt idx="26">
                  <c:v>1.671578918895525</c:v>
                </c:pt>
                <c:pt idx="27">
                  <c:v>1.6797482485048347</c:v>
                </c:pt>
                <c:pt idx="28">
                  <c:v>1.6844791831046162</c:v>
                </c:pt>
                <c:pt idx="29">
                  <c:v>1.6955341535413855</c:v>
                </c:pt>
                <c:pt idx="30">
                  <c:v>1.7039998005239982</c:v>
                </c:pt>
                <c:pt idx="31">
                  <c:v>1.7071896949681507</c:v>
                </c:pt>
                <c:pt idx="32">
                  <c:v>1.7223911907671738</c:v>
                </c:pt>
                <c:pt idx="33">
                  <c:v>1.7307011116108344</c:v>
                </c:pt>
                <c:pt idx="34">
                  <c:v>1.7312619153547297</c:v>
                </c:pt>
                <c:pt idx="35">
                  <c:v>1.7465679865127937</c:v>
                </c:pt>
                <c:pt idx="36">
                  <c:v>1.7475977692310094</c:v>
                </c:pt>
                <c:pt idx="37">
                  <c:v>1.7654145586203498</c:v>
                </c:pt>
                <c:pt idx="38">
                  <c:v>1.7709534439046304</c:v>
                </c:pt>
                <c:pt idx="39">
                  <c:v>1.7809689295747138</c:v>
                </c:pt>
                <c:pt idx="40">
                  <c:v>1.7863658128480788</c:v>
                </c:pt>
                <c:pt idx="41">
                  <c:v>1.7987876036437467</c:v>
                </c:pt>
                <c:pt idx="42">
                  <c:v>1.8003455516429328</c:v>
                </c:pt>
                <c:pt idx="43">
                  <c:v>1.8142495480908793</c:v>
                </c:pt>
                <c:pt idx="44">
                  <c:v>1.8164693241783079</c:v>
                </c:pt>
                <c:pt idx="45">
                  <c:v>1.8169970211098307</c:v>
                </c:pt>
                <c:pt idx="46">
                  <c:v>1.8332560612523041</c:v>
                </c:pt>
                <c:pt idx="47">
                  <c:v>1.8501848587900376</c:v>
                </c:pt>
                <c:pt idx="48">
                  <c:v>1.8550209126427601</c:v>
                </c:pt>
                <c:pt idx="49">
                  <c:v>1.8599046657490814</c:v>
                </c:pt>
                <c:pt idx="50">
                  <c:v>1.8756500444014488</c:v>
                </c:pt>
                <c:pt idx="51">
                  <c:v>1.8793730942487417</c:v>
                </c:pt>
                <c:pt idx="52">
                  <c:v>1.8794145598612737</c:v>
                </c:pt>
                <c:pt idx="53">
                  <c:v>1.8856780555643888</c:v>
                </c:pt>
                <c:pt idx="54">
                  <c:v>1.8890742144028583</c:v>
                </c:pt>
                <c:pt idx="55">
                  <c:v>1.9069798672379092</c:v>
                </c:pt>
                <c:pt idx="56">
                  <c:v>1.9527550837368521</c:v>
                </c:pt>
                <c:pt idx="57">
                  <c:v>1.959889946830961</c:v>
                </c:pt>
                <c:pt idx="58">
                  <c:v>1.9846385676290754</c:v>
                </c:pt>
                <c:pt idx="59">
                  <c:v>2.0440633072822996</c:v>
                </c:pt>
                <c:pt idx="60">
                  <c:v>2.0685563149249431</c:v>
                </c:pt>
                <c:pt idx="61">
                  <c:v>2.0742850504149737</c:v>
                </c:pt>
                <c:pt idx="62">
                  <c:v>2.100202447784191</c:v>
                </c:pt>
                <c:pt idx="63">
                  <c:v>2.1009833026621494</c:v>
                </c:pt>
                <c:pt idx="64">
                  <c:v>2.1111115768244231</c:v>
                </c:pt>
                <c:pt idx="65">
                  <c:v>2.1823522949240215</c:v>
                </c:pt>
                <c:pt idx="66">
                  <c:v>2.2030921542053719</c:v>
                </c:pt>
                <c:pt idx="67">
                  <c:v>2.2281069771796571</c:v>
                </c:pt>
                <c:pt idx="68">
                  <c:v>2.2347772159642942</c:v>
                </c:pt>
                <c:pt idx="69">
                  <c:v>2.2428839137360352</c:v>
                </c:pt>
                <c:pt idx="70">
                  <c:v>2.2433752121771464</c:v>
                </c:pt>
                <c:pt idx="71">
                  <c:v>2.2642609472700315</c:v>
                </c:pt>
                <c:pt idx="72">
                  <c:v>2.2772603848071866</c:v>
                </c:pt>
                <c:pt idx="73">
                  <c:v>2.3168069367656035</c:v>
                </c:pt>
                <c:pt idx="74">
                  <c:v>2.3375713375242619</c:v>
                </c:pt>
                <c:pt idx="75">
                  <c:v>2.33888740440092</c:v>
                </c:pt>
                <c:pt idx="76">
                  <c:v>2.3399992007175778</c:v>
                </c:pt>
                <c:pt idx="77">
                  <c:v>2.3827841969591756</c:v>
                </c:pt>
                <c:pt idx="78">
                  <c:v>2.4728446321769373</c:v>
                </c:pt>
                <c:pt idx="79">
                  <c:v>2.5776154430855294</c:v>
                </c:pt>
                <c:pt idx="80">
                  <c:v>2.6568130910735461</c:v>
                </c:pt>
                <c:pt idx="81">
                  <c:v>2.6762465807033102</c:v>
                </c:pt>
                <c:pt idx="82">
                  <c:v>2.676790098820748</c:v>
                </c:pt>
                <c:pt idx="83">
                  <c:v>2.685651270466713</c:v>
                </c:pt>
                <c:pt idx="84">
                  <c:v>3.0125753760608887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F-482E-A927-1B4647A3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04232"/>
        <c:axId val="978066104"/>
      </c:scatterChart>
      <c:valAx>
        <c:axId val="67820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8066104"/>
        <c:crosses val="autoZero"/>
        <c:crossBetween val="midCat"/>
      </c:valAx>
      <c:valAx>
        <c:axId val="978066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PX_TO_BOOK_RATIO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204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T12_NET_INT_MARGIN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Offline!$F$3:$F$87</c:f>
              <c:strCache>
                <c:ptCount val="85"/>
                <c:pt idx="0">
                  <c:v>T12_NET_INT_MARGIN</c:v>
                </c:pt>
                <c:pt idx="1">
                  <c:v>3.9</c:v>
                </c:pt>
                <c:pt idx="2">
                  <c:v>3.6</c:v>
                </c:pt>
                <c:pt idx="3">
                  <c:v>3.4</c:v>
                </c:pt>
                <c:pt idx="4">
                  <c:v>3.3</c:v>
                </c:pt>
                <c:pt idx="5">
                  <c:v>3.8</c:v>
                </c:pt>
                <c:pt idx="6">
                  <c:v>3.7</c:v>
                </c:pt>
                <c:pt idx="7">
                  <c:v>3.5</c:v>
                </c:pt>
                <c:pt idx="8">
                  <c:v>3.4</c:v>
                </c:pt>
                <c:pt idx="9">
                  <c:v>3.6</c:v>
                </c:pt>
                <c:pt idx="10">
                  <c:v>4.0</c:v>
                </c:pt>
                <c:pt idx="11">
                  <c:v>4.5</c:v>
                </c:pt>
                <c:pt idx="12">
                  <c:v>3.3</c:v>
                </c:pt>
                <c:pt idx="13">
                  <c:v>3.5</c:v>
                </c:pt>
                <c:pt idx="14">
                  <c:v>2.9</c:v>
                </c:pt>
                <c:pt idx="15">
                  <c:v>6.2</c:v>
                </c:pt>
                <c:pt idx="16">
                  <c:v>3.3</c:v>
                </c:pt>
                <c:pt idx="17">
                  <c:v>3.5</c:v>
                </c:pt>
                <c:pt idx="18">
                  <c:v>2.9</c:v>
                </c:pt>
                <c:pt idx="19">
                  <c:v>3.4</c:v>
                </c:pt>
                <c:pt idx="20">
                  <c:v>3.4</c:v>
                </c:pt>
                <c:pt idx="21">
                  <c:v>3.3</c:v>
                </c:pt>
                <c:pt idx="22">
                  <c:v>3.5</c:v>
                </c:pt>
                <c:pt idx="23">
                  <c:v>3.3</c:v>
                </c:pt>
                <c:pt idx="24">
                  <c:v>4.2</c:v>
                </c:pt>
                <c:pt idx="25">
                  <c:v>3.4</c:v>
                </c:pt>
                <c:pt idx="26">
                  <c:v>4.2</c:v>
                </c:pt>
                <c:pt idx="27">
                  <c:v>3.1</c:v>
                </c:pt>
                <c:pt idx="28">
                  <c:v>4.0</c:v>
                </c:pt>
                <c:pt idx="29">
                  <c:v>3.7</c:v>
                </c:pt>
                <c:pt idx="30">
                  <c:v>3.2</c:v>
                </c:pt>
                <c:pt idx="31">
                  <c:v>3.4</c:v>
                </c:pt>
                <c:pt idx="32">
                  <c:v>4.5</c:v>
                </c:pt>
                <c:pt idx="33">
                  <c:v>2.7</c:v>
                </c:pt>
                <c:pt idx="34">
                  <c:v>3.9</c:v>
                </c:pt>
                <c:pt idx="35">
                  <c:v>2.9</c:v>
                </c:pt>
                <c:pt idx="36">
                  <c:v>3.9</c:v>
                </c:pt>
                <c:pt idx="37">
                  <c:v>3.2</c:v>
                </c:pt>
                <c:pt idx="38">
                  <c:v>3.4</c:v>
                </c:pt>
                <c:pt idx="39">
                  <c:v>4.2</c:v>
                </c:pt>
                <c:pt idx="40">
                  <c:v>3.5</c:v>
                </c:pt>
                <c:pt idx="41">
                  <c:v>3.5</c:v>
                </c:pt>
                <c:pt idx="42">
                  <c:v>4.3</c:v>
                </c:pt>
                <c:pt idx="43">
                  <c:v>3.3</c:v>
                </c:pt>
                <c:pt idx="44">
                  <c:v>3.8</c:v>
                </c:pt>
                <c:pt idx="45">
                  <c:v>2.9</c:v>
                </c:pt>
                <c:pt idx="46">
                  <c:v>4.3</c:v>
                </c:pt>
                <c:pt idx="47">
                  <c:v>3.5</c:v>
                </c:pt>
                <c:pt idx="48">
                  <c:v>3.8</c:v>
                </c:pt>
                <c:pt idx="49">
                  <c:v>4.2</c:v>
                </c:pt>
                <c:pt idx="50">
                  <c:v>3.7</c:v>
                </c:pt>
                <c:pt idx="51">
                  <c:v>3.6</c:v>
                </c:pt>
                <c:pt idx="52">
                  <c:v>3.8</c:v>
                </c:pt>
                <c:pt idx="53">
                  <c:v>3.8</c:v>
                </c:pt>
                <c:pt idx="54">
                  <c:v>3.3</c:v>
                </c:pt>
                <c:pt idx="55">
                  <c:v>3.8</c:v>
                </c:pt>
                <c:pt idx="56">
                  <c:v>2.8</c:v>
                </c:pt>
                <c:pt idx="57">
                  <c:v>3.4</c:v>
                </c:pt>
                <c:pt idx="58">
                  <c:v>3.6</c:v>
                </c:pt>
                <c:pt idx="59">
                  <c:v>3.3</c:v>
                </c:pt>
                <c:pt idx="60">
                  <c:v>3.7</c:v>
                </c:pt>
                <c:pt idx="61">
                  <c:v>3.2</c:v>
                </c:pt>
                <c:pt idx="62">
                  <c:v>2.2</c:v>
                </c:pt>
                <c:pt idx="63">
                  <c:v>3.3</c:v>
                </c:pt>
                <c:pt idx="64">
                  <c:v>4.1</c:v>
                </c:pt>
                <c:pt idx="65">
                  <c:v>5.6</c:v>
                </c:pt>
                <c:pt idx="66">
                  <c:v>3.7</c:v>
                </c:pt>
                <c:pt idx="67">
                  <c:v>3.3</c:v>
                </c:pt>
                <c:pt idx="68">
                  <c:v>3.1</c:v>
                </c:pt>
                <c:pt idx="69">
                  <c:v>3.0</c:v>
                </c:pt>
                <c:pt idx="70">
                  <c:v>3.6</c:v>
                </c:pt>
                <c:pt idx="71">
                  <c:v>2.8</c:v>
                </c:pt>
                <c:pt idx="72">
                  <c:v>4.5</c:v>
                </c:pt>
                <c:pt idx="73">
                  <c:v>4.6</c:v>
                </c:pt>
                <c:pt idx="74">
                  <c:v>3.1</c:v>
                </c:pt>
                <c:pt idx="75">
                  <c:v>3.9</c:v>
                </c:pt>
                <c:pt idx="76">
                  <c:v>3.7</c:v>
                </c:pt>
                <c:pt idx="77">
                  <c:v>4.6</c:v>
                </c:pt>
                <c:pt idx="78">
                  <c:v>4.0</c:v>
                </c:pt>
                <c:pt idx="79">
                  <c:v>3.7</c:v>
                </c:pt>
                <c:pt idx="80">
                  <c:v>3.8</c:v>
                </c:pt>
                <c:pt idx="81">
                  <c:v>3.9</c:v>
                </c:pt>
                <c:pt idx="82">
                  <c:v>2.6</c:v>
                </c:pt>
                <c:pt idx="83">
                  <c:v>3.2</c:v>
                </c:pt>
                <c:pt idx="84">
                  <c:v>4.2</c:v>
                </c:pt>
              </c:strCache>
            </c:strRef>
          </c:xVal>
          <c:yVal>
            <c:numRef>
              <c:f>Sheet1!$C$29:$C$113</c:f>
              <c:numCache>
                <c:formatCode>General</c:formatCode>
                <c:ptCount val="85"/>
                <c:pt idx="0">
                  <c:v>0.28707889318508695</c:v>
                </c:pt>
                <c:pt idx="1">
                  <c:v>-0.15198046297356504</c:v>
                </c:pt>
                <c:pt idx="2">
                  <c:v>-2.0467615807907791E-2</c:v>
                </c:pt>
                <c:pt idx="3">
                  <c:v>-0.63386536932804582</c:v>
                </c:pt>
                <c:pt idx="4">
                  <c:v>-0.13955911985276082</c:v>
                </c:pt>
                <c:pt idx="5">
                  <c:v>-5.1261226830150886E-2</c:v>
                </c:pt>
                <c:pt idx="6">
                  <c:v>-0.12026962815895303</c:v>
                </c:pt>
                <c:pt idx="7">
                  <c:v>0.55770836865291673</c:v>
                </c:pt>
                <c:pt idx="8">
                  <c:v>-0.22178227764234637</c:v>
                </c:pt>
                <c:pt idx="9">
                  <c:v>-2.5835133895475648E-2</c:v>
                </c:pt>
                <c:pt idx="10">
                  <c:v>-5.0454271808627604E-2</c:v>
                </c:pt>
                <c:pt idx="11">
                  <c:v>2.4820195995245431E-3</c:v>
                </c:pt>
                <c:pt idx="12">
                  <c:v>-0.13999436413811739</c:v>
                </c:pt>
                <c:pt idx="13">
                  <c:v>-0.16061972289078152</c:v>
                </c:pt>
                <c:pt idx="14">
                  <c:v>-0.2405194926116283</c:v>
                </c:pt>
                <c:pt idx="15">
                  <c:v>-0.10628014834946509</c:v>
                </c:pt>
                <c:pt idx="16">
                  <c:v>0.13975927106021246</c:v>
                </c:pt>
                <c:pt idx="17">
                  <c:v>0.36824369270744928</c:v>
                </c:pt>
                <c:pt idx="18">
                  <c:v>-5.7041368349143751E-2</c:v>
                </c:pt>
                <c:pt idx="19">
                  <c:v>-4.7300941764901516E-2</c:v>
                </c:pt>
                <c:pt idx="20">
                  <c:v>-0.16010077646967247</c:v>
                </c:pt>
                <c:pt idx="21">
                  <c:v>-0.42085223953934903</c:v>
                </c:pt>
                <c:pt idx="22">
                  <c:v>-3.6758771533118795E-2</c:v>
                </c:pt>
                <c:pt idx="23">
                  <c:v>-8.9768637812969843E-2</c:v>
                </c:pt>
                <c:pt idx="24">
                  <c:v>0.1026682808838828</c:v>
                </c:pt>
                <c:pt idx="25">
                  <c:v>-0.28947743986009966</c:v>
                </c:pt>
                <c:pt idx="26">
                  <c:v>-0.32670792868515364</c:v>
                </c:pt>
                <c:pt idx="27">
                  <c:v>-9.4724978704144869E-2</c:v>
                </c:pt>
                <c:pt idx="28">
                  <c:v>-0.16086898363663193</c:v>
                </c:pt>
                <c:pt idx="29">
                  <c:v>1.1944480911261879E-2</c:v>
                </c:pt>
                <c:pt idx="30">
                  <c:v>-0.13382812565397373</c:v>
                </c:pt>
                <c:pt idx="31">
                  <c:v>0.49546119871270156</c:v>
                </c:pt>
                <c:pt idx="32">
                  <c:v>0.25249372505755252</c:v>
                </c:pt>
                <c:pt idx="33">
                  <c:v>-0.29593155404300298</c:v>
                </c:pt>
                <c:pt idx="34">
                  <c:v>0.35479453680204087</c:v>
                </c:pt>
                <c:pt idx="35">
                  <c:v>0.31652940543402863</c:v>
                </c:pt>
                <c:pt idx="36">
                  <c:v>7.440175261637183E-2</c:v>
                </c:pt>
                <c:pt idx="37">
                  <c:v>-0.32827556193306795</c:v>
                </c:pt>
                <c:pt idx="38">
                  <c:v>-0.22106814528429974</c:v>
                </c:pt>
                <c:pt idx="39">
                  <c:v>-1.1141645579580528E-2</c:v>
                </c:pt>
                <c:pt idx="40">
                  <c:v>-0.22042533062845138</c:v>
                </c:pt>
                <c:pt idx="41">
                  <c:v>-2.2455147891549565E-2</c:v>
                </c:pt>
                <c:pt idx="42">
                  <c:v>0.23435797770928812</c:v>
                </c:pt>
                <c:pt idx="43">
                  <c:v>-0.23215857851684674</c:v>
                </c:pt>
                <c:pt idx="44">
                  <c:v>0.19082696533327903</c:v>
                </c:pt>
                <c:pt idx="45">
                  <c:v>-0.15852393809393073</c:v>
                </c:pt>
                <c:pt idx="46">
                  <c:v>-0.42003069265898563</c:v>
                </c:pt>
                <c:pt idx="47">
                  <c:v>0.17622269563862814</c:v>
                </c:pt>
                <c:pt idx="48">
                  <c:v>0.20009357880340062</c:v>
                </c:pt>
                <c:pt idx="49">
                  <c:v>0.30080999630101912</c:v>
                </c:pt>
                <c:pt idx="50">
                  <c:v>-9.2573288210349158E-3</c:v>
                </c:pt>
                <c:pt idx="51">
                  <c:v>-1.8985988283489519E-2</c:v>
                </c:pt>
                <c:pt idx="52">
                  <c:v>0.1342929562209314</c:v>
                </c:pt>
                <c:pt idx="53">
                  <c:v>0.13575267070279318</c:v>
                </c:pt>
                <c:pt idx="54">
                  <c:v>-0.36005390785664604</c:v>
                </c:pt>
                <c:pt idx="55">
                  <c:v>0.210368693303981</c:v>
                </c:pt>
                <c:pt idx="56">
                  <c:v>-0.1096004681242666</c:v>
                </c:pt>
                <c:pt idx="57">
                  <c:v>0.30250168475525285</c:v>
                </c:pt>
                <c:pt idx="58">
                  <c:v>-0.33688790830009019</c:v>
                </c:pt>
                <c:pt idx="59">
                  <c:v>0.38788477972477242</c:v>
                </c:pt>
                <c:pt idx="60">
                  <c:v>-0.39383465043779808</c:v>
                </c:pt>
                <c:pt idx="61">
                  <c:v>-0.17785260327404107</c:v>
                </c:pt>
                <c:pt idx="62">
                  <c:v>0.48982644190238345</c:v>
                </c:pt>
                <c:pt idx="63">
                  <c:v>0.1008686736656077</c:v>
                </c:pt>
                <c:pt idx="64">
                  <c:v>-2.0466947197568253E-3</c:v>
                </c:pt>
                <c:pt idx="65">
                  <c:v>9.3039013174530005E-2</c:v>
                </c:pt>
                <c:pt idx="66">
                  <c:v>-5.589586563941551E-2</c:v>
                </c:pt>
                <c:pt idx="67">
                  <c:v>-9.8811798217160574E-2</c:v>
                </c:pt>
                <c:pt idx="68">
                  <c:v>0.26708963083689197</c:v>
                </c:pt>
                <c:pt idx="69">
                  <c:v>0.25026185961605241</c:v>
                </c:pt>
                <c:pt idx="70">
                  <c:v>-6.5046603410979564E-2</c:v>
                </c:pt>
                <c:pt idx="71">
                  <c:v>-0.1613014340534924</c:v>
                </c:pt>
                <c:pt idx="72">
                  <c:v>0.17970290427241609</c:v>
                </c:pt>
                <c:pt idx="73">
                  <c:v>0.50972342568495232</c:v>
                </c:pt>
                <c:pt idx="74">
                  <c:v>7.241759222039712E-2</c:v>
                </c:pt>
                <c:pt idx="75">
                  <c:v>-0.2534639971681194</c:v>
                </c:pt>
                <c:pt idx="76">
                  <c:v>-0.35635433347297485</c:v>
                </c:pt>
                <c:pt idx="77">
                  <c:v>0.55147855746838603</c:v>
                </c:pt>
                <c:pt idx="78">
                  <c:v>-0.19906164106035029</c:v>
                </c:pt>
                <c:pt idx="79">
                  <c:v>-2.1891296019110884E-2</c:v>
                </c:pt>
                <c:pt idx="80">
                  <c:v>-4.3874430792096852E-2</c:v>
                </c:pt>
                <c:pt idx="81">
                  <c:v>0.37750826664044057</c:v>
                </c:pt>
                <c:pt idx="82">
                  <c:v>0.39424636330070362</c:v>
                </c:pt>
                <c:pt idx="83">
                  <c:v>-0.2590515918629468</c:v>
                </c:pt>
                <c:pt idx="84">
                  <c:v>0.19076180954131727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1-4914-B9AD-24D29096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067280"/>
        <c:axId val="978067672"/>
      </c:scatterChart>
      <c:valAx>
        <c:axId val="97806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T12_NET_INT_MARGIN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67672"/>
        <c:crosses val="autoZero"/>
        <c:crossBetween val="midCat"/>
      </c:valAx>
      <c:valAx>
        <c:axId val="978067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6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RETURN_ON_ASSET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Sheet1!$G$3:$G$87</c:f>
              <c:strCache>
                <c:ptCount val="20"/>
                <c:pt idx="13">
                  <c:v>Upper 95%</c:v>
                </c:pt>
                <c:pt idx="14">
                  <c:v>2.20907147</c:v>
                </c:pt>
                <c:pt idx="15">
                  <c:v>-0.037994049</c:v>
                </c:pt>
                <c:pt idx="16">
                  <c:v>1.075459799</c:v>
                </c:pt>
                <c:pt idx="17">
                  <c:v>0.00945645</c:v>
                </c:pt>
                <c:pt idx="18">
                  <c:v>0.104566115</c:v>
                </c:pt>
                <c:pt idx="19">
                  <c:v>-3.20252117</c:v>
                </c:pt>
              </c:strCache>
            </c:strRef>
          </c:xVal>
          <c:yVal>
            <c:numRef>
              <c:f>Sheet1!$C$29:$C$113</c:f>
              <c:numCache>
                <c:formatCode>General</c:formatCode>
                <c:ptCount val="85"/>
                <c:pt idx="0">
                  <c:v>0.28707889318508695</c:v>
                </c:pt>
                <c:pt idx="1">
                  <c:v>-0.15198046297356504</c:v>
                </c:pt>
                <c:pt idx="2">
                  <c:v>-2.0467615807907791E-2</c:v>
                </c:pt>
                <c:pt idx="3">
                  <c:v>-0.63386536932804582</c:v>
                </c:pt>
                <c:pt idx="4">
                  <c:v>-0.13955911985276082</c:v>
                </c:pt>
                <c:pt idx="5">
                  <c:v>-5.1261226830150886E-2</c:v>
                </c:pt>
                <c:pt idx="6">
                  <c:v>-0.12026962815895303</c:v>
                </c:pt>
                <c:pt idx="7">
                  <c:v>0.55770836865291673</c:v>
                </c:pt>
                <c:pt idx="8">
                  <c:v>-0.22178227764234637</c:v>
                </c:pt>
                <c:pt idx="9">
                  <c:v>-2.5835133895475648E-2</c:v>
                </c:pt>
                <c:pt idx="10">
                  <c:v>-5.0454271808627604E-2</c:v>
                </c:pt>
                <c:pt idx="11">
                  <c:v>2.4820195995245431E-3</c:v>
                </c:pt>
                <c:pt idx="12">
                  <c:v>-0.13999436413811739</c:v>
                </c:pt>
                <c:pt idx="13">
                  <c:v>-0.16061972289078152</c:v>
                </c:pt>
                <c:pt idx="14">
                  <c:v>-0.2405194926116283</c:v>
                </c:pt>
                <c:pt idx="15">
                  <c:v>-0.10628014834946509</c:v>
                </c:pt>
                <c:pt idx="16">
                  <c:v>0.13975927106021246</c:v>
                </c:pt>
                <c:pt idx="17">
                  <c:v>0.36824369270744928</c:v>
                </c:pt>
                <c:pt idx="18">
                  <c:v>-5.7041368349143751E-2</c:v>
                </c:pt>
                <c:pt idx="19">
                  <c:v>-4.7300941764901516E-2</c:v>
                </c:pt>
                <c:pt idx="20">
                  <c:v>-0.16010077646967247</c:v>
                </c:pt>
                <c:pt idx="21">
                  <c:v>-0.42085223953934903</c:v>
                </c:pt>
                <c:pt idx="22">
                  <c:v>-3.6758771533118795E-2</c:v>
                </c:pt>
                <c:pt idx="23">
                  <c:v>-8.9768637812969843E-2</c:v>
                </c:pt>
                <c:pt idx="24">
                  <c:v>0.1026682808838828</c:v>
                </c:pt>
                <c:pt idx="25">
                  <c:v>-0.28947743986009966</c:v>
                </c:pt>
                <c:pt idx="26">
                  <c:v>-0.32670792868515364</c:v>
                </c:pt>
                <c:pt idx="27">
                  <c:v>-9.4724978704144869E-2</c:v>
                </c:pt>
                <c:pt idx="28">
                  <c:v>-0.16086898363663193</c:v>
                </c:pt>
                <c:pt idx="29">
                  <c:v>1.1944480911261879E-2</c:v>
                </c:pt>
                <c:pt idx="30">
                  <c:v>-0.13382812565397373</c:v>
                </c:pt>
                <c:pt idx="31">
                  <c:v>0.49546119871270156</c:v>
                </c:pt>
                <c:pt idx="32">
                  <c:v>0.25249372505755252</c:v>
                </c:pt>
                <c:pt idx="33">
                  <c:v>-0.29593155404300298</c:v>
                </c:pt>
                <c:pt idx="34">
                  <c:v>0.35479453680204087</c:v>
                </c:pt>
                <c:pt idx="35">
                  <c:v>0.31652940543402863</c:v>
                </c:pt>
                <c:pt idx="36">
                  <c:v>7.440175261637183E-2</c:v>
                </c:pt>
                <c:pt idx="37">
                  <c:v>-0.32827556193306795</c:v>
                </c:pt>
                <c:pt idx="38">
                  <c:v>-0.22106814528429974</c:v>
                </c:pt>
                <c:pt idx="39">
                  <c:v>-1.1141645579580528E-2</c:v>
                </c:pt>
                <c:pt idx="40">
                  <c:v>-0.22042533062845138</c:v>
                </c:pt>
                <c:pt idx="41">
                  <c:v>-2.2455147891549565E-2</c:v>
                </c:pt>
                <c:pt idx="42">
                  <c:v>0.23435797770928812</c:v>
                </c:pt>
                <c:pt idx="43">
                  <c:v>-0.23215857851684674</c:v>
                </c:pt>
                <c:pt idx="44">
                  <c:v>0.19082696533327903</c:v>
                </c:pt>
                <c:pt idx="45">
                  <c:v>-0.15852393809393073</c:v>
                </c:pt>
                <c:pt idx="46">
                  <c:v>-0.42003069265898563</c:v>
                </c:pt>
                <c:pt idx="47">
                  <c:v>0.17622269563862814</c:v>
                </c:pt>
                <c:pt idx="48">
                  <c:v>0.20009357880340062</c:v>
                </c:pt>
                <c:pt idx="49">
                  <c:v>0.30080999630101912</c:v>
                </c:pt>
                <c:pt idx="50">
                  <c:v>-9.2573288210349158E-3</c:v>
                </c:pt>
                <c:pt idx="51">
                  <c:v>-1.8985988283489519E-2</c:v>
                </c:pt>
                <c:pt idx="52">
                  <c:v>0.1342929562209314</c:v>
                </c:pt>
                <c:pt idx="53">
                  <c:v>0.13575267070279318</c:v>
                </c:pt>
                <c:pt idx="54">
                  <c:v>-0.36005390785664604</c:v>
                </c:pt>
                <c:pt idx="55">
                  <c:v>0.210368693303981</c:v>
                </c:pt>
                <c:pt idx="56">
                  <c:v>-0.1096004681242666</c:v>
                </c:pt>
                <c:pt idx="57">
                  <c:v>0.30250168475525285</c:v>
                </c:pt>
                <c:pt idx="58">
                  <c:v>-0.33688790830009019</c:v>
                </c:pt>
                <c:pt idx="59">
                  <c:v>0.38788477972477242</c:v>
                </c:pt>
                <c:pt idx="60">
                  <c:v>-0.39383465043779808</c:v>
                </c:pt>
                <c:pt idx="61">
                  <c:v>-0.17785260327404107</c:v>
                </c:pt>
                <c:pt idx="62">
                  <c:v>0.48982644190238345</c:v>
                </c:pt>
                <c:pt idx="63">
                  <c:v>0.1008686736656077</c:v>
                </c:pt>
                <c:pt idx="64">
                  <c:v>-2.0466947197568253E-3</c:v>
                </c:pt>
                <c:pt idx="65">
                  <c:v>9.3039013174530005E-2</c:v>
                </c:pt>
                <c:pt idx="66">
                  <c:v>-5.589586563941551E-2</c:v>
                </c:pt>
                <c:pt idx="67">
                  <c:v>-9.8811798217160574E-2</c:v>
                </c:pt>
                <c:pt idx="68">
                  <c:v>0.26708963083689197</c:v>
                </c:pt>
                <c:pt idx="69">
                  <c:v>0.25026185961605241</c:v>
                </c:pt>
                <c:pt idx="70">
                  <c:v>-6.5046603410979564E-2</c:v>
                </c:pt>
                <c:pt idx="71">
                  <c:v>-0.1613014340534924</c:v>
                </c:pt>
                <c:pt idx="72">
                  <c:v>0.17970290427241609</c:v>
                </c:pt>
                <c:pt idx="73">
                  <c:v>0.50972342568495232</c:v>
                </c:pt>
                <c:pt idx="74">
                  <c:v>7.241759222039712E-2</c:v>
                </c:pt>
                <c:pt idx="75">
                  <c:v>-0.2534639971681194</c:v>
                </c:pt>
                <c:pt idx="76">
                  <c:v>-0.35635433347297485</c:v>
                </c:pt>
                <c:pt idx="77">
                  <c:v>0.55147855746838603</c:v>
                </c:pt>
                <c:pt idx="78">
                  <c:v>-0.19906164106035029</c:v>
                </c:pt>
                <c:pt idx="79">
                  <c:v>-2.1891296019110884E-2</c:v>
                </c:pt>
                <c:pt idx="80">
                  <c:v>-4.3874430792096852E-2</c:v>
                </c:pt>
                <c:pt idx="81">
                  <c:v>0.37750826664044057</c:v>
                </c:pt>
                <c:pt idx="82">
                  <c:v>0.39424636330070362</c:v>
                </c:pt>
                <c:pt idx="83">
                  <c:v>-0.2590515918629468</c:v>
                </c:pt>
                <c:pt idx="84">
                  <c:v>0.19076180954131727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2-4B79-8612-0E01E2AF8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068456"/>
        <c:axId val="978068848"/>
      </c:scatterChart>
      <c:valAx>
        <c:axId val="97806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RETURN_ON_ASSET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68848"/>
        <c:crosses val="autoZero"/>
        <c:crossBetween val="midCat"/>
      </c:valAx>
      <c:valAx>
        <c:axId val="978068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6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CURRENT_TRR_1YR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946497072481"/>
          <c:y val="0.20483766233766201"/>
          <c:w val="0.81984837472239003"/>
          <c:h val="0.7750161059413029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Sheet1!$H$3:$H$87</c:f>
              <c:strCache>
                <c:ptCount val="20"/>
                <c:pt idx="13">
                  <c:v>Lower 95.0%</c:v>
                </c:pt>
                <c:pt idx="14">
                  <c:v>1.268816272</c:v>
                </c:pt>
                <c:pt idx="15">
                  <c:v>-0.265100374</c:v>
                </c:pt>
                <c:pt idx="16">
                  <c:v>0.313903203</c:v>
                </c:pt>
                <c:pt idx="17">
                  <c:v>0.003256161</c:v>
                </c:pt>
                <c:pt idx="18">
                  <c:v>0.027677687</c:v>
                </c:pt>
                <c:pt idx="19">
                  <c:v>-9.526283708</c:v>
                </c:pt>
              </c:strCache>
            </c:strRef>
          </c:xVal>
          <c:yVal>
            <c:numRef>
              <c:f>Sheet1!$C$29:$C$113</c:f>
              <c:numCache>
                <c:formatCode>General</c:formatCode>
                <c:ptCount val="85"/>
                <c:pt idx="0">
                  <c:v>0.28707889318508695</c:v>
                </c:pt>
                <c:pt idx="1">
                  <c:v>-0.15198046297356504</c:v>
                </c:pt>
                <c:pt idx="2">
                  <c:v>-2.0467615807907791E-2</c:v>
                </c:pt>
                <c:pt idx="3">
                  <c:v>-0.63386536932804582</c:v>
                </c:pt>
                <c:pt idx="4">
                  <c:v>-0.13955911985276082</c:v>
                </c:pt>
                <c:pt idx="5">
                  <c:v>-5.1261226830150886E-2</c:v>
                </c:pt>
                <c:pt idx="6">
                  <c:v>-0.12026962815895303</c:v>
                </c:pt>
                <c:pt idx="7">
                  <c:v>0.55770836865291673</c:v>
                </c:pt>
                <c:pt idx="8">
                  <c:v>-0.22178227764234637</c:v>
                </c:pt>
                <c:pt idx="9">
                  <c:v>-2.5835133895475648E-2</c:v>
                </c:pt>
                <c:pt idx="10">
                  <c:v>-5.0454271808627604E-2</c:v>
                </c:pt>
                <c:pt idx="11">
                  <c:v>2.4820195995245431E-3</c:v>
                </c:pt>
                <c:pt idx="12">
                  <c:v>-0.13999436413811739</c:v>
                </c:pt>
                <c:pt idx="13">
                  <c:v>-0.16061972289078152</c:v>
                </c:pt>
                <c:pt idx="14">
                  <c:v>-0.2405194926116283</c:v>
                </c:pt>
                <c:pt idx="15">
                  <c:v>-0.10628014834946509</c:v>
                </c:pt>
                <c:pt idx="16">
                  <c:v>0.13975927106021246</c:v>
                </c:pt>
                <c:pt idx="17">
                  <c:v>0.36824369270744928</c:v>
                </c:pt>
                <c:pt idx="18">
                  <c:v>-5.7041368349143751E-2</c:v>
                </c:pt>
                <c:pt idx="19">
                  <c:v>-4.7300941764901516E-2</c:v>
                </c:pt>
                <c:pt idx="20">
                  <c:v>-0.16010077646967247</c:v>
                </c:pt>
                <c:pt idx="21">
                  <c:v>-0.42085223953934903</c:v>
                </c:pt>
                <c:pt idx="22">
                  <c:v>-3.6758771533118795E-2</c:v>
                </c:pt>
                <c:pt idx="23">
                  <c:v>-8.9768637812969843E-2</c:v>
                </c:pt>
                <c:pt idx="24">
                  <c:v>0.1026682808838828</c:v>
                </c:pt>
                <c:pt idx="25">
                  <c:v>-0.28947743986009966</c:v>
                </c:pt>
                <c:pt idx="26">
                  <c:v>-0.32670792868515364</c:v>
                </c:pt>
                <c:pt idx="27">
                  <c:v>-9.4724978704144869E-2</c:v>
                </c:pt>
                <c:pt idx="28">
                  <c:v>-0.16086898363663193</c:v>
                </c:pt>
                <c:pt idx="29">
                  <c:v>1.1944480911261879E-2</c:v>
                </c:pt>
                <c:pt idx="30">
                  <c:v>-0.13382812565397373</c:v>
                </c:pt>
                <c:pt idx="31">
                  <c:v>0.49546119871270156</c:v>
                </c:pt>
                <c:pt idx="32">
                  <c:v>0.25249372505755252</c:v>
                </c:pt>
                <c:pt idx="33">
                  <c:v>-0.29593155404300298</c:v>
                </c:pt>
                <c:pt idx="34">
                  <c:v>0.35479453680204087</c:v>
                </c:pt>
                <c:pt idx="35">
                  <c:v>0.31652940543402863</c:v>
                </c:pt>
                <c:pt idx="36">
                  <c:v>7.440175261637183E-2</c:v>
                </c:pt>
                <c:pt idx="37">
                  <c:v>-0.32827556193306795</c:v>
                </c:pt>
                <c:pt idx="38">
                  <c:v>-0.22106814528429974</c:v>
                </c:pt>
                <c:pt idx="39">
                  <c:v>-1.1141645579580528E-2</c:v>
                </c:pt>
                <c:pt idx="40">
                  <c:v>-0.22042533062845138</c:v>
                </c:pt>
                <c:pt idx="41">
                  <c:v>-2.2455147891549565E-2</c:v>
                </c:pt>
                <c:pt idx="42">
                  <c:v>0.23435797770928812</c:v>
                </c:pt>
                <c:pt idx="43">
                  <c:v>-0.23215857851684674</c:v>
                </c:pt>
                <c:pt idx="44">
                  <c:v>0.19082696533327903</c:v>
                </c:pt>
                <c:pt idx="45">
                  <c:v>-0.15852393809393073</c:v>
                </c:pt>
                <c:pt idx="46">
                  <c:v>-0.42003069265898563</c:v>
                </c:pt>
                <c:pt idx="47">
                  <c:v>0.17622269563862814</c:v>
                </c:pt>
                <c:pt idx="48">
                  <c:v>0.20009357880340062</c:v>
                </c:pt>
                <c:pt idx="49">
                  <c:v>0.30080999630101912</c:v>
                </c:pt>
                <c:pt idx="50">
                  <c:v>-9.2573288210349158E-3</c:v>
                </c:pt>
                <c:pt idx="51">
                  <c:v>-1.8985988283489519E-2</c:v>
                </c:pt>
                <c:pt idx="52">
                  <c:v>0.1342929562209314</c:v>
                </c:pt>
                <c:pt idx="53">
                  <c:v>0.13575267070279318</c:v>
                </c:pt>
                <c:pt idx="54">
                  <c:v>-0.36005390785664604</c:v>
                </c:pt>
                <c:pt idx="55">
                  <c:v>0.210368693303981</c:v>
                </c:pt>
                <c:pt idx="56">
                  <c:v>-0.1096004681242666</c:v>
                </c:pt>
                <c:pt idx="57">
                  <c:v>0.30250168475525285</c:v>
                </c:pt>
                <c:pt idx="58">
                  <c:v>-0.33688790830009019</c:v>
                </c:pt>
                <c:pt idx="59">
                  <c:v>0.38788477972477242</c:v>
                </c:pt>
                <c:pt idx="60">
                  <c:v>-0.39383465043779808</c:v>
                </c:pt>
                <c:pt idx="61">
                  <c:v>-0.17785260327404107</c:v>
                </c:pt>
                <c:pt idx="62">
                  <c:v>0.48982644190238345</c:v>
                </c:pt>
                <c:pt idx="63">
                  <c:v>0.1008686736656077</c:v>
                </c:pt>
                <c:pt idx="64">
                  <c:v>-2.0466947197568253E-3</c:v>
                </c:pt>
                <c:pt idx="65">
                  <c:v>9.3039013174530005E-2</c:v>
                </c:pt>
                <c:pt idx="66">
                  <c:v>-5.589586563941551E-2</c:v>
                </c:pt>
                <c:pt idx="67">
                  <c:v>-9.8811798217160574E-2</c:v>
                </c:pt>
                <c:pt idx="68">
                  <c:v>0.26708963083689197</c:v>
                </c:pt>
                <c:pt idx="69">
                  <c:v>0.25026185961605241</c:v>
                </c:pt>
                <c:pt idx="70">
                  <c:v>-6.5046603410979564E-2</c:v>
                </c:pt>
                <c:pt idx="71">
                  <c:v>-0.1613014340534924</c:v>
                </c:pt>
                <c:pt idx="72">
                  <c:v>0.17970290427241609</c:v>
                </c:pt>
                <c:pt idx="73">
                  <c:v>0.50972342568495232</c:v>
                </c:pt>
                <c:pt idx="74">
                  <c:v>7.241759222039712E-2</c:v>
                </c:pt>
                <c:pt idx="75">
                  <c:v>-0.2534639971681194</c:v>
                </c:pt>
                <c:pt idx="76">
                  <c:v>-0.35635433347297485</c:v>
                </c:pt>
                <c:pt idx="77">
                  <c:v>0.55147855746838603</c:v>
                </c:pt>
                <c:pt idx="78">
                  <c:v>-0.19906164106035029</c:v>
                </c:pt>
                <c:pt idx="79">
                  <c:v>-2.1891296019110884E-2</c:v>
                </c:pt>
                <c:pt idx="80">
                  <c:v>-4.3874430792096852E-2</c:v>
                </c:pt>
                <c:pt idx="81">
                  <c:v>0.37750826664044057</c:v>
                </c:pt>
                <c:pt idx="82">
                  <c:v>0.39424636330070362</c:v>
                </c:pt>
                <c:pt idx="83">
                  <c:v>-0.2590515918629468</c:v>
                </c:pt>
                <c:pt idx="84">
                  <c:v>0.19076180954131727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6-4D58-9CC7-DA793E69F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069632"/>
        <c:axId val="978070024"/>
      </c:scatterChart>
      <c:valAx>
        <c:axId val="97806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CURRENT_TRR_1YR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70024"/>
        <c:crosses val="autoZero"/>
        <c:crossBetween val="midCat"/>
      </c:valAx>
      <c:valAx>
        <c:axId val="978070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6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RETURN_ON_CAP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Sheet1!$I$3:$I$87</c:f>
              <c:strCache>
                <c:ptCount val="20"/>
                <c:pt idx="13">
                  <c:v>Upper 95.0%</c:v>
                </c:pt>
                <c:pt idx="14">
                  <c:v>2.20907147</c:v>
                </c:pt>
                <c:pt idx="15">
                  <c:v>-0.037994049</c:v>
                </c:pt>
                <c:pt idx="16">
                  <c:v>1.075459799</c:v>
                </c:pt>
                <c:pt idx="17">
                  <c:v>0.00945645</c:v>
                </c:pt>
                <c:pt idx="18">
                  <c:v>0.104566115</c:v>
                </c:pt>
                <c:pt idx="19">
                  <c:v>-3.20252117</c:v>
                </c:pt>
              </c:strCache>
            </c:strRef>
          </c:xVal>
          <c:yVal>
            <c:numRef>
              <c:f>Sheet1!$C$29:$C$113</c:f>
              <c:numCache>
                <c:formatCode>General</c:formatCode>
                <c:ptCount val="85"/>
                <c:pt idx="0">
                  <c:v>0.28707889318508695</c:v>
                </c:pt>
                <c:pt idx="1">
                  <c:v>-0.15198046297356504</c:v>
                </c:pt>
                <c:pt idx="2">
                  <c:v>-2.0467615807907791E-2</c:v>
                </c:pt>
                <c:pt idx="3">
                  <c:v>-0.63386536932804582</c:v>
                </c:pt>
                <c:pt idx="4">
                  <c:v>-0.13955911985276082</c:v>
                </c:pt>
                <c:pt idx="5">
                  <c:v>-5.1261226830150886E-2</c:v>
                </c:pt>
                <c:pt idx="6">
                  <c:v>-0.12026962815895303</c:v>
                </c:pt>
                <c:pt idx="7">
                  <c:v>0.55770836865291673</c:v>
                </c:pt>
                <c:pt idx="8">
                  <c:v>-0.22178227764234637</c:v>
                </c:pt>
                <c:pt idx="9">
                  <c:v>-2.5835133895475648E-2</c:v>
                </c:pt>
                <c:pt idx="10">
                  <c:v>-5.0454271808627604E-2</c:v>
                </c:pt>
                <c:pt idx="11">
                  <c:v>2.4820195995245431E-3</c:v>
                </c:pt>
                <c:pt idx="12">
                  <c:v>-0.13999436413811739</c:v>
                </c:pt>
                <c:pt idx="13">
                  <c:v>-0.16061972289078152</c:v>
                </c:pt>
                <c:pt idx="14">
                  <c:v>-0.2405194926116283</c:v>
                </c:pt>
                <c:pt idx="15">
                  <c:v>-0.10628014834946509</c:v>
                </c:pt>
                <c:pt idx="16">
                  <c:v>0.13975927106021246</c:v>
                </c:pt>
                <c:pt idx="17">
                  <c:v>0.36824369270744928</c:v>
                </c:pt>
                <c:pt idx="18">
                  <c:v>-5.7041368349143751E-2</c:v>
                </c:pt>
                <c:pt idx="19">
                  <c:v>-4.7300941764901516E-2</c:v>
                </c:pt>
                <c:pt idx="20">
                  <c:v>-0.16010077646967247</c:v>
                </c:pt>
                <c:pt idx="21">
                  <c:v>-0.42085223953934903</c:v>
                </c:pt>
                <c:pt idx="22">
                  <c:v>-3.6758771533118795E-2</c:v>
                </c:pt>
                <c:pt idx="23">
                  <c:v>-8.9768637812969843E-2</c:v>
                </c:pt>
                <c:pt idx="24">
                  <c:v>0.1026682808838828</c:v>
                </c:pt>
                <c:pt idx="25">
                  <c:v>-0.28947743986009966</c:v>
                </c:pt>
                <c:pt idx="26">
                  <c:v>-0.32670792868515364</c:v>
                </c:pt>
                <c:pt idx="27">
                  <c:v>-9.4724978704144869E-2</c:v>
                </c:pt>
                <c:pt idx="28">
                  <c:v>-0.16086898363663193</c:v>
                </c:pt>
                <c:pt idx="29">
                  <c:v>1.1944480911261879E-2</c:v>
                </c:pt>
                <c:pt idx="30">
                  <c:v>-0.13382812565397373</c:v>
                </c:pt>
                <c:pt idx="31">
                  <c:v>0.49546119871270156</c:v>
                </c:pt>
                <c:pt idx="32">
                  <c:v>0.25249372505755252</c:v>
                </c:pt>
                <c:pt idx="33">
                  <c:v>-0.29593155404300298</c:v>
                </c:pt>
                <c:pt idx="34">
                  <c:v>0.35479453680204087</c:v>
                </c:pt>
                <c:pt idx="35">
                  <c:v>0.31652940543402863</c:v>
                </c:pt>
                <c:pt idx="36">
                  <c:v>7.440175261637183E-2</c:v>
                </c:pt>
                <c:pt idx="37">
                  <c:v>-0.32827556193306795</c:v>
                </c:pt>
                <c:pt idx="38">
                  <c:v>-0.22106814528429974</c:v>
                </c:pt>
                <c:pt idx="39">
                  <c:v>-1.1141645579580528E-2</c:v>
                </c:pt>
                <c:pt idx="40">
                  <c:v>-0.22042533062845138</c:v>
                </c:pt>
                <c:pt idx="41">
                  <c:v>-2.2455147891549565E-2</c:v>
                </c:pt>
                <c:pt idx="42">
                  <c:v>0.23435797770928812</c:v>
                </c:pt>
                <c:pt idx="43">
                  <c:v>-0.23215857851684674</c:v>
                </c:pt>
                <c:pt idx="44">
                  <c:v>0.19082696533327903</c:v>
                </c:pt>
                <c:pt idx="45">
                  <c:v>-0.15852393809393073</c:v>
                </c:pt>
                <c:pt idx="46">
                  <c:v>-0.42003069265898563</c:v>
                </c:pt>
                <c:pt idx="47">
                  <c:v>0.17622269563862814</c:v>
                </c:pt>
                <c:pt idx="48">
                  <c:v>0.20009357880340062</c:v>
                </c:pt>
                <c:pt idx="49">
                  <c:v>0.30080999630101912</c:v>
                </c:pt>
                <c:pt idx="50">
                  <c:v>-9.2573288210349158E-3</c:v>
                </c:pt>
                <c:pt idx="51">
                  <c:v>-1.8985988283489519E-2</c:v>
                </c:pt>
                <c:pt idx="52">
                  <c:v>0.1342929562209314</c:v>
                </c:pt>
                <c:pt idx="53">
                  <c:v>0.13575267070279318</c:v>
                </c:pt>
                <c:pt idx="54">
                  <c:v>-0.36005390785664604</c:v>
                </c:pt>
                <c:pt idx="55">
                  <c:v>0.210368693303981</c:v>
                </c:pt>
                <c:pt idx="56">
                  <c:v>-0.1096004681242666</c:v>
                </c:pt>
                <c:pt idx="57">
                  <c:v>0.30250168475525285</c:v>
                </c:pt>
                <c:pt idx="58">
                  <c:v>-0.33688790830009019</c:v>
                </c:pt>
                <c:pt idx="59">
                  <c:v>0.38788477972477242</c:v>
                </c:pt>
                <c:pt idx="60">
                  <c:v>-0.39383465043779808</c:v>
                </c:pt>
                <c:pt idx="61">
                  <c:v>-0.17785260327404107</c:v>
                </c:pt>
                <c:pt idx="62">
                  <c:v>0.48982644190238345</c:v>
                </c:pt>
                <c:pt idx="63">
                  <c:v>0.1008686736656077</c:v>
                </c:pt>
                <c:pt idx="64">
                  <c:v>-2.0466947197568253E-3</c:v>
                </c:pt>
                <c:pt idx="65">
                  <c:v>9.3039013174530005E-2</c:v>
                </c:pt>
                <c:pt idx="66">
                  <c:v>-5.589586563941551E-2</c:v>
                </c:pt>
                <c:pt idx="67">
                  <c:v>-9.8811798217160574E-2</c:v>
                </c:pt>
                <c:pt idx="68">
                  <c:v>0.26708963083689197</c:v>
                </c:pt>
                <c:pt idx="69">
                  <c:v>0.25026185961605241</c:v>
                </c:pt>
                <c:pt idx="70">
                  <c:v>-6.5046603410979564E-2</c:v>
                </c:pt>
                <c:pt idx="71">
                  <c:v>-0.1613014340534924</c:v>
                </c:pt>
                <c:pt idx="72">
                  <c:v>0.17970290427241609</c:v>
                </c:pt>
                <c:pt idx="73">
                  <c:v>0.50972342568495232</c:v>
                </c:pt>
                <c:pt idx="74">
                  <c:v>7.241759222039712E-2</c:v>
                </c:pt>
                <c:pt idx="75">
                  <c:v>-0.2534639971681194</c:v>
                </c:pt>
                <c:pt idx="76">
                  <c:v>-0.35635433347297485</c:v>
                </c:pt>
                <c:pt idx="77">
                  <c:v>0.55147855746838603</c:v>
                </c:pt>
                <c:pt idx="78">
                  <c:v>-0.19906164106035029</c:v>
                </c:pt>
                <c:pt idx="79">
                  <c:v>-2.1891296019110884E-2</c:v>
                </c:pt>
                <c:pt idx="80">
                  <c:v>-4.3874430792096852E-2</c:v>
                </c:pt>
                <c:pt idx="81">
                  <c:v>0.37750826664044057</c:v>
                </c:pt>
                <c:pt idx="82">
                  <c:v>0.39424636330070362</c:v>
                </c:pt>
                <c:pt idx="83">
                  <c:v>-0.2590515918629468</c:v>
                </c:pt>
                <c:pt idx="84">
                  <c:v>0.19076180954131727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4-4F1F-A94F-69085BE1A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066888"/>
        <c:axId val="978070808"/>
      </c:scatterChart>
      <c:valAx>
        <c:axId val="978066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RETURN_ON_CAP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70808"/>
        <c:crosses val="autoZero"/>
        <c:crossBetween val="midCat"/>
      </c:valAx>
      <c:valAx>
        <c:axId val="978070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6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7286493034524E-2"/>
          <c:y val="0.14023890784982901"/>
          <c:w val="0.82106622249141903"/>
          <c:h val="0.699681545779473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Sheet1!$E$29:$E$113</c:f>
              <c:numCache>
                <c:formatCode>General</c:formatCode>
                <c:ptCount val="85"/>
                <c:pt idx="0">
                  <c:v>0.58823529411764708</c:v>
                </c:pt>
                <c:pt idx="1">
                  <c:v>1.7647058823529411</c:v>
                </c:pt>
                <c:pt idx="2">
                  <c:v>2.9411764705882355</c:v>
                </c:pt>
                <c:pt idx="3">
                  <c:v>4.117647058823529</c:v>
                </c:pt>
                <c:pt idx="4">
                  <c:v>5.2941176470588234</c:v>
                </c:pt>
                <c:pt idx="5">
                  <c:v>6.4705882352941178</c:v>
                </c:pt>
                <c:pt idx="6">
                  <c:v>7.6470588235294112</c:v>
                </c:pt>
                <c:pt idx="7">
                  <c:v>8.8235294117647065</c:v>
                </c:pt>
                <c:pt idx="8">
                  <c:v>10</c:v>
                </c:pt>
                <c:pt idx="9">
                  <c:v>11.176470588235293</c:v>
                </c:pt>
                <c:pt idx="10">
                  <c:v>12.352941176470589</c:v>
                </c:pt>
                <c:pt idx="11">
                  <c:v>13.529411764705882</c:v>
                </c:pt>
                <c:pt idx="12">
                  <c:v>14.705882352941176</c:v>
                </c:pt>
                <c:pt idx="13">
                  <c:v>15.882352941176471</c:v>
                </c:pt>
                <c:pt idx="14">
                  <c:v>17.058823529411768</c:v>
                </c:pt>
                <c:pt idx="15">
                  <c:v>18.235294117647062</c:v>
                </c:pt>
                <c:pt idx="16">
                  <c:v>19.411764705882355</c:v>
                </c:pt>
                <c:pt idx="17">
                  <c:v>20.588235294117649</c:v>
                </c:pt>
                <c:pt idx="18">
                  <c:v>21.764705882352942</c:v>
                </c:pt>
                <c:pt idx="19">
                  <c:v>22.941176470588239</c:v>
                </c:pt>
                <c:pt idx="20">
                  <c:v>24.117647058823533</c:v>
                </c:pt>
                <c:pt idx="21">
                  <c:v>25.294117647058826</c:v>
                </c:pt>
                <c:pt idx="22">
                  <c:v>26.47058823529412</c:v>
                </c:pt>
                <c:pt idx="23">
                  <c:v>27.647058823529413</c:v>
                </c:pt>
                <c:pt idx="24">
                  <c:v>28.823529411764707</c:v>
                </c:pt>
                <c:pt idx="25">
                  <c:v>30.000000000000004</c:v>
                </c:pt>
                <c:pt idx="26">
                  <c:v>31.176470588235297</c:v>
                </c:pt>
                <c:pt idx="27">
                  <c:v>32.352941176470587</c:v>
                </c:pt>
                <c:pt idx="28">
                  <c:v>33.529411764705884</c:v>
                </c:pt>
                <c:pt idx="29">
                  <c:v>34.705882352941174</c:v>
                </c:pt>
                <c:pt idx="30">
                  <c:v>35.882352941176471</c:v>
                </c:pt>
                <c:pt idx="31">
                  <c:v>37.058823529411761</c:v>
                </c:pt>
                <c:pt idx="32">
                  <c:v>38.235294117647058</c:v>
                </c:pt>
                <c:pt idx="33">
                  <c:v>39.411764705882355</c:v>
                </c:pt>
                <c:pt idx="34">
                  <c:v>40.588235294117645</c:v>
                </c:pt>
                <c:pt idx="35">
                  <c:v>41.764705882352942</c:v>
                </c:pt>
                <c:pt idx="36">
                  <c:v>42.941176470588232</c:v>
                </c:pt>
                <c:pt idx="37">
                  <c:v>44.117647058823529</c:v>
                </c:pt>
                <c:pt idx="38">
                  <c:v>45.294117647058826</c:v>
                </c:pt>
                <c:pt idx="39">
                  <c:v>46.470588235294116</c:v>
                </c:pt>
                <c:pt idx="40">
                  <c:v>47.647058823529413</c:v>
                </c:pt>
                <c:pt idx="41">
                  <c:v>48.823529411764703</c:v>
                </c:pt>
                <c:pt idx="42">
                  <c:v>50</c:v>
                </c:pt>
                <c:pt idx="43">
                  <c:v>51.176470588235297</c:v>
                </c:pt>
                <c:pt idx="44">
                  <c:v>52.352941176470587</c:v>
                </c:pt>
                <c:pt idx="45">
                  <c:v>53.529411764705884</c:v>
                </c:pt>
                <c:pt idx="46">
                  <c:v>54.705882352941174</c:v>
                </c:pt>
                <c:pt idx="47">
                  <c:v>55.882352941176471</c:v>
                </c:pt>
                <c:pt idx="48">
                  <c:v>57.058823529411761</c:v>
                </c:pt>
                <c:pt idx="49">
                  <c:v>58.235294117647058</c:v>
                </c:pt>
                <c:pt idx="50">
                  <c:v>59.411764705882355</c:v>
                </c:pt>
                <c:pt idx="51">
                  <c:v>60.588235294117645</c:v>
                </c:pt>
                <c:pt idx="52">
                  <c:v>61.764705882352942</c:v>
                </c:pt>
                <c:pt idx="53">
                  <c:v>62.941176470588232</c:v>
                </c:pt>
                <c:pt idx="54">
                  <c:v>64.117647058823536</c:v>
                </c:pt>
                <c:pt idx="55">
                  <c:v>65.294117647058826</c:v>
                </c:pt>
                <c:pt idx="56">
                  <c:v>66.47058823529413</c:v>
                </c:pt>
                <c:pt idx="57">
                  <c:v>67.64705882352942</c:v>
                </c:pt>
                <c:pt idx="58">
                  <c:v>68.82352941176471</c:v>
                </c:pt>
                <c:pt idx="59">
                  <c:v>70.000000000000014</c:v>
                </c:pt>
                <c:pt idx="60">
                  <c:v>71.176470588235304</c:v>
                </c:pt>
                <c:pt idx="61">
                  <c:v>72.352941176470594</c:v>
                </c:pt>
                <c:pt idx="62">
                  <c:v>73.529411764705884</c:v>
                </c:pt>
                <c:pt idx="63">
                  <c:v>74.705882352941188</c:v>
                </c:pt>
                <c:pt idx="64">
                  <c:v>75.882352941176478</c:v>
                </c:pt>
                <c:pt idx="65">
                  <c:v>77.058823529411768</c:v>
                </c:pt>
                <c:pt idx="66">
                  <c:v>78.235294117647072</c:v>
                </c:pt>
                <c:pt idx="67">
                  <c:v>79.411764705882362</c:v>
                </c:pt>
                <c:pt idx="68">
                  <c:v>80.588235294117652</c:v>
                </c:pt>
                <c:pt idx="69">
                  <c:v>81.764705882352942</c:v>
                </c:pt>
                <c:pt idx="70">
                  <c:v>82.941176470588246</c:v>
                </c:pt>
                <c:pt idx="71">
                  <c:v>84.117647058823536</c:v>
                </c:pt>
                <c:pt idx="72">
                  <c:v>85.294117647058826</c:v>
                </c:pt>
                <c:pt idx="73">
                  <c:v>86.47058823529413</c:v>
                </c:pt>
                <c:pt idx="74">
                  <c:v>87.64705882352942</c:v>
                </c:pt>
                <c:pt idx="75">
                  <c:v>88.82352941176471</c:v>
                </c:pt>
                <c:pt idx="76">
                  <c:v>90.000000000000014</c:v>
                </c:pt>
                <c:pt idx="77">
                  <c:v>91.176470588235304</c:v>
                </c:pt>
                <c:pt idx="78">
                  <c:v>92.352941176470594</c:v>
                </c:pt>
                <c:pt idx="79">
                  <c:v>93.529411764705884</c:v>
                </c:pt>
                <c:pt idx="80">
                  <c:v>94.705882352941188</c:v>
                </c:pt>
                <c:pt idx="81">
                  <c:v>95.882352941176478</c:v>
                </c:pt>
                <c:pt idx="82">
                  <c:v>97.058823529411768</c:v>
                </c:pt>
                <c:pt idx="83">
                  <c:v>98.235294117647072</c:v>
                </c:pt>
                <c:pt idx="84">
                  <c:v>99.411764705882362</c:v>
                </c:pt>
              </c:numCache>
            </c:numRef>
          </c:xVal>
          <c:yVal>
            <c:numRef>
              <c:f>Sheet1!$F$29:$F$113</c:f>
              <c:numCache>
                <c:formatCode>General</c:formatCode>
                <c:ptCount val="85"/>
                <c:pt idx="0">
                  <c:v>0.61338379619725825</c:v>
                </c:pt>
                <c:pt idx="1">
                  <c:v>0.93023808592262558</c:v>
                </c:pt>
                <c:pt idx="2">
                  <c:v>1.2367689968049993</c:v>
                </c:pt>
                <c:pt idx="3">
                  <c:v>1.2725080031557152</c:v>
                </c:pt>
                <c:pt idx="4">
                  <c:v>1.292692673541777</c:v>
                </c:pt>
                <c:pt idx="5">
                  <c:v>1.3420095075605465</c:v>
                </c:pt>
                <c:pt idx="6">
                  <c:v>1.3420942341835367</c:v>
                </c:pt>
                <c:pt idx="7">
                  <c:v>1.3638166543456547</c:v>
                </c:pt>
                <c:pt idx="8">
                  <c:v>1.3875750357899876</c:v>
                </c:pt>
                <c:pt idx="9">
                  <c:v>1.417857615654408</c:v>
                </c:pt>
                <c:pt idx="10">
                  <c:v>1.4562005710033514</c:v>
                </c:pt>
                <c:pt idx="11">
                  <c:v>1.4562317256881139</c:v>
                </c:pt>
                <c:pt idx="12">
                  <c:v>1.467619692609794</c:v>
                </c:pt>
                <c:pt idx="13">
                  <c:v>1.4706282032903675</c:v>
                </c:pt>
                <c:pt idx="14">
                  <c:v>1.477024552282949</c:v>
                </c:pt>
                <c:pt idx="15">
                  <c:v>1.5093694418349772</c:v>
                </c:pt>
                <c:pt idx="16">
                  <c:v>1.5283914219950345</c:v>
                </c:pt>
                <c:pt idx="17">
                  <c:v>1.5509581768463572</c:v>
                </c:pt>
                <c:pt idx="18">
                  <c:v>1.5562956094941558</c:v>
                </c:pt>
                <c:pt idx="19">
                  <c:v>1.5609160885584172</c:v>
                </c:pt>
                <c:pt idx="20">
                  <c:v>1.5785613627004984</c:v>
                </c:pt>
                <c:pt idx="21">
                  <c:v>1.5848074158271119</c:v>
                </c:pt>
                <c:pt idx="22">
                  <c:v>1.6166018486819156</c:v>
                </c:pt>
                <c:pt idx="23">
                  <c:v>1.6186682298227273</c:v>
                </c:pt>
                <c:pt idx="24">
                  <c:v>1.652058713384754</c:v>
                </c:pt>
                <c:pt idx="25">
                  <c:v>1.6691572636978718</c:v>
                </c:pt>
                <c:pt idx="26">
                  <c:v>1.671578918895525</c:v>
                </c:pt>
                <c:pt idx="27">
                  <c:v>1.6797482485048347</c:v>
                </c:pt>
                <c:pt idx="28">
                  <c:v>1.6844791831046162</c:v>
                </c:pt>
                <c:pt idx="29">
                  <c:v>1.6955341535413855</c:v>
                </c:pt>
                <c:pt idx="30">
                  <c:v>1.7039998005239982</c:v>
                </c:pt>
                <c:pt idx="31">
                  <c:v>1.7071896949681507</c:v>
                </c:pt>
                <c:pt idx="32">
                  <c:v>1.7223911907671738</c:v>
                </c:pt>
                <c:pt idx="33">
                  <c:v>1.7307011116108344</c:v>
                </c:pt>
                <c:pt idx="34">
                  <c:v>1.7312619153547297</c:v>
                </c:pt>
                <c:pt idx="35">
                  <c:v>1.7465679865127937</c:v>
                </c:pt>
                <c:pt idx="36">
                  <c:v>1.7475977692310094</c:v>
                </c:pt>
                <c:pt idx="37">
                  <c:v>1.7654145586203498</c:v>
                </c:pt>
                <c:pt idx="38">
                  <c:v>1.7709534439046304</c:v>
                </c:pt>
                <c:pt idx="39">
                  <c:v>1.7809689295747138</c:v>
                </c:pt>
                <c:pt idx="40">
                  <c:v>1.7863658128480788</c:v>
                </c:pt>
                <c:pt idx="41">
                  <c:v>1.7987876036437467</c:v>
                </c:pt>
                <c:pt idx="42">
                  <c:v>1.8003455516429328</c:v>
                </c:pt>
                <c:pt idx="43">
                  <c:v>1.8142495480908793</c:v>
                </c:pt>
                <c:pt idx="44">
                  <c:v>1.8164693241783079</c:v>
                </c:pt>
                <c:pt idx="45">
                  <c:v>1.8169970211098307</c:v>
                </c:pt>
                <c:pt idx="46">
                  <c:v>1.8332560612523041</c:v>
                </c:pt>
                <c:pt idx="47">
                  <c:v>1.8501848587900376</c:v>
                </c:pt>
                <c:pt idx="48">
                  <c:v>1.8550209126427601</c:v>
                </c:pt>
                <c:pt idx="49">
                  <c:v>1.8599046657490814</c:v>
                </c:pt>
                <c:pt idx="50">
                  <c:v>1.8756500444014488</c:v>
                </c:pt>
                <c:pt idx="51">
                  <c:v>1.8793730942487417</c:v>
                </c:pt>
                <c:pt idx="52">
                  <c:v>1.8794145598612737</c:v>
                </c:pt>
                <c:pt idx="53">
                  <c:v>1.8856780555643888</c:v>
                </c:pt>
                <c:pt idx="54">
                  <c:v>1.8890742144028583</c:v>
                </c:pt>
                <c:pt idx="55">
                  <c:v>1.9069798672379092</c:v>
                </c:pt>
                <c:pt idx="56">
                  <c:v>1.9527550837368521</c:v>
                </c:pt>
                <c:pt idx="57">
                  <c:v>1.959889946830961</c:v>
                </c:pt>
                <c:pt idx="58">
                  <c:v>1.9846385676290754</c:v>
                </c:pt>
                <c:pt idx="59">
                  <c:v>2.0440633072822996</c:v>
                </c:pt>
                <c:pt idx="60">
                  <c:v>2.0685563149249431</c:v>
                </c:pt>
                <c:pt idx="61">
                  <c:v>2.0742850504149737</c:v>
                </c:pt>
                <c:pt idx="62">
                  <c:v>2.100202447784191</c:v>
                </c:pt>
                <c:pt idx="63">
                  <c:v>2.1009833026621494</c:v>
                </c:pt>
                <c:pt idx="64">
                  <c:v>2.1111115768244231</c:v>
                </c:pt>
                <c:pt idx="65">
                  <c:v>2.1823522949240215</c:v>
                </c:pt>
                <c:pt idx="66">
                  <c:v>2.2030921542053719</c:v>
                </c:pt>
                <c:pt idx="67">
                  <c:v>2.2281069771796571</c:v>
                </c:pt>
                <c:pt idx="68">
                  <c:v>2.2347772159642942</c:v>
                </c:pt>
                <c:pt idx="69">
                  <c:v>2.2428839137360352</c:v>
                </c:pt>
                <c:pt idx="70">
                  <c:v>2.2433752121771464</c:v>
                </c:pt>
                <c:pt idx="71">
                  <c:v>2.2642609472700315</c:v>
                </c:pt>
                <c:pt idx="72">
                  <c:v>2.2772603848071866</c:v>
                </c:pt>
                <c:pt idx="73">
                  <c:v>2.3168069367656035</c:v>
                </c:pt>
                <c:pt idx="74">
                  <c:v>2.3375713375242619</c:v>
                </c:pt>
                <c:pt idx="75">
                  <c:v>2.33888740440092</c:v>
                </c:pt>
                <c:pt idx="76">
                  <c:v>2.3399992007175778</c:v>
                </c:pt>
                <c:pt idx="77">
                  <c:v>2.3827841969591756</c:v>
                </c:pt>
                <c:pt idx="78">
                  <c:v>2.4728446321769373</c:v>
                </c:pt>
                <c:pt idx="79">
                  <c:v>2.5776154430855294</c:v>
                </c:pt>
                <c:pt idx="80">
                  <c:v>2.6568130910735461</c:v>
                </c:pt>
                <c:pt idx="81">
                  <c:v>2.6762465807033102</c:v>
                </c:pt>
                <c:pt idx="82">
                  <c:v>2.676790098820748</c:v>
                </c:pt>
                <c:pt idx="83">
                  <c:v>2.685651270466713</c:v>
                </c:pt>
                <c:pt idx="84">
                  <c:v>3.0125753760608887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1-4242-BBD5-24E43F72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071592"/>
        <c:axId val="978071984"/>
      </c:scatterChart>
      <c:valAx>
        <c:axId val="978071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71984"/>
        <c:crosses val="autoZero"/>
        <c:crossBetween val="midCat"/>
      </c:valAx>
      <c:valAx>
        <c:axId val="978071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PX_TO_BOOK_RATIO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7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0</xdr:row>
      <xdr:rowOff>180974</xdr:rowOff>
    </xdr:from>
    <xdr:to>
      <xdr:col>15</xdr:col>
      <xdr:colOff>571500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336549</xdr:colOff>
      <xdr:row>0</xdr:row>
      <xdr:rowOff>177800</xdr:rowOff>
    </xdr:from>
    <xdr:to>
      <xdr:col>17</xdr:col>
      <xdr:colOff>244474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584200</xdr:colOff>
      <xdr:row>0</xdr:row>
      <xdr:rowOff>12700</xdr:rowOff>
    </xdr:from>
    <xdr:to>
      <xdr:col>18</xdr:col>
      <xdr:colOff>749300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88900</xdr:colOff>
      <xdr:row>0</xdr:row>
      <xdr:rowOff>152400</xdr:rowOff>
    </xdr:from>
    <xdr:to>
      <xdr:col>37</xdr:col>
      <xdr:colOff>88900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711200</xdr:colOff>
      <xdr:row>0</xdr:row>
      <xdr:rowOff>0</xdr:rowOff>
    </xdr:from>
    <xdr:to>
      <xdr:col>24</xdr:col>
      <xdr:colOff>711200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177800</xdr:colOff>
      <xdr:row>0</xdr:row>
      <xdr:rowOff>101600</xdr:rowOff>
    </xdr:from>
    <xdr:to>
      <xdr:col>31</xdr:col>
      <xdr:colOff>177800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101600</xdr:colOff>
      <xdr:row>0</xdr:row>
      <xdr:rowOff>12700</xdr:rowOff>
    </xdr:from>
    <xdr:to>
      <xdr:col>13</xdr:col>
      <xdr:colOff>101600</xdr:colOff>
      <xdr:row>19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"/>
  <sheetViews>
    <sheetView workbookViewId="0">
      <selection activeCell="B26" sqref="B26"/>
    </sheetView>
  </sheetViews>
  <sheetFormatPr defaultColWidth="8.7109375" defaultRowHeight="15" x14ac:dyDescent="0.25"/>
  <cols>
    <col min="1" max="1" width="24.7109375" bestFit="1" customWidth="1"/>
    <col min="2" max="2" width="20.140625" bestFit="1" customWidth="1"/>
    <col min="3" max="3" width="14.42578125" bestFit="1" customWidth="1"/>
  </cols>
  <sheetData>
    <row r="1" spans="1:9" x14ac:dyDescent="0.25">
      <c r="A1" t="s">
        <v>512</v>
      </c>
    </row>
    <row r="2" spans="1:9" ht="15.75" thickBot="1" x14ac:dyDescent="0.3"/>
    <row r="3" spans="1:9" x14ac:dyDescent="0.25">
      <c r="A3" s="20" t="s">
        <v>513</v>
      </c>
      <c r="B3" s="20"/>
    </row>
    <row r="4" spans="1:9" x14ac:dyDescent="0.25">
      <c r="A4" t="s">
        <v>514</v>
      </c>
      <c r="B4">
        <v>0.78897607796108693</v>
      </c>
    </row>
    <row r="5" spans="1:9" x14ac:dyDescent="0.25">
      <c r="A5" t="s">
        <v>515</v>
      </c>
      <c r="B5">
        <v>0.62248325159485907</v>
      </c>
    </row>
    <row r="6" spans="1:9" x14ac:dyDescent="0.25">
      <c r="A6" t="s">
        <v>516</v>
      </c>
      <c r="B6">
        <v>0.59344350171754057</v>
      </c>
    </row>
    <row r="7" spans="1:9" x14ac:dyDescent="0.25">
      <c r="A7" t="s">
        <v>517</v>
      </c>
      <c r="B7">
        <v>0.26134589402206881</v>
      </c>
    </row>
    <row r="8" spans="1:9" ht="15.75" thickBot="1" x14ac:dyDescent="0.3">
      <c r="A8" s="18" t="s">
        <v>518</v>
      </c>
      <c r="B8" s="18">
        <v>85</v>
      </c>
    </row>
    <row r="10" spans="1:9" ht="15.75" thickBot="1" x14ac:dyDescent="0.3">
      <c r="A10" t="s">
        <v>519</v>
      </c>
    </row>
    <row r="11" spans="1:9" x14ac:dyDescent="0.25">
      <c r="A11" s="19"/>
      <c r="B11" s="19" t="s">
        <v>524</v>
      </c>
      <c r="C11" s="19" t="s">
        <v>525</v>
      </c>
      <c r="D11" s="19" t="s">
        <v>526</v>
      </c>
      <c r="E11" s="19" t="s">
        <v>527</v>
      </c>
      <c r="F11" s="19" t="s">
        <v>528</v>
      </c>
    </row>
    <row r="12" spans="1:9" x14ac:dyDescent="0.25">
      <c r="A12" t="s">
        <v>520</v>
      </c>
      <c r="B12">
        <v>6</v>
      </c>
      <c r="C12">
        <v>8.784507389912493</v>
      </c>
      <c r="D12">
        <v>1.4640845649854155</v>
      </c>
      <c r="E12">
        <v>21.435558302829907</v>
      </c>
      <c r="F12">
        <v>1.0369182716239538E-14</v>
      </c>
    </row>
    <row r="13" spans="1:9" x14ac:dyDescent="0.25">
      <c r="A13" t="s">
        <v>521</v>
      </c>
      <c r="B13">
        <v>78</v>
      </c>
      <c r="C13">
        <v>5.327530753131164</v>
      </c>
      <c r="D13">
        <v>6.8301676322194416E-2</v>
      </c>
    </row>
    <row r="14" spans="1:9" ht="15.75" thickBot="1" x14ac:dyDescent="0.3">
      <c r="A14" s="18" t="s">
        <v>522</v>
      </c>
      <c r="B14" s="18">
        <v>84</v>
      </c>
      <c r="C14" s="18">
        <v>14.112038143043657</v>
      </c>
      <c r="D14" s="18"/>
      <c r="E14" s="18"/>
      <c r="F14" s="18"/>
    </row>
    <row r="15" spans="1:9" ht="15.75" thickBot="1" x14ac:dyDescent="0.3"/>
    <row r="16" spans="1:9" x14ac:dyDescent="0.25">
      <c r="A16" s="19"/>
      <c r="B16" s="19" t="s">
        <v>529</v>
      </c>
      <c r="C16" s="19" t="s">
        <v>517</v>
      </c>
      <c r="D16" s="19" t="s">
        <v>530</v>
      </c>
      <c r="E16" s="19" t="s">
        <v>531</v>
      </c>
      <c r="F16" s="19" t="s">
        <v>532</v>
      </c>
      <c r="G16" s="19" t="s">
        <v>533</v>
      </c>
      <c r="H16" s="19" t="s">
        <v>534</v>
      </c>
      <c r="I16" s="19" t="s">
        <v>535</v>
      </c>
    </row>
    <row r="17" spans="1:9" x14ac:dyDescent="0.25">
      <c r="A17" t="s">
        <v>523</v>
      </c>
      <c r="B17">
        <v>1.7243487926924521</v>
      </c>
      <c r="C17">
        <v>0.23577962919911957</v>
      </c>
      <c r="D17">
        <v>7.3133917402008155</v>
      </c>
      <c r="E17">
        <v>1.9845188523001604E-10</v>
      </c>
      <c r="F17">
        <v>1.2549476090158773</v>
      </c>
      <c r="G17">
        <v>2.1937499763690269</v>
      </c>
      <c r="H17">
        <v>1.2549476090158773</v>
      </c>
      <c r="I17">
        <v>2.1937499763690269</v>
      </c>
    </row>
    <row r="18" spans="1:9" x14ac:dyDescent="0.25">
      <c r="A18" t="s">
        <v>6</v>
      </c>
      <c r="B18">
        <v>-0.12867237974754425</v>
      </c>
      <c r="C18">
        <v>5.9899689189760408E-2</v>
      </c>
      <c r="D18">
        <v>-2.1481310084917808</v>
      </c>
      <c r="E18">
        <v>3.4806981920356792E-2</v>
      </c>
      <c r="F18">
        <v>-0.24792350039371014</v>
      </c>
      <c r="G18">
        <v>-9.4212591013783514E-3</v>
      </c>
      <c r="H18">
        <v>-0.24792350039371014</v>
      </c>
      <c r="I18">
        <v>-9.4212591013783514E-3</v>
      </c>
    </row>
    <row r="19" spans="1:9" x14ac:dyDescent="0.25">
      <c r="A19" t="s">
        <v>7</v>
      </c>
      <c r="B19">
        <v>0.65418108010865517</v>
      </c>
      <c r="C19">
        <v>0.19360206901393986</v>
      </c>
      <c r="D19">
        <v>3.3789983931501908</v>
      </c>
      <c r="E19">
        <v>1.1381183353567058E-3</v>
      </c>
      <c r="F19">
        <v>0.26874896849637409</v>
      </c>
      <c r="G19">
        <v>1.0396131917209361</v>
      </c>
      <c r="H19">
        <v>0.26874896849637409</v>
      </c>
      <c r="I19">
        <v>1.0396131917209361</v>
      </c>
    </row>
    <row r="20" spans="1:9" x14ac:dyDescent="0.25">
      <c r="A20" t="s">
        <v>504</v>
      </c>
      <c r="B20">
        <v>5.6184752083838939E-3</v>
      </c>
      <c r="C20">
        <v>1.6668858258183602E-3</v>
      </c>
      <c r="D20">
        <v>3.3706419008185486</v>
      </c>
      <c r="E20">
        <v>1.1686337567055039E-3</v>
      </c>
      <c r="F20">
        <v>2.2999604480096547E-3</v>
      </c>
      <c r="G20">
        <v>8.9369899687581321E-3</v>
      </c>
      <c r="H20">
        <v>2.2999604480096547E-3</v>
      </c>
      <c r="I20">
        <v>8.9369899687581321E-3</v>
      </c>
    </row>
    <row r="21" spans="1:9" x14ac:dyDescent="0.25">
      <c r="A21" t="s">
        <v>501</v>
      </c>
      <c r="B21">
        <v>-4.9059553165039182E-4</v>
      </c>
      <c r="C21">
        <v>4.030179204154339E-4</v>
      </c>
      <c r="D21">
        <v>-1.2173045088036836</v>
      </c>
      <c r="E21">
        <v>0.22715849300396226</v>
      </c>
      <c r="F21">
        <v>-1.2929425771880422E-3</v>
      </c>
      <c r="G21">
        <v>3.1175151388725846E-4</v>
      </c>
      <c r="H21">
        <v>-1.2929425771880422E-3</v>
      </c>
      <c r="I21">
        <v>3.1175151388725846E-4</v>
      </c>
    </row>
    <row r="22" spans="1:9" x14ac:dyDescent="0.25">
      <c r="A22" t="s">
        <v>539</v>
      </c>
      <c r="B22">
        <v>6.5585618274140958E-2</v>
      </c>
      <c r="C22">
        <v>1.9260737838810084E-2</v>
      </c>
      <c r="D22">
        <v>3.4051456814902994</v>
      </c>
      <c r="E22">
        <v>1.0474145919529617E-3</v>
      </c>
      <c r="F22">
        <v>2.7240434804595461E-2</v>
      </c>
      <c r="G22">
        <v>0.10393080174368646</v>
      </c>
      <c r="H22">
        <v>2.7240434804595461E-2</v>
      </c>
      <c r="I22">
        <v>0.10393080174368646</v>
      </c>
    </row>
    <row r="23" spans="1:9" ht="15.75" thickBot="1" x14ac:dyDescent="0.3">
      <c r="A23" s="18" t="s">
        <v>538</v>
      </c>
      <c r="B23" s="18">
        <v>-6.1222452070743385</v>
      </c>
      <c r="C23" s="18">
        <v>1.5961482697292864</v>
      </c>
      <c r="D23" s="18">
        <v>-3.8356369036522513</v>
      </c>
      <c r="E23" s="18">
        <v>2.5259624679755061E-4</v>
      </c>
      <c r="F23" s="18">
        <v>-9.2999323112537411</v>
      </c>
      <c r="G23" s="18">
        <v>-2.944558102894935</v>
      </c>
      <c r="H23" s="18">
        <v>-9.2999323112537411</v>
      </c>
      <c r="I23" s="18">
        <v>-2.944558102894935</v>
      </c>
    </row>
    <row r="27" spans="1:9" x14ac:dyDescent="0.25">
      <c r="A27" t="s">
        <v>536</v>
      </c>
    </row>
    <row r="28" spans="1:9" ht="15.75" thickBot="1" x14ac:dyDescent="0.3"/>
    <row r="29" spans="1:9" x14ac:dyDescent="0.25">
      <c r="A29" s="19" t="s">
        <v>537</v>
      </c>
      <c r="B29" s="19" t="s">
        <v>4</v>
      </c>
    </row>
    <row r="30" spans="1:9" x14ac:dyDescent="0.25">
      <c r="A30">
        <v>0.58823529411764708</v>
      </c>
      <c r="B30">
        <v>0.61338379619725825</v>
      </c>
    </row>
    <row r="31" spans="1:9" x14ac:dyDescent="0.25">
      <c r="A31">
        <v>1.7647058823529411</v>
      </c>
      <c r="B31">
        <v>0.93023808592262558</v>
      </c>
    </row>
    <row r="32" spans="1:9" x14ac:dyDescent="0.25">
      <c r="A32">
        <v>2.9411764705882355</v>
      </c>
      <c r="B32">
        <v>1.2367689968049993</v>
      </c>
    </row>
    <row r="33" spans="1:2" x14ac:dyDescent="0.25">
      <c r="A33">
        <v>4.117647058823529</v>
      </c>
      <c r="B33">
        <v>1.2725080031557152</v>
      </c>
    </row>
    <row r="34" spans="1:2" x14ac:dyDescent="0.25">
      <c r="A34">
        <v>5.2941176470588234</v>
      </c>
      <c r="B34">
        <v>1.292692673541777</v>
      </c>
    </row>
    <row r="35" spans="1:2" x14ac:dyDescent="0.25">
      <c r="A35">
        <v>6.4705882352941178</v>
      </c>
      <c r="B35">
        <v>1.3420095075605465</v>
      </c>
    </row>
    <row r="36" spans="1:2" x14ac:dyDescent="0.25">
      <c r="A36">
        <v>7.6470588235294112</v>
      </c>
      <c r="B36">
        <v>1.3420942341835367</v>
      </c>
    </row>
    <row r="37" spans="1:2" x14ac:dyDescent="0.25">
      <c r="A37">
        <v>8.8235294117647065</v>
      </c>
      <c r="B37">
        <v>1.3638166543456547</v>
      </c>
    </row>
    <row r="38" spans="1:2" x14ac:dyDescent="0.25">
      <c r="A38">
        <v>10</v>
      </c>
      <c r="B38">
        <v>1.3875750357899876</v>
      </c>
    </row>
    <row r="39" spans="1:2" x14ac:dyDescent="0.25">
      <c r="A39">
        <v>11.176470588235293</v>
      </c>
      <c r="B39">
        <v>1.417857615654408</v>
      </c>
    </row>
    <row r="40" spans="1:2" x14ac:dyDescent="0.25">
      <c r="A40">
        <v>12.352941176470589</v>
      </c>
      <c r="B40">
        <v>1.4562005710033514</v>
      </c>
    </row>
    <row r="41" spans="1:2" x14ac:dyDescent="0.25">
      <c r="A41">
        <v>13.529411764705882</v>
      </c>
      <c r="B41">
        <v>1.4562317256881139</v>
      </c>
    </row>
    <row r="42" spans="1:2" x14ac:dyDescent="0.25">
      <c r="A42">
        <v>14.705882352941176</v>
      </c>
      <c r="B42">
        <v>1.467619692609794</v>
      </c>
    </row>
    <row r="43" spans="1:2" x14ac:dyDescent="0.25">
      <c r="A43">
        <v>15.882352941176471</v>
      </c>
      <c r="B43">
        <v>1.4706282032903675</v>
      </c>
    </row>
    <row r="44" spans="1:2" x14ac:dyDescent="0.25">
      <c r="A44">
        <v>17.058823529411768</v>
      </c>
      <c r="B44">
        <v>1.477024552282949</v>
      </c>
    </row>
    <row r="45" spans="1:2" x14ac:dyDescent="0.25">
      <c r="A45">
        <v>18.235294117647062</v>
      </c>
      <c r="B45">
        <v>1.5093694418349772</v>
      </c>
    </row>
    <row r="46" spans="1:2" x14ac:dyDescent="0.25">
      <c r="A46">
        <v>19.411764705882355</v>
      </c>
      <c r="B46">
        <v>1.5283914219950345</v>
      </c>
    </row>
    <row r="47" spans="1:2" x14ac:dyDescent="0.25">
      <c r="A47">
        <v>20.588235294117649</v>
      </c>
      <c r="B47">
        <v>1.5509581768463572</v>
      </c>
    </row>
    <row r="48" spans="1:2" x14ac:dyDescent="0.25">
      <c r="A48">
        <v>21.764705882352942</v>
      </c>
      <c r="B48">
        <v>1.5562956094941558</v>
      </c>
    </row>
    <row r="49" spans="1:2" x14ac:dyDescent="0.25">
      <c r="A49">
        <v>22.941176470588239</v>
      </c>
      <c r="B49">
        <v>1.5609160885584172</v>
      </c>
    </row>
    <row r="50" spans="1:2" x14ac:dyDescent="0.25">
      <c r="A50">
        <v>24.117647058823533</v>
      </c>
      <c r="B50">
        <v>1.5785613627004984</v>
      </c>
    </row>
    <row r="51" spans="1:2" x14ac:dyDescent="0.25">
      <c r="A51">
        <v>25.294117647058826</v>
      </c>
      <c r="B51">
        <v>1.5848074158271119</v>
      </c>
    </row>
    <row r="52" spans="1:2" x14ac:dyDescent="0.25">
      <c r="A52">
        <v>26.47058823529412</v>
      </c>
      <c r="B52">
        <v>1.6166018486819156</v>
      </c>
    </row>
    <row r="53" spans="1:2" x14ac:dyDescent="0.25">
      <c r="A53">
        <v>27.647058823529413</v>
      </c>
      <c r="B53">
        <v>1.6186682298227273</v>
      </c>
    </row>
    <row r="54" spans="1:2" x14ac:dyDescent="0.25">
      <c r="A54">
        <v>28.823529411764707</v>
      </c>
      <c r="B54">
        <v>1.652058713384754</v>
      </c>
    </row>
    <row r="55" spans="1:2" x14ac:dyDescent="0.25">
      <c r="A55">
        <v>30.000000000000004</v>
      </c>
      <c r="B55">
        <v>1.6691572636978718</v>
      </c>
    </row>
    <row r="56" spans="1:2" x14ac:dyDescent="0.25">
      <c r="A56">
        <v>31.176470588235297</v>
      </c>
      <c r="B56">
        <v>1.671578918895525</v>
      </c>
    </row>
    <row r="57" spans="1:2" x14ac:dyDescent="0.25">
      <c r="A57">
        <v>32.352941176470587</v>
      </c>
      <c r="B57">
        <v>1.6797482485048347</v>
      </c>
    </row>
    <row r="58" spans="1:2" x14ac:dyDescent="0.25">
      <c r="A58">
        <v>33.529411764705884</v>
      </c>
      <c r="B58">
        <v>1.6844791831046162</v>
      </c>
    </row>
    <row r="59" spans="1:2" x14ac:dyDescent="0.25">
      <c r="A59">
        <v>34.705882352941174</v>
      </c>
      <c r="B59">
        <v>1.6955341535413855</v>
      </c>
    </row>
    <row r="60" spans="1:2" x14ac:dyDescent="0.25">
      <c r="A60">
        <v>35.882352941176471</v>
      </c>
      <c r="B60">
        <v>1.7039998005239982</v>
      </c>
    </row>
    <row r="61" spans="1:2" x14ac:dyDescent="0.25">
      <c r="A61">
        <v>37.058823529411761</v>
      </c>
      <c r="B61">
        <v>1.7071896949681507</v>
      </c>
    </row>
    <row r="62" spans="1:2" x14ac:dyDescent="0.25">
      <c r="A62">
        <v>38.235294117647058</v>
      </c>
      <c r="B62">
        <v>1.7223911907671738</v>
      </c>
    </row>
    <row r="63" spans="1:2" x14ac:dyDescent="0.25">
      <c r="A63">
        <v>39.411764705882355</v>
      </c>
      <c r="B63">
        <v>1.7307011116108344</v>
      </c>
    </row>
    <row r="64" spans="1:2" x14ac:dyDescent="0.25">
      <c r="A64">
        <v>40.588235294117645</v>
      </c>
      <c r="B64">
        <v>1.7312619153547297</v>
      </c>
    </row>
    <row r="65" spans="1:2" x14ac:dyDescent="0.25">
      <c r="A65">
        <v>41.764705882352942</v>
      </c>
      <c r="B65">
        <v>1.7465679865127937</v>
      </c>
    </row>
    <row r="66" spans="1:2" x14ac:dyDescent="0.25">
      <c r="A66">
        <v>42.941176470588232</v>
      </c>
      <c r="B66">
        <v>1.7475977692310094</v>
      </c>
    </row>
    <row r="67" spans="1:2" x14ac:dyDescent="0.25">
      <c r="A67">
        <v>44.117647058823529</v>
      </c>
      <c r="B67">
        <v>1.7654145586203498</v>
      </c>
    </row>
    <row r="68" spans="1:2" x14ac:dyDescent="0.25">
      <c r="A68">
        <v>45.294117647058826</v>
      </c>
      <c r="B68">
        <v>1.7709534439046304</v>
      </c>
    </row>
    <row r="69" spans="1:2" x14ac:dyDescent="0.25">
      <c r="A69">
        <v>46.470588235294116</v>
      </c>
      <c r="B69">
        <v>1.7809689295747138</v>
      </c>
    </row>
    <row r="70" spans="1:2" x14ac:dyDescent="0.25">
      <c r="A70">
        <v>47.647058823529413</v>
      </c>
      <c r="B70">
        <v>1.7863658128480788</v>
      </c>
    </row>
    <row r="71" spans="1:2" x14ac:dyDescent="0.25">
      <c r="A71">
        <v>48.823529411764703</v>
      </c>
      <c r="B71">
        <v>1.7987876036437467</v>
      </c>
    </row>
    <row r="72" spans="1:2" x14ac:dyDescent="0.25">
      <c r="A72">
        <v>50</v>
      </c>
      <c r="B72">
        <v>1.8003455516429328</v>
      </c>
    </row>
    <row r="73" spans="1:2" x14ac:dyDescent="0.25">
      <c r="A73">
        <v>51.176470588235297</v>
      </c>
      <c r="B73">
        <v>1.8142495480908793</v>
      </c>
    </row>
    <row r="74" spans="1:2" x14ac:dyDescent="0.25">
      <c r="A74">
        <v>52.352941176470587</v>
      </c>
      <c r="B74">
        <v>1.8164693241783079</v>
      </c>
    </row>
    <row r="75" spans="1:2" x14ac:dyDescent="0.25">
      <c r="A75">
        <v>53.529411764705884</v>
      </c>
      <c r="B75">
        <v>1.8169970211098307</v>
      </c>
    </row>
    <row r="76" spans="1:2" x14ac:dyDescent="0.25">
      <c r="A76">
        <v>54.705882352941174</v>
      </c>
      <c r="B76">
        <v>1.8332560612523041</v>
      </c>
    </row>
    <row r="77" spans="1:2" x14ac:dyDescent="0.25">
      <c r="A77">
        <v>55.882352941176471</v>
      </c>
      <c r="B77">
        <v>1.8501848587900376</v>
      </c>
    </row>
    <row r="78" spans="1:2" x14ac:dyDescent="0.25">
      <c r="A78">
        <v>57.058823529411761</v>
      </c>
      <c r="B78">
        <v>1.8550209126427601</v>
      </c>
    </row>
    <row r="79" spans="1:2" x14ac:dyDescent="0.25">
      <c r="A79">
        <v>58.235294117647058</v>
      </c>
      <c r="B79">
        <v>1.8599046657490814</v>
      </c>
    </row>
    <row r="80" spans="1:2" x14ac:dyDescent="0.25">
      <c r="A80">
        <v>59.411764705882355</v>
      </c>
      <c r="B80">
        <v>1.8756500444014488</v>
      </c>
    </row>
    <row r="81" spans="1:2" x14ac:dyDescent="0.25">
      <c r="A81">
        <v>60.588235294117645</v>
      </c>
      <c r="B81">
        <v>1.8793730942487417</v>
      </c>
    </row>
    <row r="82" spans="1:2" x14ac:dyDescent="0.25">
      <c r="A82">
        <v>61.764705882352942</v>
      </c>
      <c r="B82">
        <v>1.8794145598612737</v>
      </c>
    </row>
    <row r="83" spans="1:2" x14ac:dyDescent="0.25">
      <c r="A83">
        <v>62.941176470588232</v>
      </c>
      <c r="B83">
        <v>1.8856780555643888</v>
      </c>
    </row>
    <row r="84" spans="1:2" x14ac:dyDescent="0.25">
      <c r="A84">
        <v>64.117647058823536</v>
      </c>
      <c r="B84">
        <v>1.8890742144028583</v>
      </c>
    </row>
    <row r="85" spans="1:2" x14ac:dyDescent="0.25">
      <c r="A85">
        <v>65.294117647058826</v>
      </c>
      <c r="B85">
        <v>1.9069798672379092</v>
      </c>
    </row>
    <row r="86" spans="1:2" x14ac:dyDescent="0.25">
      <c r="A86">
        <v>66.47058823529413</v>
      </c>
      <c r="B86">
        <v>1.9527550837368521</v>
      </c>
    </row>
    <row r="87" spans="1:2" x14ac:dyDescent="0.25">
      <c r="A87">
        <v>67.64705882352942</v>
      </c>
      <c r="B87">
        <v>1.959889946830961</v>
      </c>
    </row>
    <row r="88" spans="1:2" x14ac:dyDescent="0.25">
      <c r="A88">
        <v>68.82352941176471</v>
      </c>
      <c r="B88">
        <v>1.9846385676290754</v>
      </c>
    </row>
    <row r="89" spans="1:2" x14ac:dyDescent="0.25">
      <c r="A89">
        <v>70.000000000000014</v>
      </c>
      <c r="B89">
        <v>2.0440633072822996</v>
      </c>
    </row>
    <row r="90" spans="1:2" x14ac:dyDescent="0.25">
      <c r="A90">
        <v>71.176470588235304</v>
      </c>
      <c r="B90">
        <v>2.0685563149249431</v>
      </c>
    </row>
    <row r="91" spans="1:2" x14ac:dyDescent="0.25">
      <c r="A91">
        <v>72.352941176470594</v>
      </c>
      <c r="B91">
        <v>2.0742850504149737</v>
      </c>
    </row>
    <row r="92" spans="1:2" x14ac:dyDescent="0.25">
      <c r="A92">
        <v>73.529411764705884</v>
      </c>
      <c r="B92">
        <v>2.100202447784191</v>
      </c>
    </row>
    <row r="93" spans="1:2" x14ac:dyDescent="0.25">
      <c r="A93">
        <v>74.705882352941188</v>
      </c>
      <c r="B93">
        <v>2.1009833026621494</v>
      </c>
    </row>
    <row r="94" spans="1:2" x14ac:dyDescent="0.25">
      <c r="A94">
        <v>75.882352941176478</v>
      </c>
      <c r="B94">
        <v>2.1111115768244231</v>
      </c>
    </row>
    <row r="95" spans="1:2" x14ac:dyDescent="0.25">
      <c r="A95">
        <v>77.058823529411768</v>
      </c>
      <c r="B95">
        <v>2.1823522949240215</v>
      </c>
    </row>
    <row r="96" spans="1:2" x14ac:dyDescent="0.25">
      <c r="A96">
        <v>78.235294117647072</v>
      </c>
      <c r="B96">
        <v>2.2030921542053719</v>
      </c>
    </row>
    <row r="97" spans="1:2" x14ac:dyDescent="0.25">
      <c r="A97">
        <v>79.411764705882362</v>
      </c>
      <c r="B97">
        <v>2.2281069771796571</v>
      </c>
    </row>
    <row r="98" spans="1:2" x14ac:dyDescent="0.25">
      <c r="A98">
        <v>80.588235294117652</v>
      </c>
      <c r="B98">
        <v>2.2347772159642942</v>
      </c>
    </row>
    <row r="99" spans="1:2" x14ac:dyDescent="0.25">
      <c r="A99">
        <v>81.764705882352942</v>
      </c>
      <c r="B99">
        <v>2.2428839137360352</v>
      </c>
    </row>
    <row r="100" spans="1:2" x14ac:dyDescent="0.25">
      <c r="A100">
        <v>82.941176470588246</v>
      </c>
      <c r="B100">
        <v>2.2433752121771464</v>
      </c>
    </row>
    <row r="101" spans="1:2" x14ac:dyDescent="0.25">
      <c r="A101">
        <v>84.117647058823536</v>
      </c>
      <c r="B101">
        <v>2.2642609472700315</v>
      </c>
    </row>
    <row r="102" spans="1:2" x14ac:dyDescent="0.25">
      <c r="A102">
        <v>85.294117647058826</v>
      </c>
      <c r="B102">
        <v>2.2772603848071866</v>
      </c>
    </row>
    <row r="103" spans="1:2" x14ac:dyDescent="0.25">
      <c r="A103">
        <v>86.47058823529413</v>
      </c>
      <c r="B103">
        <v>2.3168069367656035</v>
      </c>
    </row>
    <row r="104" spans="1:2" x14ac:dyDescent="0.25">
      <c r="A104">
        <v>87.64705882352942</v>
      </c>
      <c r="B104">
        <v>2.3375713375242619</v>
      </c>
    </row>
    <row r="105" spans="1:2" x14ac:dyDescent="0.25">
      <c r="A105">
        <v>88.82352941176471</v>
      </c>
      <c r="B105">
        <v>2.33888740440092</v>
      </c>
    </row>
    <row r="106" spans="1:2" x14ac:dyDescent="0.25">
      <c r="A106">
        <v>90.000000000000014</v>
      </c>
      <c r="B106">
        <v>2.3399992007175778</v>
      </c>
    </row>
    <row r="107" spans="1:2" x14ac:dyDescent="0.25">
      <c r="A107">
        <v>91.176470588235304</v>
      </c>
      <c r="B107">
        <v>2.3827841969591756</v>
      </c>
    </row>
    <row r="108" spans="1:2" x14ac:dyDescent="0.25">
      <c r="A108">
        <v>92.352941176470594</v>
      </c>
      <c r="B108">
        <v>2.4728446321769373</v>
      </c>
    </row>
    <row r="109" spans="1:2" x14ac:dyDescent="0.25">
      <c r="A109">
        <v>93.529411764705884</v>
      </c>
      <c r="B109">
        <v>2.5776154430855294</v>
      </c>
    </row>
    <row r="110" spans="1:2" x14ac:dyDescent="0.25">
      <c r="A110">
        <v>94.705882352941188</v>
      </c>
      <c r="B110">
        <v>2.6568130910735461</v>
      </c>
    </row>
    <row r="111" spans="1:2" x14ac:dyDescent="0.25">
      <c r="A111">
        <v>95.882352941176478</v>
      </c>
      <c r="B111">
        <v>2.6762465807033102</v>
      </c>
    </row>
    <row r="112" spans="1:2" x14ac:dyDescent="0.25">
      <c r="A112">
        <v>97.058823529411768</v>
      </c>
      <c r="B112">
        <v>2.676790098820748</v>
      </c>
    </row>
    <row r="113" spans="1:2" x14ac:dyDescent="0.25">
      <c r="A113">
        <v>98.235294117647072</v>
      </c>
      <c r="B113">
        <v>2.685651270466713</v>
      </c>
    </row>
    <row r="114" spans="1:2" ht="15.75" thickBot="1" x14ac:dyDescent="0.3">
      <c r="A114" s="18">
        <v>99.411764705882362</v>
      </c>
      <c r="B114" s="18">
        <v>3.0125753760608887</v>
      </c>
    </row>
  </sheetData>
  <sortState xmlns:xlrd2="http://schemas.microsoft.com/office/spreadsheetml/2017/richdata2" ref="B30:B114">
    <sortCondition ref="B3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7"/>
  <sheetViews>
    <sheetView workbookViewId="0">
      <selection activeCell="A17" sqref="A17:XFD17"/>
    </sheetView>
  </sheetViews>
  <sheetFormatPr defaultColWidth="8.7109375" defaultRowHeight="15" x14ac:dyDescent="0.25"/>
  <cols>
    <col min="2" max="2" width="25.28515625" bestFit="1" customWidth="1"/>
    <col min="3" max="3" width="18.42578125" bestFit="1" customWidth="1"/>
    <col min="4" max="4" width="5.7109375" customWidth="1"/>
    <col min="6" max="6" width="28.7109375" customWidth="1"/>
    <col min="7" max="7" width="18.42578125" bestFit="1" customWidth="1"/>
  </cols>
  <sheetData>
    <row r="1" spans="1:7" ht="18.75" x14ac:dyDescent="0.3">
      <c r="A1" s="29" t="s">
        <v>624</v>
      </c>
      <c r="B1" s="29"/>
      <c r="C1" s="51"/>
      <c r="E1" s="29" t="s">
        <v>546</v>
      </c>
      <c r="F1" s="29"/>
      <c r="G1" s="51"/>
    </row>
    <row r="3" spans="1:7" ht="15.75" x14ac:dyDescent="0.25">
      <c r="A3" s="30" t="s">
        <v>0</v>
      </c>
      <c r="B3" s="30" t="s">
        <v>1</v>
      </c>
      <c r="C3" s="30" t="s">
        <v>551</v>
      </c>
      <c r="E3" s="30" t="s">
        <v>0</v>
      </c>
      <c r="F3" s="30" t="s">
        <v>1</v>
      </c>
      <c r="G3" s="30" t="s">
        <v>551</v>
      </c>
    </row>
    <row r="4" spans="1:7" x14ac:dyDescent="0.25">
      <c r="A4" t="s">
        <v>544</v>
      </c>
      <c r="B4" t="s">
        <v>545</v>
      </c>
      <c r="C4" t="s">
        <v>549</v>
      </c>
      <c r="E4" t="s">
        <v>540</v>
      </c>
      <c r="F4" t="s">
        <v>541</v>
      </c>
      <c r="G4" t="s">
        <v>555</v>
      </c>
    </row>
    <row r="5" spans="1:7" x14ac:dyDescent="0.25">
      <c r="A5" t="s">
        <v>547</v>
      </c>
      <c r="B5" t="s">
        <v>548</v>
      </c>
      <c r="C5" t="s">
        <v>549</v>
      </c>
      <c r="E5" t="s">
        <v>542</v>
      </c>
      <c r="F5" t="s">
        <v>543</v>
      </c>
      <c r="G5" t="s">
        <v>549</v>
      </c>
    </row>
    <row r="6" spans="1:7" x14ac:dyDescent="0.25">
      <c r="A6" t="s">
        <v>552</v>
      </c>
      <c r="B6" t="s">
        <v>310</v>
      </c>
      <c r="C6" t="s">
        <v>550</v>
      </c>
      <c r="E6" t="s">
        <v>553</v>
      </c>
      <c r="F6" t="s">
        <v>554</v>
      </c>
      <c r="G6" t="s">
        <v>555</v>
      </c>
    </row>
    <row r="7" spans="1:7" x14ac:dyDescent="0.25">
      <c r="A7" t="s">
        <v>558</v>
      </c>
      <c r="B7" t="s">
        <v>192</v>
      </c>
      <c r="C7" t="s">
        <v>550</v>
      </c>
      <c r="E7" t="s">
        <v>556</v>
      </c>
      <c r="F7" t="s">
        <v>557</v>
      </c>
      <c r="G7" t="s">
        <v>549</v>
      </c>
    </row>
    <row r="8" spans="1:7" x14ac:dyDescent="0.25">
      <c r="A8" t="s">
        <v>565</v>
      </c>
      <c r="B8" t="s">
        <v>566</v>
      </c>
      <c r="C8" t="s">
        <v>550</v>
      </c>
      <c r="E8" t="s">
        <v>559</v>
      </c>
      <c r="F8" t="s">
        <v>560</v>
      </c>
      <c r="G8" t="s">
        <v>549</v>
      </c>
    </row>
    <row r="9" spans="1:7" x14ac:dyDescent="0.25">
      <c r="E9" t="s">
        <v>561</v>
      </c>
      <c r="F9" t="s">
        <v>562</v>
      </c>
      <c r="G9" t="s">
        <v>549</v>
      </c>
    </row>
    <row r="10" spans="1:7" x14ac:dyDescent="0.25">
      <c r="E10" t="s">
        <v>563</v>
      </c>
      <c r="F10" t="s">
        <v>564</v>
      </c>
      <c r="G10" t="s">
        <v>555</v>
      </c>
    </row>
    <row r="12" spans="1:7" x14ac:dyDescent="0.25">
      <c r="A12" s="60"/>
    </row>
    <row r="13" spans="1:7" x14ac:dyDescent="0.25">
      <c r="A13" s="61"/>
    </row>
    <row r="14" spans="1:7" x14ac:dyDescent="0.25">
      <c r="A14" s="62"/>
    </row>
    <row r="15" spans="1:7" x14ac:dyDescent="0.25">
      <c r="A15" s="62"/>
    </row>
    <row r="16" spans="1:7" x14ac:dyDescent="0.25">
      <c r="A16" s="62"/>
    </row>
    <row r="17" spans="1:1" x14ac:dyDescent="0.25">
      <c r="A17" s="6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43"/>
  <sheetViews>
    <sheetView tabSelected="1" workbookViewId="0">
      <selection activeCell="B19" sqref="B19"/>
    </sheetView>
  </sheetViews>
  <sheetFormatPr defaultRowHeight="15" x14ac:dyDescent="0.25"/>
  <cols>
    <col min="1" max="1" width="25.140625" customWidth="1"/>
    <col min="2" max="2" width="49.5703125" customWidth="1"/>
    <col min="3" max="3" width="43.5703125" bestFit="1" customWidth="1"/>
    <col min="4" max="4" width="13.7109375" bestFit="1" customWidth="1"/>
  </cols>
  <sheetData>
    <row r="1" spans="1:4" ht="18.75" x14ac:dyDescent="0.3">
      <c r="A1" s="41" t="s">
        <v>0</v>
      </c>
      <c r="B1" s="42" t="s">
        <v>589</v>
      </c>
      <c r="C1" s="42" t="s">
        <v>590</v>
      </c>
      <c r="D1" s="43" t="s">
        <v>591</v>
      </c>
    </row>
    <row r="2" spans="1:4" ht="18.75" x14ac:dyDescent="0.3">
      <c r="A2" s="44" t="s">
        <v>592</v>
      </c>
      <c r="B2" s="45" t="s">
        <v>593</v>
      </c>
      <c r="C2" s="45" t="s">
        <v>594</v>
      </c>
      <c r="D2" s="46">
        <v>15</v>
      </c>
    </row>
    <row r="3" spans="1:4" ht="18.75" x14ac:dyDescent="0.3">
      <c r="A3" s="44" t="s">
        <v>595</v>
      </c>
      <c r="B3" s="45" t="s">
        <v>596</v>
      </c>
      <c r="C3" s="45" t="s">
        <v>594</v>
      </c>
      <c r="D3" s="46">
        <v>32</v>
      </c>
    </row>
    <row r="4" spans="1:4" ht="18.75" x14ac:dyDescent="0.3">
      <c r="A4" s="44" t="s">
        <v>597</v>
      </c>
      <c r="B4" s="45" t="s">
        <v>598</v>
      </c>
      <c r="C4" s="45" t="s">
        <v>594</v>
      </c>
      <c r="D4" s="46">
        <v>85</v>
      </c>
    </row>
    <row r="5" spans="1:4" ht="18.75" x14ac:dyDescent="0.3">
      <c r="A5" s="44" t="s">
        <v>599</v>
      </c>
      <c r="B5" s="45" t="s">
        <v>600</v>
      </c>
      <c r="C5" s="45" t="s">
        <v>594</v>
      </c>
      <c r="D5" s="46">
        <v>25</v>
      </c>
    </row>
    <row r="6" spans="1:4" ht="18.75" x14ac:dyDescent="0.3">
      <c r="A6" s="44" t="s">
        <v>601</v>
      </c>
      <c r="B6" s="45" t="s">
        <v>602</v>
      </c>
      <c r="C6" s="45" t="s">
        <v>603</v>
      </c>
      <c r="D6" s="47">
        <v>6</v>
      </c>
    </row>
    <row r="7" spans="1:4" ht="18.75" x14ac:dyDescent="0.3">
      <c r="A7" s="44" t="s">
        <v>604</v>
      </c>
      <c r="B7" s="45" t="s">
        <v>605</v>
      </c>
      <c r="C7" s="45" t="s">
        <v>603</v>
      </c>
      <c r="D7" s="46">
        <v>22</v>
      </c>
    </row>
    <row r="8" spans="1:4" ht="18.75" x14ac:dyDescent="0.3">
      <c r="A8" s="44" t="s">
        <v>606</v>
      </c>
      <c r="B8" s="45" t="s">
        <v>607</v>
      </c>
      <c r="C8" s="45" t="s">
        <v>603</v>
      </c>
      <c r="D8" s="46">
        <v>16</v>
      </c>
    </row>
    <row r="9" spans="1:4" ht="18.75" x14ac:dyDescent="0.3">
      <c r="A9" s="44" t="s">
        <v>608</v>
      </c>
      <c r="B9" s="45" t="s">
        <v>609</v>
      </c>
      <c r="C9" s="45" t="s">
        <v>603</v>
      </c>
      <c r="D9" s="46">
        <v>18</v>
      </c>
    </row>
    <row r="10" spans="1:4" ht="18.75" x14ac:dyDescent="0.3">
      <c r="A10" s="44" t="s">
        <v>610</v>
      </c>
      <c r="B10" s="45" t="s">
        <v>611</v>
      </c>
      <c r="C10" s="45" t="s">
        <v>612</v>
      </c>
      <c r="D10" s="46">
        <v>28</v>
      </c>
    </row>
    <row r="11" spans="1:4" ht="18.75" x14ac:dyDescent="0.3">
      <c r="A11" s="44" t="s">
        <v>613</v>
      </c>
      <c r="B11" s="45" t="s">
        <v>614</v>
      </c>
      <c r="C11" s="45" t="s">
        <v>612</v>
      </c>
      <c r="D11" s="46">
        <v>2</v>
      </c>
    </row>
    <row r="12" spans="1:4" ht="18.75" x14ac:dyDescent="0.3">
      <c r="A12" s="44" t="s">
        <v>615</v>
      </c>
      <c r="B12" s="45" t="s">
        <v>616</v>
      </c>
      <c r="C12" s="45" t="s">
        <v>612</v>
      </c>
      <c r="D12" s="46">
        <v>21</v>
      </c>
    </row>
    <row r="13" spans="1:4" ht="18.75" x14ac:dyDescent="0.3">
      <c r="A13" s="44" t="s">
        <v>617</v>
      </c>
      <c r="B13" s="45" t="s">
        <v>618</v>
      </c>
      <c r="C13" s="45" t="s">
        <v>619</v>
      </c>
      <c r="D13" s="46">
        <v>16</v>
      </c>
    </row>
    <row r="14" spans="1:4" ht="18.75" x14ac:dyDescent="0.3">
      <c r="A14" s="48" t="s">
        <v>620</v>
      </c>
      <c r="B14" s="49" t="s">
        <v>621</v>
      </c>
      <c r="C14" s="49" t="s">
        <v>619</v>
      </c>
      <c r="D14" s="50">
        <v>117</v>
      </c>
    </row>
    <row r="15" spans="1:4" x14ac:dyDescent="0.25">
      <c r="D15" s="39"/>
    </row>
    <row r="16" spans="1:4" x14ac:dyDescent="0.25">
      <c r="D16" s="39"/>
    </row>
    <row r="17" spans="4:4" x14ac:dyDescent="0.25">
      <c r="D17" s="39"/>
    </row>
    <row r="18" spans="4:4" x14ac:dyDescent="0.25">
      <c r="D18" s="39"/>
    </row>
    <row r="19" spans="4:4" x14ac:dyDescent="0.25">
      <c r="D19" s="39"/>
    </row>
    <row r="20" spans="4:4" x14ac:dyDescent="0.25">
      <c r="D20" s="39"/>
    </row>
    <row r="21" spans="4:4" x14ac:dyDescent="0.25">
      <c r="D21" s="39"/>
    </row>
    <row r="22" spans="4:4" x14ac:dyDescent="0.25">
      <c r="D22" s="39"/>
    </row>
    <row r="23" spans="4:4" x14ac:dyDescent="0.25">
      <c r="D23" s="39"/>
    </row>
    <row r="24" spans="4:4" x14ac:dyDescent="0.25">
      <c r="D24" s="39"/>
    </row>
    <row r="25" spans="4:4" x14ac:dyDescent="0.25">
      <c r="D25" s="39"/>
    </row>
    <row r="26" spans="4:4" x14ac:dyDescent="0.25">
      <c r="D26" s="39"/>
    </row>
    <row r="27" spans="4:4" x14ac:dyDescent="0.25">
      <c r="D27" s="39"/>
    </row>
    <row r="28" spans="4:4" x14ac:dyDescent="0.25">
      <c r="D28" s="39"/>
    </row>
    <row r="29" spans="4:4" x14ac:dyDescent="0.25">
      <c r="D29" s="39"/>
    </row>
    <row r="30" spans="4:4" x14ac:dyDescent="0.25">
      <c r="D30" s="39"/>
    </row>
    <row r="31" spans="4:4" x14ac:dyDescent="0.25">
      <c r="D31" s="39"/>
    </row>
    <row r="32" spans="4:4" x14ac:dyDescent="0.25">
      <c r="D32" s="39"/>
    </row>
    <row r="33" spans="4:4" x14ac:dyDescent="0.25">
      <c r="D33" s="39"/>
    </row>
    <row r="34" spans="4:4" x14ac:dyDescent="0.25">
      <c r="D34" s="39"/>
    </row>
    <row r="35" spans="4:4" x14ac:dyDescent="0.25">
      <c r="D35" s="39"/>
    </row>
    <row r="36" spans="4:4" x14ac:dyDescent="0.25">
      <c r="D36" s="39"/>
    </row>
    <row r="37" spans="4:4" x14ac:dyDescent="0.25">
      <c r="D37" s="39"/>
    </row>
    <row r="38" spans="4:4" x14ac:dyDescent="0.25">
      <c r="D38" s="39"/>
    </row>
    <row r="39" spans="4:4" x14ac:dyDescent="0.25">
      <c r="D39" s="39"/>
    </row>
    <row r="40" spans="4:4" x14ac:dyDescent="0.25">
      <c r="D40" s="39"/>
    </row>
    <row r="41" spans="4:4" x14ac:dyDescent="0.25">
      <c r="D41" s="39"/>
    </row>
    <row r="42" spans="4:4" x14ac:dyDescent="0.25">
      <c r="D42" s="39"/>
    </row>
    <row r="43" spans="4:4" x14ac:dyDescent="0.25">
      <c r="D43" s="39"/>
    </row>
    <row r="44" spans="4:4" x14ac:dyDescent="0.25">
      <c r="D44" s="39"/>
    </row>
    <row r="45" spans="4:4" x14ac:dyDescent="0.25">
      <c r="D45" s="39"/>
    </row>
    <row r="46" spans="4:4" x14ac:dyDescent="0.25">
      <c r="D46" s="39"/>
    </row>
    <row r="47" spans="4:4" x14ac:dyDescent="0.25">
      <c r="D47" s="39"/>
    </row>
    <row r="48" spans="4:4" x14ac:dyDescent="0.25">
      <c r="D48" s="39"/>
    </row>
    <row r="49" spans="4:4" x14ac:dyDescent="0.25">
      <c r="D49" s="39"/>
    </row>
    <row r="50" spans="4:4" x14ac:dyDescent="0.25">
      <c r="D50" s="39"/>
    </row>
    <row r="51" spans="4:4" x14ac:dyDescent="0.25">
      <c r="D51" s="39"/>
    </row>
    <row r="52" spans="4:4" x14ac:dyDescent="0.25">
      <c r="D52" s="39"/>
    </row>
    <row r="53" spans="4:4" x14ac:dyDescent="0.25">
      <c r="D53" s="39"/>
    </row>
    <row r="54" spans="4:4" x14ac:dyDescent="0.25">
      <c r="D54" s="39"/>
    </row>
    <row r="55" spans="4:4" x14ac:dyDescent="0.25">
      <c r="D55" s="40"/>
    </row>
    <row r="56" spans="4:4" x14ac:dyDescent="0.25">
      <c r="D56" s="40"/>
    </row>
    <row r="57" spans="4:4" x14ac:dyDescent="0.25">
      <c r="D57" s="39"/>
    </row>
    <row r="58" spans="4:4" x14ac:dyDescent="0.25">
      <c r="D58" s="39"/>
    </row>
    <row r="59" spans="4:4" x14ac:dyDescent="0.25">
      <c r="D59" s="39"/>
    </row>
    <row r="60" spans="4:4" x14ac:dyDescent="0.25">
      <c r="D60" s="39"/>
    </row>
    <row r="61" spans="4:4" x14ac:dyDescent="0.25">
      <c r="D61" s="39"/>
    </row>
    <row r="62" spans="4:4" x14ac:dyDescent="0.25">
      <c r="D62" s="39"/>
    </row>
    <row r="63" spans="4:4" x14ac:dyDescent="0.25">
      <c r="D63" s="39"/>
    </row>
    <row r="64" spans="4:4" x14ac:dyDescent="0.25">
      <c r="D64" s="39"/>
    </row>
    <row r="65" spans="4:4" x14ac:dyDescent="0.25">
      <c r="D65" s="39"/>
    </row>
    <row r="66" spans="4:4" x14ac:dyDescent="0.25">
      <c r="D66" s="39"/>
    </row>
    <row r="67" spans="4:4" x14ac:dyDescent="0.25">
      <c r="D67" s="39"/>
    </row>
    <row r="68" spans="4:4" x14ac:dyDescent="0.25">
      <c r="D68" s="39"/>
    </row>
    <row r="69" spans="4:4" x14ac:dyDescent="0.25">
      <c r="D69" s="39"/>
    </row>
    <row r="70" spans="4:4" x14ac:dyDescent="0.25">
      <c r="D70" s="39"/>
    </row>
    <row r="71" spans="4:4" x14ac:dyDescent="0.25">
      <c r="D71" s="39"/>
    </row>
    <row r="72" spans="4:4" x14ac:dyDescent="0.25">
      <c r="D72" s="39"/>
    </row>
    <row r="73" spans="4:4" x14ac:dyDescent="0.25">
      <c r="D73" s="39"/>
    </row>
    <row r="74" spans="4:4" x14ac:dyDescent="0.25">
      <c r="D74" s="40"/>
    </row>
    <row r="75" spans="4:4" x14ac:dyDescent="0.25">
      <c r="D75" s="39"/>
    </row>
    <row r="76" spans="4:4" x14ac:dyDescent="0.25">
      <c r="D76" s="39"/>
    </row>
    <row r="77" spans="4:4" x14ac:dyDescent="0.25">
      <c r="D77" s="39"/>
    </row>
    <row r="78" spans="4:4" x14ac:dyDescent="0.25">
      <c r="D78" s="39"/>
    </row>
    <row r="79" spans="4:4" x14ac:dyDescent="0.25">
      <c r="D79" s="39"/>
    </row>
    <row r="80" spans="4:4" x14ac:dyDescent="0.25">
      <c r="D80" s="39"/>
    </row>
    <row r="81" spans="4:4" x14ac:dyDescent="0.25">
      <c r="D81" s="40"/>
    </row>
    <row r="82" spans="4:4" x14ac:dyDescent="0.25">
      <c r="D82" s="39"/>
    </row>
    <row r="83" spans="4:4" x14ac:dyDescent="0.25">
      <c r="D83" s="39"/>
    </row>
    <row r="84" spans="4:4" x14ac:dyDescent="0.25">
      <c r="D84" s="39"/>
    </row>
    <row r="85" spans="4:4" x14ac:dyDescent="0.25">
      <c r="D85" s="39"/>
    </row>
    <row r="86" spans="4:4" x14ac:dyDescent="0.25">
      <c r="D86" s="39"/>
    </row>
    <row r="87" spans="4:4" x14ac:dyDescent="0.25">
      <c r="D87" s="39"/>
    </row>
    <row r="88" spans="4:4" x14ac:dyDescent="0.25">
      <c r="D88" s="39"/>
    </row>
    <row r="89" spans="4:4" x14ac:dyDescent="0.25">
      <c r="D89" s="39"/>
    </row>
    <row r="90" spans="4:4" x14ac:dyDescent="0.25">
      <c r="D90" s="39"/>
    </row>
    <row r="91" spans="4:4" x14ac:dyDescent="0.25">
      <c r="D91" s="39"/>
    </row>
    <row r="92" spans="4:4" x14ac:dyDescent="0.25">
      <c r="D92" s="39"/>
    </row>
    <row r="93" spans="4:4" x14ac:dyDescent="0.25">
      <c r="D93" s="39"/>
    </row>
    <row r="94" spans="4:4" x14ac:dyDescent="0.25">
      <c r="D94" s="39"/>
    </row>
    <row r="95" spans="4:4" x14ac:dyDescent="0.25">
      <c r="D95" s="39"/>
    </row>
    <row r="96" spans="4:4" x14ac:dyDescent="0.25">
      <c r="D96" s="39"/>
    </row>
    <row r="97" spans="4:4" x14ac:dyDescent="0.25">
      <c r="D97" s="39"/>
    </row>
    <row r="98" spans="4:4" x14ac:dyDescent="0.25">
      <c r="D98" s="39"/>
    </row>
    <row r="99" spans="4:4" x14ac:dyDescent="0.25">
      <c r="D99" s="39"/>
    </row>
    <row r="100" spans="4:4" x14ac:dyDescent="0.25">
      <c r="D100" s="39"/>
    </row>
    <row r="101" spans="4:4" x14ac:dyDescent="0.25">
      <c r="D101" s="39"/>
    </row>
    <row r="102" spans="4:4" x14ac:dyDescent="0.25">
      <c r="D102" s="39"/>
    </row>
    <row r="103" spans="4:4" x14ac:dyDescent="0.25">
      <c r="D103" s="39"/>
    </row>
    <row r="104" spans="4:4" x14ac:dyDescent="0.25">
      <c r="D104" s="39"/>
    </row>
    <row r="105" spans="4:4" x14ac:dyDescent="0.25">
      <c r="D105" s="39"/>
    </row>
    <row r="106" spans="4:4" x14ac:dyDescent="0.25">
      <c r="D106" s="39"/>
    </row>
    <row r="107" spans="4:4" x14ac:dyDescent="0.25">
      <c r="D107" s="39"/>
    </row>
    <row r="108" spans="4:4" x14ac:dyDescent="0.25">
      <c r="D108" s="39"/>
    </row>
    <row r="109" spans="4:4" x14ac:dyDescent="0.25">
      <c r="D109" s="39"/>
    </row>
    <row r="110" spans="4:4" x14ac:dyDescent="0.25">
      <c r="D110" s="39"/>
    </row>
    <row r="111" spans="4:4" x14ac:dyDescent="0.25">
      <c r="D111" s="39"/>
    </row>
    <row r="112" spans="4:4" x14ac:dyDescent="0.25">
      <c r="D112" s="39"/>
    </row>
    <row r="113" spans="4:4" x14ac:dyDescent="0.25">
      <c r="D113" s="39"/>
    </row>
    <row r="114" spans="4:4" x14ac:dyDescent="0.25">
      <c r="D114" s="39"/>
    </row>
    <row r="115" spans="4:4" x14ac:dyDescent="0.25">
      <c r="D115" s="39"/>
    </row>
    <row r="116" spans="4:4" x14ac:dyDescent="0.25">
      <c r="D116" s="39"/>
    </row>
    <row r="117" spans="4:4" x14ac:dyDescent="0.25">
      <c r="D117" s="39"/>
    </row>
    <row r="118" spans="4:4" x14ac:dyDescent="0.25">
      <c r="D118" s="39"/>
    </row>
    <row r="119" spans="4:4" x14ac:dyDescent="0.25">
      <c r="D119" s="39"/>
    </row>
    <row r="120" spans="4:4" x14ac:dyDescent="0.25">
      <c r="D120" s="39"/>
    </row>
    <row r="121" spans="4:4" x14ac:dyDescent="0.25">
      <c r="D121" s="39"/>
    </row>
    <row r="122" spans="4:4" x14ac:dyDescent="0.25">
      <c r="D122" s="39"/>
    </row>
    <row r="123" spans="4:4" x14ac:dyDescent="0.25">
      <c r="D123" s="39"/>
    </row>
    <row r="124" spans="4:4" x14ac:dyDescent="0.25">
      <c r="D124" s="39"/>
    </row>
    <row r="125" spans="4:4" x14ac:dyDescent="0.25">
      <c r="D125" s="39"/>
    </row>
    <row r="126" spans="4:4" x14ac:dyDescent="0.25">
      <c r="D126" s="39"/>
    </row>
    <row r="127" spans="4:4" x14ac:dyDescent="0.25">
      <c r="D127" s="39"/>
    </row>
    <row r="128" spans="4:4" x14ac:dyDescent="0.25">
      <c r="D128" s="39"/>
    </row>
    <row r="129" spans="4:4" x14ac:dyDescent="0.25">
      <c r="D129" s="39"/>
    </row>
    <row r="130" spans="4:4" x14ac:dyDescent="0.25">
      <c r="D130" s="39"/>
    </row>
    <row r="131" spans="4:4" x14ac:dyDescent="0.25">
      <c r="D131" s="39"/>
    </row>
    <row r="132" spans="4:4" x14ac:dyDescent="0.25">
      <c r="D132" s="39"/>
    </row>
    <row r="133" spans="4:4" x14ac:dyDescent="0.25">
      <c r="D133" s="39"/>
    </row>
    <row r="134" spans="4:4" x14ac:dyDescent="0.25">
      <c r="D134" s="39"/>
    </row>
    <row r="135" spans="4:4" x14ac:dyDescent="0.25">
      <c r="D135" s="39"/>
    </row>
    <row r="136" spans="4:4" x14ac:dyDescent="0.25">
      <c r="D136" s="39"/>
    </row>
    <row r="137" spans="4:4" x14ac:dyDescent="0.25">
      <c r="D137" s="39"/>
    </row>
    <row r="138" spans="4:4" x14ac:dyDescent="0.25">
      <c r="D138" s="39"/>
    </row>
    <row r="139" spans="4:4" x14ac:dyDescent="0.25">
      <c r="D139" s="39"/>
    </row>
    <row r="140" spans="4:4" x14ac:dyDescent="0.25">
      <c r="D140" s="39"/>
    </row>
    <row r="141" spans="4:4" x14ac:dyDescent="0.25">
      <c r="D141" s="39"/>
    </row>
    <row r="142" spans="4:4" x14ac:dyDescent="0.25">
      <c r="D142" s="39"/>
    </row>
    <row r="143" spans="4:4" x14ac:dyDescent="0.25">
      <c r="D143" s="3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94"/>
  <sheetViews>
    <sheetView topLeftCell="A68" workbookViewId="0">
      <selection activeCell="D91" sqref="D91"/>
    </sheetView>
  </sheetViews>
  <sheetFormatPr defaultColWidth="8.7109375" defaultRowHeight="15" x14ac:dyDescent="0.25"/>
  <cols>
    <col min="1" max="1" width="17.28515625" bestFit="1" customWidth="1"/>
    <col min="2" max="2" width="35" bestFit="1" customWidth="1"/>
    <col min="3" max="3" width="8" bestFit="1" customWidth="1"/>
    <col min="4" max="4" width="14.42578125" bestFit="1" customWidth="1"/>
    <col min="5" max="5" width="19.42578125" bestFit="1" customWidth="1"/>
    <col min="6" max="6" width="21.42578125" bestFit="1" customWidth="1"/>
    <col min="7" max="7" width="18.42578125" bestFit="1" customWidth="1"/>
    <col min="8" max="8" width="18.140625" bestFit="1" customWidth="1"/>
    <col min="9" max="9" width="16.42578125" bestFit="1" customWidth="1"/>
    <col min="10" max="10" width="12.7109375" bestFit="1" customWidth="1"/>
  </cols>
  <sheetData>
    <row r="1" spans="1:10" x14ac:dyDescent="0.25">
      <c r="E1" s="11"/>
      <c r="F1" t="e">
        <f ca="1">CORREL($E$3:$E$87,F3:F87)</f>
        <v>#NAME?</v>
      </c>
      <c r="G1" t="e">
        <f ca="1">CORREL($E$3:$E$87,G3:G87)</f>
        <v>#NAME?</v>
      </c>
      <c r="H1" t="e">
        <f ca="1">CORREL($E$3:$E$87,H3:H87)</f>
        <v>#NAME?</v>
      </c>
      <c r="I1" t="e">
        <f ca="1">CORREL($E$3:$E$87,I3:I87)</f>
        <v>#NAME?</v>
      </c>
      <c r="J1" t="e">
        <f ca="1">CORREL($E$3:$E$87,J3:J87)</f>
        <v>#NAME?</v>
      </c>
    </row>
    <row r="2" spans="1:10" x14ac:dyDescent="0.25">
      <c r="A2" s="10" t="s">
        <v>0</v>
      </c>
      <c r="B2" s="10" t="s">
        <v>1</v>
      </c>
      <c r="C2" s="10" t="s">
        <v>2</v>
      </c>
      <c r="D2" s="10" t="s">
        <v>3</v>
      </c>
      <c r="E2" s="22" t="s">
        <v>4</v>
      </c>
      <c r="F2" s="6" t="s">
        <v>6</v>
      </c>
      <c r="G2" s="6" t="s">
        <v>7</v>
      </c>
      <c r="H2" s="6" t="s">
        <v>504</v>
      </c>
      <c r="I2" s="21" t="s">
        <v>539</v>
      </c>
      <c r="J2" s="21" t="s">
        <v>538</v>
      </c>
    </row>
    <row r="3" spans="1:10" x14ac:dyDescent="0.25">
      <c r="A3" t="s">
        <v>155</v>
      </c>
      <c r="B3" t="s">
        <v>156</v>
      </c>
      <c r="C3">
        <v>68.400000000000006</v>
      </c>
      <c r="D3" s="2" t="e">
        <f ca="1">_xll.BDP(A3,$D$2)/1000000</f>
        <v>#NAME?</v>
      </c>
      <c r="E3" s="11" t="e">
        <f ca="1">_xll.BDP($A3,E$2)</f>
        <v>#NAME?</v>
      </c>
      <c r="F3" s="3" t="e">
        <f ca="1">_xll.BDP($A3,F$2)</f>
        <v>#NAME?</v>
      </c>
      <c r="G3" s="3" t="e">
        <f ca="1">_xll.BDP($A3,G$2)</f>
        <v>#NAME?</v>
      </c>
      <c r="H3" s="3" t="e">
        <f ca="1">_xll.BDP($A3,H$2)</f>
        <v>#NAME?</v>
      </c>
      <c r="I3" s="3" t="e">
        <f ca="1">_xll.BDP($A3,I$2)</f>
        <v>#NAME?</v>
      </c>
      <c r="J3" s="12" t="e">
        <f ca="1">_xll.BDP($A3,J$2)</f>
        <v>#NAME?</v>
      </c>
    </row>
    <row r="4" spans="1:10" x14ac:dyDescent="0.25">
      <c r="A4" t="s">
        <v>165</v>
      </c>
      <c r="B4" t="s">
        <v>166</v>
      </c>
      <c r="C4">
        <v>36.340000000000003</v>
      </c>
      <c r="D4" s="2" t="e">
        <f ca="1">_xll.BDP(A4,$D$2)/1000000</f>
        <v>#NAME?</v>
      </c>
      <c r="E4" s="11" t="e">
        <f ca="1">_xll.BDP($A4,E$2)</f>
        <v>#NAME?</v>
      </c>
      <c r="F4" s="3" t="e">
        <f ca="1">_xll.BDP($A4,F$2)</f>
        <v>#NAME?</v>
      </c>
      <c r="G4" s="3" t="e">
        <f ca="1">_xll.BDP($A4,G$2)</f>
        <v>#NAME?</v>
      </c>
      <c r="H4" s="3" t="e">
        <f ca="1">_xll.BDP($A4,H$2)</f>
        <v>#NAME?</v>
      </c>
      <c r="I4" s="3" t="e">
        <f ca="1">_xll.BDP($A4,I$2)</f>
        <v>#NAME?</v>
      </c>
      <c r="J4" s="12" t="e">
        <f ca="1">_xll.BDP($A4,J$2)</f>
        <v>#NAME?</v>
      </c>
    </row>
    <row r="5" spans="1:10" x14ac:dyDescent="0.25">
      <c r="A5" t="s">
        <v>161</v>
      </c>
      <c r="B5" t="s">
        <v>162</v>
      </c>
      <c r="C5">
        <v>54.99</v>
      </c>
      <c r="D5" s="2" t="e">
        <f ca="1">_xll.BDP(A5,$D$2)/1000000</f>
        <v>#NAME?</v>
      </c>
      <c r="E5" s="11" t="e">
        <f ca="1">_xll.BDP($A5,E$2)</f>
        <v>#NAME?</v>
      </c>
      <c r="F5" s="3" t="e">
        <f ca="1">_xll.BDP($A5,F$2)</f>
        <v>#NAME?</v>
      </c>
      <c r="G5" s="3" t="e">
        <f ca="1">_xll.BDP($A5,G$2)</f>
        <v>#NAME?</v>
      </c>
      <c r="H5" s="3" t="e">
        <f ca="1">_xll.BDP($A5,H$2)</f>
        <v>#NAME?</v>
      </c>
      <c r="I5" s="3" t="e">
        <f ca="1">_xll.BDP($A5,I$2)</f>
        <v>#NAME?</v>
      </c>
      <c r="J5" s="12" t="e">
        <f ca="1">_xll.BDP($A5,J$2)</f>
        <v>#NAME?</v>
      </c>
    </row>
    <row r="6" spans="1:10" x14ac:dyDescent="0.25">
      <c r="A6" t="s">
        <v>173</v>
      </c>
      <c r="B6" t="s">
        <v>174</v>
      </c>
      <c r="C6">
        <v>42.8</v>
      </c>
      <c r="D6" s="2" t="e">
        <f ca="1">_xll.BDP(A6,$D$2)/1000000</f>
        <v>#NAME?</v>
      </c>
      <c r="E6" s="11" t="e">
        <f ca="1">_xll.BDP($A6,E$2)</f>
        <v>#NAME?</v>
      </c>
      <c r="F6" s="3" t="e">
        <f ca="1">_xll.BDP($A6,F$2)</f>
        <v>#NAME?</v>
      </c>
      <c r="G6" s="3" t="e">
        <f ca="1">_xll.BDP($A6,G$2)</f>
        <v>#NAME?</v>
      </c>
      <c r="H6" s="3" t="e">
        <f ca="1">_xll.BDP($A6,H$2)</f>
        <v>#NAME?</v>
      </c>
      <c r="I6" s="3" t="e">
        <f ca="1">_xll.BDP($A6,I$2)</f>
        <v>#NAME?</v>
      </c>
      <c r="J6" s="12" t="e">
        <f ca="1">_xll.BDP($A6,J$2)</f>
        <v>#NAME?</v>
      </c>
    </row>
    <row r="7" spans="1:10" x14ac:dyDescent="0.25">
      <c r="A7" t="s">
        <v>169</v>
      </c>
      <c r="B7" t="s">
        <v>170</v>
      </c>
      <c r="C7">
        <v>37.46</v>
      </c>
      <c r="D7" s="2" t="e">
        <f ca="1">_xll.BDP(A7,$D$2)/1000000</f>
        <v>#NAME?</v>
      </c>
      <c r="E7" s="11" t="e">
        <f ca="1">_xll.BDP($A7,E$2)</f>
        <v>#NAME?</v>
      </c>
      <c r="F7" s="3" t="e">
        <f ca="1">_xll.BDP($A7,F$2)</f>
        <v>#NAME?</v>
      </c>
      <c r="G7" s="3" t="e">
        <f ca="1">_xll.BDP($A7,G$2)</f>
        <v>#NAME?</v>
      </c>
      <c r="H7" s="3" t="e">
        <f ca="1">_xll.BDP($A7,H$2)</f>
        <v>#NAME?</v>
      </c>
      <c r="I7" s="3" t="e">
        <f ca="1">_xll.BDP($A7,I$2)</f>
        <v>#NAME?</v>
      </c>
      <c r="J7" s="12" t="e">
        <f ca="1">_xll.BDP($A7,J$2)</f>
        <v>#NAME?</v>
      </c>
    </row>
    <row r="8" spans="1:10" x14ac:dyDescent="0.25">
      <c r="A8" t="s">
        <v>171</v>
      </c>
      <c r="B8" t="s">
        <v>172</v>
      </c>
      <c r="C8">
        <v>50.7</v>
      </c>
      <c r="D8" s="2" t="e">
        <f ca="1">_xll.BDP(A8,$D$2)/1000000</f>
        <v>#NAME?</v>
      </c>
      <c r="E8" s="11" t="e">
        <f ca="1">_xll.BDP($A8,E$2)</f>
        <v>#NAME?</v>
      </c>
      <c r="F8" s="3" t="e">
        <f ca="1">_xll.BDP($A8,F$2)</f>
        <v>#NAME?</v>
      </c>
      <c r="G8" s="3" t="e">
        <f ca="1">_xll.BDP($A8,G$2)</f>
        <v>#NAME?</v>
      </c>
      <c r="H8" s="3" t="e">
        <f ca="1">_xll.BDP($A8,H$2)</f>
        <v>#NAME?</v>
      </c>
      <c r="I8" s="3" t="e">
        <f ca="1">_xll.BDP($A8,I$2)</f>
        <v>#NAME?</v>
      </c>
      <c r="J8" s="12" t="e">
        <f ca="1">_xll.BDP($A8,J$2)</f>
        <v>#NAME?</v>
      </c>
    </row>
    <row r="9" spans="1:10" x14ac:dyDescent="0.25">
      <c r="A9" t="s">
        <v>175</v>
      </c>
      <c r="B9" t="s">
        <v>176</v>
      </c>
      <c r="C9">
        <v>54.9</v>
      </c>
      <c r="D9" s="2" t="e">
        <f ca="1">_xll.BDP(A9,$D$2)/1000000</f>
        <v>#NAME?</v>
      </c>
      <c r="E9" s="11" t="e">
        <f ca="1">_xll.BDP($A9,E$2)</f>
        <v>#NAME?</v>
      </c>
      <c r="F9" s="3" t="e">
        <f ca="1">_xll.BDP($A9,F$2)</f>
        <v>#NAME?</v>
      </c>
      <c r="G9" s="3" t="e">
        <f ca="1">_xll.BDP($A9,G$2)</f>
        <v>#NAME?</v>
      </c>
      <c r="H9" s="3" t="e">
        <f ca="1">_xll.BDP($A9,H$2)</f>
        <v>#NAME?</v>
      </c>
      <c r="I9" s="3" t="e">
        <f ca="1">_xll.BDP($A9,I$2)</f>
        <v>#NAME?</v>
      </c>
      <c r="J9" s="12" t="e">
        <f ca="1">_xll.BDP($A9,J$2)</f>
        <v>#NAME?</v>
      </c>
    </row>
    <row r="10" spans="1:10" x14ac:dyDescent="0.25">
      <c r="A10" t="s">
        <v>179</v>
      </c>
      <c r="B10" t="s">
        <v>180</v>
      </c>
      <c r="C10">
        <v>23.75</v>
      </c>
      <c r="D10" s="2" t="e">
        <f ca="1">_xll.BDP(A10,$D$2)/1000000</f>
        <v>#NAME?</v>
      </c>
      <c r="E10" s="11" t="e">
        <f ca="1">_xll.BDP($A10,E$2)</f>
        <v>#NAME?</v>
      </c>
      <c r="F10" s="3" t="e">
        <f ca="1">_xll.BDP($A10,F$2)</f>
        <v>#NAME?</v>
      </c>
      <c r="G10" s="3" t="e">
        <f ca="1">_xll.BDP($A10,G$2)</f>
        <v>#NAME?</v>
      </c>
      <c r="H10" s="3" t="e">
        <f ca="1">_xll.BDP($A10,H$2)</f>
        <v>#NAME?</v>
      </c>
      <c r="I10" s="3" t="e">
        <f ca="1">_xll.BDP($A10,I$2)</f>
        <v>#NAME?</v>
      </c>
      <c r="J10" s="12" t="e">
        <f ca="1">_xll.BDP($A10,J$2)</f>
        <v>#NAME?</v>
      </c>
    </row>
    <row r="11" spans="1:10" x14ac:dyDescent="0.25">
      <c r="A11" t="s">
        <v>177</v>
      </c>
      <c r="B11" t="s">
        <v>178</v>
      </c>
      <c r="C11">
        <v>97.6</v>
      </c>
      <c r="D11" s="2" t="e">
        <f ca="1">_xll.BDP(A11,$D$2)/1000000</f>
        <v>#NAME?</v>
      </c>
      <c r="E11" s="11" t="e">
        <f ca="1">_xll.BDP($A11,E$2)</f>
        <v>#NAME?</v>
      </c>
      <c r="F11" s="3" t="e">
        <f ca="1">_xll.BDP($A11,F$2)</f>
        <v>#NAME?</v>
      </c>
      <c r="G11" s="3" t="e">
        <f ca="1">_xll.BDP($A11,G$2)</f>
        <v>#NAME?</v>
      </c>
      <c r="H11" s="3" t="e">
        <f ca="1">_xll.BDP($A11,H$2)</f>
        <v>#NAME?</v>
      </c>
      <c r="I11" s="3" t="e">
        <f ca="1">_xll.BDP($A11,I$2)</f>
        <v>#NAME?</v>
      </c>
      <c r="J11" s="12" t="e">
        <f ca="1">_xll.BDP($A11,J$2)</f>
        <v>#NAME?</v>
      </c>
    </row>
    <row r="12" spans="1:10" x14ac:dyDescent="0.25">
      <c r="A12" t="s">
        <v>181</v>
      </c>
      <c r="B12" t="s">
        <v>182</v>
      </c>
      <c r="C12">
        <v>32.729999999999997</v>
      </c>
      <c r="D12" s="2" t="e">
        <f ca="1">_xll.BDP(A12,$D$2)/1000000</f>
        <v>#NAME?</v>
      </c>
      <c r="E12" s="11" t="e">
        <f ca="1">_xll.BDP($A12,E$2)</f>
        <v>#NAME?</v>
      </c>
      <c r="F12" s="3" t="e">
        <f ca="1">_xll.BDP($A12,F$2)</f>
        <v>#NAME?</v>
      </c>
      <c r="G12" s="3" t="e">
        <f ca="1">_xll.BDP($A12,G$2)</f>
        <v>#NAME?</v>
      </c>
      <c r="H12" s="3" t="e">
        <f ca="1">_xll.BDP($A12,H$2)</f>
        <v>#NAME?</v>
      </c>
      <c r="I12" s="3" t="e">
        <f ca="1">_xll.BDP($A12,I$2)</f>
        <v>#NAME?</v>
      </c>
      <c r="J12" s="12" t="e">
        <f ca="1">_xll.BDP($A12,J$2)</f>
        <v>#NAME?</v>
      </c>
    </row>
    <row r="13" spans="1:10" x14ac:dyDescent="0.25">
      <c r="A13" t="s">
        <v>191</v>
      </c>
      <c r="B13" t="s">
        <v>192</v>
      </c>
      <c r="C13">
        <v>33.950000000000003</v>
      </c>
      <c r="D13" s="2" t="e">
        <f ca="1">_xll.BDP(A13,$D$2)/1000000</f>
        <v>#NAME?</v>
      </c>
      <c r="E13" s="11" t="e">
        <f ca="1">_xll.BDP($A13,E$2)</f>
        <v>#NAME?</v>
      </c>
      <c r="F13" s="3" t="e">
        <f ca="1">_xll.BDP($A13,F$2)</f>
        <v>#NAME?</v>
      </c>
      <c r="G13" s="3" t="e">
        <f ca="1">_xll.BDP($A13,G$2)</f>
        <v>#NAME?</v>
      </c>
      <c r="H13" s="3" t="e">
        <f ca="1">_xll.BDP($A13,H$2)</f>
        <v>#NAME?</v>
      </c>
      <c r="I13" s="3" t="e">
        <f ca="1">_xll.BDP($A13,I$2)</f>
        <v>#NAME?</v>
      </c>
      <c r="J13" s="12" t="e">
        <f ca="1">_xll.BDP($A13,J$2)</f>
        <v>#NAME?</v>
      </c>
    </row>
    <row r="14" spans="1:10" x14ac:dyDescent="0.25">
      <c r="A14" t="s">
        <v>183</v>
      </c>
      <c r="B14" t="s">
        <v>184</v>
      </c>
      <c r="C14">
        <v>23.34</v>
      </c>
      <c r="D14" s="2" t="e">
        <f ca="1">_xll.BDP(A14,$D$2)/1000000</f>
        <v>#NAME?</v>
      </c>
      <c r="E14" s="11" t="e">
        <f ca="1">_xll.BDP($A14,E$2)</f>
        <v>#NAME?</v>
      </c>
      <c r="F14" s="3" t="e">
        <f ca="1">_xll.BDP($A14,F$2)</f>
        <v>#NAME?</v>
      </c>
      <c r="G14" s="3" t="e">
        <f ca="1">_xll.BDP($A14,G$2)</f>
        <v>#NAME?</v>
      </c>
      <c r="H14" s="3" t="e">
        <f ca="1">_xll.BDP($A14,H$2)</f>
        <v>#NAME?</v>
      </c>
      <c r="I14" s="3" t="e">
        <f ca="1">_xll.BDP($A14,I$2)</f>
        <v>#NAME?</v>
      </c>
      <c r="J14" s="12" t="e">
        <f ca="1">_xll.BDP($A14,J$2)</f>
        <v>#NAME?</v>
      </c>
    </row>
    <row r="15" spans="1:10" x14ac:dyDescent="0.25">
      <c r="A15" t="s">
        <v>187</v>
      </c>
      <c r="B15" t="s">
        <v>188</v>
      </c>
      <c r="C15">
        <v>33.950000000000003</v>
      </c>
      <c r="D15" s="2" t="e">
        <f ca="1">_xll.BDP(A15,$D$2)/1000000</f>
        <v>#NAME?</v>
      </c>
      <c r="E15" s="11" t="e">
        <f ca="1">_xll.BDP($A15,E$2)</f>
        <v>#NAME?</v>
      </c>
      <c r="F15" s="3" t="e">
        <f ca="1">_xll.BDP($A15,F$2)</f>
        <v>#NAME?</v>
      </c>
      <c r="G15" s="3" t="e">
        <f ca="1">_xll.BDP($A15,G$2)</f>
        <v>#NAME?</v>
      </c>
      <c r="H15" s="3" t="e">
        <f ca="1">_xll.BDP($A15,H$2)</f>
        <v>#NAME?</v>
      </c>
      <c r="I15" s="3" t="e">
        <f ca="1">_xll.BDP($A15,I$2)</f>
        <v>#NAME?</v>
      </c>
      <c r="J15" s="12" t="e">
        <f ca="1">_xll.BDP($A15,J$2)</f>
        <v>#NAME?</v>
      </c>
    </row>
    <row r="16" spans="1:10" x14ac:dyDescent="0.25">
      <c r="A16" t="s">
        <v>185</v>
      </c>
      <c r="B16" t="s">
        <v>186</v>
      </c>
      <c r="C16">
        <v>52.18</v>
      </c>
      <c r="D16" s="2" t="e">
        <f ca="1">_xll.BDP(A16,$D$2)/1000000</f>
        <v>#NAME?</v>
      </c>
      <c r="E16" s="11" t="e">
        <f ca="1">_xll.BDP($A16,E$2)</f>
        <v>#NAME?</v>
      </c>
      <c r="F16" s="3" t="e">
        <f ca="1">_xll.BDP($A16,F$2)</f>
        <v>#NAME?</v>
      </c>
      <c r="G16" s="3" t="e">
        <f ca="1">_xll.BDP($A16,G$2)</f>
        <v>#NAME?</v>
      </c>
      <c r="H16" s="3" t="e">
        <f ca="1">_xll.BDP($A16,H$2)</f>
        <v>#NAME?</v>
      </c>
      <c r="I16" s="3" t="e">
        <f ca="1">_xll.BDP($A16,I$2)</f>
        <v>#NAME?</v>
      </c>
      <c r="J16" s="12" t="e">
        <f ca="1">_xll.BDP($A16,J$2)</f>
        <v>#NAME?</v>
      </c>
    </row>
    <row r="17" spans="1:10" x14ac:dyDescent="0.25">
      <c r="A17" t="s">
        <v>189</v>
      </c>
      <c r="B17" t="s">
        <v>190</v>
      </c>
      <c r="C17">
        <v>31.19</v>
      </c>
      <c r="D17" s="2" t="e">
        <f ca="1">_xll.BDP(A17,$D$2)/1000000</f>
        <v>#NAME?</v>
      </c>
      <c r="E17" s="11" t="e">
        <f ca="1">_xll.BDP($A17,E$2)</f>
        <v>#NAME?</v>
      </c>
      <c r="F17" s="3" t="e">
        <f ca="1">_xll.BDP($A17,F$2)</f>
        <v>#NAME?</v>
      </c>
      <c r="G17" s="3" t="e">
        <f ca="1">_xll.BDP($A17,G$2)</f>
        <v>#NAME?</v>
      </c>
      <c r="H17" s="3" t="e">
        <f ca="1">_xll.BDP($A17,H$2)</f>
        <v>#NAME?</v>
      </c>
      <c r="I17" s="3" t="e">
        <f ca="1">_xll.BDP($A17,I$2)</f>
        <v>#NAME?</v>
      </c>
      <c r="J17" s="12" t="e">
        <f ca="1">_xll.BDP($A17,J$2)</f>
        <v>#NAME?</v>
      </c>
    </row>
    <row r="18" spans="1:10" x14ac:dyDescent="0.25">
      <c r="A18" t="s">
        <v>193</v>
      </c>
      <c r="B18" t="s">
        <v>194</v>
      </c>
      <c r="C18">
        <v>43.6</v>
      </c>
      <c r="D18" s="2" t="e">
        <f ca="1">_xll.BDP(A18,$D$2)/1000000</f>
        <v>#NAME?</v>
      </c>
      <c r="E18" s="11" t="e">
        <f ca="1">_xll.BDP($A18,E$2)</f>
        <v>#NAME?</v>
      </c>
      <c r="F18" s="3" t="e">
        <f ca="1">_xll.BDP($A18,F$2)</f>
        <v>#NAME?</v>
      </c>
      <c r="G18" s="3" t="e">
        <f ca="1">_xll.BDP($A18,G$2)</f>
        <v>#NAME?</v>
      </c>
      <c r="H18" s="3" t="e">
        <f ca="1">_xll.BDP($A18,H$2)</f>
        <v>#NAME?</v>
      </c>
      <c r="I18" s="3" t="e">
        <f ca="1">_xll.BDP($A18,I$2)</f>
        <v>#NAME?</v>
      </c>
      <c r="J18" s="12" t="e">
        <f ca="1">_xll.BDP($A18,J$2)</f>
        <v>#NAME?</v>
      </c>
    </row>
    <row r="19" spans="1:10" x14ac:dyDescent="0.25">
      <c r="A19" t="s">
        <v>197</v>
      </c>
      <c r="B19" t="s">
        <v>198</v>
      </c>
      <c r="C19">
        <v>36.14</v>
      </c>
      <c r="D19" s="2" t="e">
        <f ca="1">_xll.BDP(A19,$D$2)/1000000</f>
        <v>#NAME?</v>
      </c>
      <c r="E19" s="11" t="e">
        <f ca="1">_xll.BDP($A19,E$2)</f>
        <v>#NAME?</v>
      </c>
      <c r="F19" s="3" t="e">
        <f ca="1">_xll.BDP($A19,F$2)</f>
        <v>#NAME?</v>
      </c>
      <c r="G19" s="3" t="e">
        <f ca="1">_xll.BDP($A19,G$2)</f>
        <v>#NAME?</v>
      </c>
      <c r="H19" s="3" t="e">
        <f ca="1">_xll.BDP($A19,H$2)</f>
        <v>#NAME?</v>
      </c>
      <c r="I19" s="3" t="e">
        <f ca="1">_xll.BDP($A19,I$2)</f>
        <v>#NAME?</v>
      </c>
      <c r="J19" s="12" t="e">
        <f ca="1">_xll.BDP($A19,J$2)</f>
        <v>#NAME?</v>
      </c>
    </row>
    <row r="20" spans="1:10" x14ac:dyDescent="0.25">
      <c r="A20" t="s">
        <v>195</v>
      </c>
      <c r="B20" t="s">
        <v>196</v>
      </c>
      <c r="C20">
        <v>28.26</v>
      </c>
      <c r="D20" s="2" t="e">
        <f ca="1">_xll.BDP(A20,$D$2)/1000000</f>
        <v>#NAME?</v>
      </c>
      <c r="E20" s="11" t="e">
        <f ca="1">_xll.BDP($A20,E$2)</f>
        <v>#NAME?</v>
      </c>
      <c r="F20" s="3" t="e">
        <f ca="1">_xll.BDP($A20,F$2)</f>
        <v>#NAME?</v>
      </c>
      <c r="G20" s="3" t="e">
        <f ca="1">_xll.BDP($A20,G$2)</f>
        <v>#NAME?</v>
      </c>
      <c r="H20" s="3" t="e">
        <f ca="1">_xll.BDP($A20,H$2)</f>
        <v>#NAME?</v>
      </c>
      <c r="I20" s="3" t="e">
        <f ca="1">_xll.BDP($A20,I$2)</f>
        <v>#NAME?</v>
      </c>
      <c r="J20" s="12" t="e">
        <f ca="1">_xll.BDP($A20,J$2)</f>
        <v>#NAME?</v>
      </c>
    </row>
    <row r="21" spans="1:10" x14ac:dyDescent="0.25">
      <c r="A21" t="s">
        <v>201</v>
      </c>
      <c r="B21" t="s">
        <v>202</v>
      </c>
      <c r="C21">
        <v>12.5</v>
      </c>
      <c r="D21" s="2" t="e">
        <f ca="1">_xll.BDP(A21,$D$2)/1000000</f>
        <v>#NAME?</v>
      </c>
      <c r="E21" s="11" t="e">
        <f ca="1">_xll.BDP($A21,E$2)</f>
        <v>#NAME?</v>
      </c>
      <c r="F21" s="3" t="e">
        <f ca="1">_xll.BDP($A21,F$2)</f>
        <v>#NAME?</v>
      </c>
      <c r="G21" s="3" t="e">
        <f ca="1">_xll.BDP($A21,G$2)</f>
        <v>#NAME?</v>
      </c>
      <c r="H21" s="3" t="e">
        <f ca="1">_xll.BDP($A21,H$2)</f>
        <v>#NAME?</v>
      </c>
      <c r="I21" s="3" t="e">
        <f ca="1">_xll.BDP($A21,I$2)</f>
        <v>#NAME?</v>
      </c>
      <c r="J21" s="12" t="e">
        <f ca="1">_xll.BDP($A21,J$2)</f>
        <v>#NAME?</v>
      </c>
    </row>
    <row r="22" spans="1:10" x14ac:dyDescent="0.25">
      <c r="A22" t="s">
        <v>199</v>
      </c>
      <c r="B22" t="s">
        <v>200</v>
      </c>
      <c r="C22">
        <v>14.55</v>
      </c>
      <c r="D22" s="2" t="e">
        <f ca="1">_xll.BDP(A22,$D$2)/1000000</f>
        <v>#NAME?</v>
      </c>
      <c r="E22" s="11" t="e">
        <f ca="1">_xll.BDP($A22,E$2)</f>
        <v>#NAME?</v>
      </c>
      <c r="F22" s="3" t="e">
        <f ca="1">_xll.BDP($A22,F$2)</f>
        <v>#NAME?</v>
      </c>
      <c r="G22" s="3" t="e">
        <f ca="1">_xll.BDP($A22,G$2)</f>
        <v>#NAME?</v>
      </c>
      <c r="H22" s="3" t="e">
        <f ca="1">_xll.BDP($A22,H$2)</f>
        <v>#NAME?</v>
      </c>
      <c r="I22" s="3" t="e">
        <f ca="1">_xll.BDP($A22,I$2)</f>
        <v>#NAME?</v>
      </c>
      <c r="J22" s="12" t="e">
        <f ca="1">_xll.BDP($A22,J$2)</f>
        <v>#NAME?</v>
      </c>
    </row>
    <row r="23" spans="1:10" x14ac:dyDescent="0.25">
      <c r="A23" t="s">
        <v>205</v>
      </c>
      <c r="B23" t="s">
        <v>206</v>
      </c>
      <c r="C23">
        <v>46.31</v>
      </c>
      <c r="D23" s="2" t="e">
        <f ca="1">_xll.BDP(A23,$D$2)/1000000</f>
        <v>#NAME?</v>
      </c>
      <c r="E23" s="11" t="e">
        <f ca="1">_xll.BDP($A23,E$2)</f>
        <v>#NAME?</v>
      </c>
      <c r="F23" s="3" t="e">
        <f ca="1">_xll.BDP($A23,F$2)</f>
        <v>#NAME?</v>
      </c>
      <c r="G23" s="3" t="e">
        <f ca="1">_xll.BDP($A23,G$2)</f>
        <v>#NAME?</v>
      </c>
      <c r="H23" s="3" t="e">
        <f ca="1">_xll.BDP($A23,H$2)</f>
        <v>#NAME?</v>
      </c>
      <c r="I23" s="3" t="e">
        <f ca="1">_xll.BDP($A23,I$2)</f>
        <v>#NAME?</v>
      </c>
      <c r="J23" s="12" t="e">
        <f ca="1">_xll.BDP($A23,J$2)</f>
        <v>#NAME?</v>
      </c>
    </row>
    <row r="24" spans="1:10" x14ac:dyDescent="0.25">
      <c r="A24" t="s">
        <v>207</v>
      </c>
      <c r="B24" t="s">
        <v>208</v>
      </c>
      <c r="C24">
        <v>74.08</v>
      </c>
      <c r="D24" s="2" t="e">
        <f ca="1">_xll.BDP(A24,$D$2)/1000000</f>
        <v>#NAME?</v>
      </c>
      <c r="E24" s="11" t="e">
        <f ca="1">_xll.BDP($A24,E$2)</f>
        <v>#NAME?</v>
      </c>
      <c r="F24" s="3" t="e">
        <f ca="1">_xll.BDP($A24,F$2)</f>
        <v>#NAME?</v>
      </c>
      <c r="G24" s="3" t="e">
        <f ca="1">_xll.BDP($A24,G$2)</f>
        <v>#NAME?</v>
      </c>
      <c r="H24" s="3" t="e">
        <f ca="1">_xll.BDP($A24,H$2)</f>
        <v>#NAME?</v>
      </c>
      <c r="I24" s="3" t="e">
        <f ca="1">_xll.BDP($A24,I$2)</f>
        <v>#NAME?</v>
      </c>
      <c r="J24" s="12" t="e">
        <f ca="1">_xll.BDP($A24,J$2)</f>
        <v>#NAME?</v>
      </c>
    </row>
    <row r="25" spans="1:10" x14ac:dyDescent="0.25">
      <c r="A25" t="s">
        <v>215</v>
      </c>
      <c r="B25" t="s">
        <v>216</v>
      </c>
      <c r="C25">
        <v>34.81</v>
      </c>
      <c r="D25" s="2" t="e">
        <f ca="1">_xll.BDP(A25,$D$2)/1000000</f>
        <v>#NAME?</v>
      </c>
      <c r="E25" s="11" t="e">
        <f ca="1">_xll.BDP($A25,E$2)</f>
        <v>#NAME?</v>
      </c>
      <c r="F25" s="3" t="e">
        <f ca="1">_xll.BDP($A25,F$2)</f>
        <v>#NAME?</v>
      </c>
      <c r="G25" s="3" t="e">
        <f ca="1">_xll.BDP($A25,G$2)</f>
        <v>#NAME?</v>
      </c>
      <c r="H25" s="3" t="e">
        <f ca="1">_xll.BDP($A25,H$2)</f>
        <v>#NAME?</v>
      </c>
      <c r="I25" s="3" t="e">
        <f ca="1">_xll.BDP($A25,I$2)</f>
        <v>#NAME?</v>
      </c>
      <c r="J25" s="12" t="e">
        <f ca="1">_xll.BDP($A25,J$2)</f>
        <v>#NAME?</v>
      </c>
    </row>
    <row r="26" spans="1:10" x14ac:dyDescent="0.25">
      <c r="A26" t="s">
        <v>211</v>
      </c>
      <c r="B26" t="s">
        <v>212</v>
      </c>
      <c r="C26">
        <v>43.09</v>
      </c>
      <c r="D26" s="2" t="e">
        <f ca="1">_xll.BDP(A26,$D$2)/1000000</f>
        <v>#NAME?</v>
      </c>
      <c r="E26" s="11" t="e">
        <f ca="1">_xll.BDP($A26,E$2)</f>
        <v>#NAME?</v>
      </c>
      <c r="F26" s="3" t="e">
        <f ca="1">_xll.BDP($A26,F$2)</f>
        <v>#NAME?</v>
      </c>
      <c r="G26" s="3" t="e">
        <f ca="1">_xll.BDP($A26,G$2)</f>
        <v>#NAME?</v>
      </c>
      <c r="H26" s="3" t="e">
        <f ca="1">_xll.BDP($A26,H$2)</f>
        <v>#NAME?</v>
      </c>
      <c r="I26" s="3" t="e">
        <f ca="1">_xll.BDP($A26,I$2)</f>
        <v>#NAME?</v>
      </c>
      <c r="J26" s="12" t="e">
        <f ca="1">_xll.BDP($A26,J$2)</f>
        <v>#NAME?</v>
      </c>
    </row>
    <row r="27" spans="1:10" x14ac:dyDescent="0.25">
      <c r="A27" t="s">
        <v>209</v>
      </c>
      <c r="B27" t="s">
        <v>210</v>
      </c>
      <c r="C27">
        <v>14.25</v>
      </c>
      <c r="D27" s="2" t="e">
        <f ca="1">_xll.BDP(A27,$D$2)/1000000</f>
        <v>#NAME?</v>
      </c>
      <c r="E27" s="11" t="e">
        <f ca="1">_xll.BDP($A27,E$2)</f>
        <v>#NAME?</v>
      </c>
      <c r="F27" s="3" t="e">
        <f ca="1">_xll.BDP($A27,F$2)</f>
        <v>#NAME?</v>
      </c>
      <c r="G27" s="3" t="e">
        <f ca="1">_xll.BDP($A27,G$2)</f>
        <v>#NAME?</v>
      </c>
      <c r="H27" s="3" t="e">
        <f ca="1">_xll.BDP($A27,H$2)</f>
        <v>#NAME?</v>
      </c>
      <c r="I27" s="3" t="e">
        <f ca="1">_xll.BDP($A27,I$2)</f>
        <v>#NAME?</v>
      </c>
      <c r="J27" s="12" t="e">
        <f ca="1">_xll.BDP($A27,J$2)</f>
        <v>#NAME?</v>
      </c>
    </row>
    <row r="28" spans="1:10" x14ac:dyDescent="0.25">
      <c r="A28" t="s">
        <v>217</v>
      </c>
      <c r="B28" t="s">
        <v>218</v>
      </c>
      <c r="C28">
        <v>26.54</v>
      </c>
      <c r="D28" s="2" t="e">
        <f ca="1">_xll.BDP(A28,$D$2)/1000000</f>
        <v>#NAME?</v>
      </c>
      <c r="E28" s="11" t="e">
        <f ca="1">_xll.BDP($A28,E$2)</f>
        <v>#NAME?</v>
      </c>
      <c r="F28" s="3" t="e">
        <f ca="1">_xll.BDP($A28,F$2)</f>
        <v>#NAME?</v>
      </c>
      <c r="G28" s="3" t="e">
        <f ca="1">_xll.BDP($A28,G$2)</f>
        <v>#NAME?</v>
      </c>
      <c r="H28" s="3" t="e">
        <f ca="1">_xll.BDP($A28,H$2)</f>
        <v>#NAME?</v>
      </c>
      <c r="I28" s="3" t="e">
        <f ca="1">_xll.BDP($A28,I$2)</f>
        <v>#NAME?</v>
      </c>
      <c r="J28" s="12" t="e">
        <f ca="1">_xll.BDP($A28,J$2)</f>
        <v>#NAME?</v>
      </c>
    </row>
    <row r="29" spans="1:10" x14ac:dyDescent="0.25">
      <c r="A29" t="s">
        <v>203</v>
      </c>
      <c r="B29" t="s">
        <v>204</v>
      </c>
      <c r="C29">
        <v>5.58</v>
      </c>
      <c r="D29" s="2" t="e">
        <f ca="1">_xll.BDP(A29,$D$2)/1000000</f>
        <v>#NAME?</v>
      </c>
      <c r="E29" s="11" t="e">
        <f ca="1">_xll.BDP($A29,E$2)</f>
        <v>#NAME?</v>
      </c>
      <c r="F29" s="3" t="e">
        <f ca="1">_xll.BDP($A29,F$2)</f>
        <v>#NAME?</v>
      </c>
      <c r="G29" s="3" t="e">
        <f ca="1">_xll.BDP($A29,G$2)</f>
        <v>#NAME?</v>
      </c>
      <c r="H29" s="3" t="e">
        <f ca="1">_xll.BDP($A29,H$2)</f>
        <v>#NAME?</v>
      </c>
      <c r="I29" s="3" t="e">
        <f ca="1">_xll.BDP($A29,I$2)</f>
        <v>#NAME?</v>
      </c>
      <c r="J29" s="12" t="e">
        <f ca="1">_xll.BDP($A29,J$2)</f>
        <v>#NAME?</v>
      </c>
    </row>
    <row r="30" spans="1:10" x14ac:dyDescent="0.25">
      <c r="A30" t="s">
        <v>219</v>
      </c>
      <c r="B30" t="s">
        <v>220</v>
      </c>
      <c r="C30">
        <v>63.1</v>
      </c>
      <c r="D30" s="2" t="e">
        <f ca="1">_xll.BDP(A30,$D$2)/1000000</f>
        <v>#NAME?</v>
      </c>
      <c r="E30" s="11" t="e">
        <f ca="1">_xll.BDP($A30,E$2)</f>
        <v>#NAME?</v>
      </c>
      <c r="F30" s="3" t="e">
        <f ca="1">_xll.BDP($A30,F$2)</f>
        <v>#NAME?</v>
      </c>
      <c r="G30" s="3" t="e">
        <f ca="1">_xll.BDP($A30,G$2)</f>
        <v>#NAME?</v>
      </c>
      <c r="H30" s="3" t="e">
        <f ca="1">_xll.BDP($A30,H$2)</f>
        <v>#NAME?</v>
      </c>
      <c r="I30" s="3" t="e">
        <f ca="1">_xll.BDP($A30,I$2)</f>
        <v>#NAME?</v>
      </c>
      <c r="J30" s="12" t="e">
        <f ca="1">_xll.BDP($A30,J$2)</f>
        <v>#NAME?</v>
      </c>
    </row>
    <row r="31" spans="1:10" x14ac:dyDescent="0.25">
      <c r="A31" t="s">
        <v>255</v>
      </c>
      <c r="B31" t="s">
        <v>256</v>
      </c>
      <c r="C31">
        <v>31.01</v>
      </c>
      <c r="D31" s="2" t="e">
        <f ca="1">_xll.BDP(A31,$D$2)/1000000</f>
        <v>#NAME?</v>
      </c>
      <c r="E31" s="11" t="e">
        <f ca="1">_xll.BDP($A31,E$2)</f>
        <v>#NAME?</v>
      </c>
      <c r="F31" s="3" t="e">
        <f ca="1">_xll.BDP($A31,F$2)</f>
        <v>#NAME?</v>
      </c>
      <c r="G31" s="3" t="e">
        <f ca="1">_xll.BDP($A31,G$2)</f>
        <v>#NAME?</v>
      </c>
      <c r="H31" s="3" t="e">
        <f ca="1">_xll.BDP($A31,H$2)</f>
        <v>#NAME?</v>
      </c>
      <c r="I31" s="3" t="e">
        <f ca="1">_xll.BDP($A31,I$2)</f>
        <v>#NAME?</v>
      </c>
      <c r="J31" s="12" t="e">
        <f ca="1">_xll.BDP($A31,J$2)</f>
        <v>#NAME?</v>
      </c>
    </row>
    <row r="32" spans="1:10" x14ac:dyDescent="0.25">
      <c r="A32" t="s">
        <v>221</v>
      </c>
      <c r="B32" t="s">
        <v>222</v>
      </c>
      <c r="C32">
        <v>32.32</v>
      </c>
      <c r="D32" s="2" t="e">
        <f ca="1">_xll.BDP(A32,$D$2)/1000000</f>
        <v>#NAME?</v>
      </c>
      <c r="E32" s="11" t="e">
        <f ca="1">_xll.BDP($A32,E$2)</f>
        <v>#NAME?</v>
      </c>
      <c r="F32" s="3" t="e">
        <f ca="1">_xll.BDP($A32,F$2)</f>
        <v>#NAME?</v>
      </c>
      <c r="G32" s="3" t="e">
        <f ca="1">_xll.BDP($A32,G$2)</f>
        <v>#NAME?</v>
      </c>
      <c r="H32" s="3" t="e">
        <f ca="1">_xll.BDP($A32,H$2)</f>
        <v>#NAME?</v>
      </c>
      <c r="I32" s="3" t="e">
        <f ca="1">_xll.BDP($A32,I$2)</f>
        <v>#NAME?</v>
      </c>
      <c r="J32" s="12" t="e">
        <f ca="1">_xll.BDP($A32,J$2)</f>
        <v>#NAME?</v>
      </c>
    </row>
    <row r="33" spans="1:10" x14ac:dyDescent="0.25">
      <c r="A33" t="s">
        <v>229</v>
      </c>
      <c r="B33" t="s">
        <v>230</v>
      </c>
      <c r="C33">
        <v>17.75</v>
      </c>
      <c r="D33" s="2" t="e">
        <f ca="1">_xll.BDP(A33,$D$2)/1000000</f>
        <v>#NAME?</v>
      </c>
      <c r="E33" s="11" t="e">
        <f ca="1">_xll.BDP($A33,E$2)</f>
        <v>#NAME?</v>
      </c>
      <c r="F33" s="3" t="e">
        <f ca="1">_xll.BDP($A33,F$2)</f>
        <v>#NAME?</v>
      </c>
      <c r="G33" s="3" t="e">
        <f ca="1">_xll.BDP($A33,G$2)</f>
        <v>#NAME?</v>
      </c>
      <c r="H33" s="3" t="e">
        <f ca="1">_xll.BDP($A33,H$2)</f>
        <v>#NAME?</v>
      </c>
      <c r="I33" s="3" t="e">
        <f ca="1">_xll.BDP($A33,I$2)</f>
        <v>#NAME?</v>
      </c>
      <c r="J33" s="12" t="e">
        <f ca="1">_xll.BDP($A33,J$2)</f>
        <v>#NAME?</v>
      </c>
    </row>
    <row r="34" spans="1:10" x14ac:dyDescent="0.25">
      <c r="A34" t="s">
        <v>223</v>
      </c>
      <c r="B34" t="s">
        <v>224</v>
      </c>
      <c r="C34">
        <v>21.85</v>
      </c>
      <c r="D34" s="2" t="e">
        <f ca="1">_xll.BDP(A34,$D$2)/1000000</f>
        <v>#NAME?</v>
      </c>
      <c r="E34" s="11" t="e">
        <f ca="1">_xll.BDP($A34,E$2)</f>
        <v>#NAME?</v>
      </c>
      <c r="F34" s="3" t="e">
        <f ca="1">_xll.BDP($A34,F$2)</f>
        <v>#NAME?</v>
      </c>
      <c r="G34" s="3" t="e">
        <f ca="1">_xll.BDP($A34,G$2)</f>
        <v>#NAME?</v>
      </c>
      <c r="H34" s="3" t="e">
        <f ca="1">_xll.BDP($A34,H$2)</f>
        <v>#NAME?</v>
      </c>
      <c r="I34" s="3" t="e">
        <f ca="1">_xll.BDP($A34,I$2)</f>
        <v>#NAME?</v>
      </c>
      <c r="J34" s="12" t="e">
        <f ca="1">_xll.BDP($A34,J$2)</f>
        <v>#NAME?</v>
      </c>
    </row>
    <row r="35" spans="1:10" x14ac:dyDescent="0.25">
      <c r="A35" t="s">
        <v>227</v>
      </c>
      <c r="B35" t="s">
        <v>228</v>
      </c>
      <c r="C35">
        <v>38.299999999999997</v>
      </c>
      <c r="D35" s="2" t="e">
        <f ca="1">_xll.BDP(A35,$D$2)/1000000</f>
        <v>#NAME?</v>
      </c>
      <c r="E35" s="11" t="e">
        <f ca="1">_xll.BDP($A35,E$2)</f>
        <v>#NAME?</v>
      </c>
      <c r="F35" s="3" t="e">
        <f ca="1">_xll.BDP($A35,F$2)</f>
        <v>#NAME?</v>
      </c>
      <c r="G35" s="3" t="e">
        <f ca="1">_xll.BDP($A35,G$2)</f>
        <v>#NAME?</v>
      </c>
      <c r="H35" s="3" t="e">
        <f ca="1">_xll.BDP($A35,H$2)</f>
        <v>#NAME?</v>
      </c>
      <c r="I35" s="3" t="e">
        <f ca="1">_xll.BDP($A35,I$2)</f>
        <v>#NAME?</v>
      </c>
      <c r="J35" s="12" t="e">
        <f ca="1">_xll.BDP($A35,J$2)</f>
        <v>#NAME?</v>
      </c>
    </row>
    <row r="36" spans="1:10" x14ac:dyDescent="0.25">
      <c r="A36" t="s">
        <v>235</v>
      </c>
      <c r="B36" t="s">
        <v>236</v>
      </c>
      <c r="C36">
        <v>26.9</v>
      </c>
      <c r="D36" s="2" t="e">
        <f ca="1">_xll.BDP(A36,$D$2)/1000000</f>
        <v>#NAME?</v>
      </c>
      <c r="E36" s="11" t="e">
        <f ca="1">_xll.BDP($A36,E$2)</f>
        <v>#NAME?</v>
      </c>
      <c r="F36" s="3" t="e">
        <f ca="1">_xll.BDP($A36,F$2)</f>
        <v>#NAME?</v>
      </c>
      <c r="G36" s="3" t="e">
        <f ca="1">_xll.BDP($A36,G$2)</f>
        <v>#NAME?</v>
      </c>
      <c r="H36" s="3" t="e">
        <f ca="1">_xll.BDP($A36,H$2)</f>
        <v>#NAME?</v>
      </c>
      <c r="I36" s="3" t="e">
        <f ca="1">_xll.BDP($A36,I$2)</f>
        <v>#NAME?</v>
      </c>
      <c r="J36" s="12" t="e">
        <f ca="1">_xll.BDP($A36,J$2)</f>
        <v>#NAME?</v>
      </c>
    </row>
    <row r="37" spans="1:10" x14ac:dyDescent="0.25">
      <c r="A37" t="s">
        <v>225</v>
      </c>
      <c r="B37" t="s">
        <v>226</v>
      </c>
      <c r="C37">
        <v>37.799999999999997</v>
      </c>
      <c r="D37" s="2" t="e">
        <f ca="1">_xll.BDP(A37,$D$2)/1000000</f>
        <v>#NAME?</v>
      </c>
      <c r="E37" s="11" t="e">
        <f ca="1">_xll.BDP($A37,E$2)</f>
        <v>#NAME?</v>
      </c>
      <c r="F37" s="3" t="e">
        <f ca="1">_xll.BDP($A37,F$2)</f>
        <v>#NAME?</v>
      </c>
      <c r="G37" s="3" t="e">
        <f ca="1">_xll.BDP($A37,G$2)</f>
        <v>#NAME?</v>
      </c>
      <c r="H37" s="3" t="e">
        <f ca="1">_xll.BDP($A37,H$2)</f>
        <v>#NAME?</v>
      </c>
      <c r="I37" s="3" t="e">
        <f ca="1">_xll.BDP($A37,I$2)</f>
        <v>#NAME?</v>
      </c>
      <c r="J37" s="12" t="e">
        <f ca="1">_xll.BDP($A37,J$2)</f>
        <v>#NAME?</v>
      </c>
    </row>
    <row r="38" spans="1:10" x14ac:dyDescent="0.25">
      <c r="A38" t="s">
        <v>245</v>
      </c>
      <c r="B38" t="s">
        <v>246</v>
      </c>
      <c r="C38">
        <v>32.83</v>
      </c>
      <c r="D38" s="2" t="e">
        <f ca="1">_xll.BDP(A38,$D$2)/1000000</f>
        <v>#NAME?</v>
      </c>
      <c r="E38" s="11" t="e">
        <f ca="1">_xll.BDP($A38,E$2)</f>
        <v>#NAME?</v>
      </c>
      <c r="F38" s="3" t="e">
        <f ca="1">_xll.BDP($A38,F$2)</f>
        <v>#NAME?</v>
      </c>
      <c r="G38" s="3" t="e">
        <f ca="1">_xll.BDP($A38,G$2)</f>
        <v>#NAME?</v>
      </c>
      <c r="H38" s="3" t="e">
        <f ca="1">_xll.BDP($A38,H$2)</f>
        <v>#NAME?</v>
      </c>
      <c r="I38" s="3" t="e">
        <f ca="1">_xll.BDP($A38,I$2)</f>
        <v>#NAME?</v>
      </c>
      <c r="J38" s="12" t="e">
        <f ca="1">_xll.BDP($A38,J$2)</f>
        <v>#NAME?</v>
      </c>
    </row>
    <row r="39" spans="1:10" x14ac:dyDescent="0.25">
      <c r="A39" t="s">
        <v>239</v>
      </c>
      <c r="B39" t="s">
        <v>240</v>
      </c>
      <c r="C39">
        <v>18.05</v>
      </c>
      <c r="D39" s="2" t="e">
        <f ca="1">_xll.BDP(A39,$D$2)/1000000</f>
        <v>#NAME?</v>
      </c>
      <c r="E39" s="11" t="e">
        <f ca="1">_xll.BDP($A39,E$2)</f>
        <v>#NAME?</v>
      </c>
      <c r="F39" s="3" t="e">
        <f ca="1">_xll.BDP($A39,F$2)</f>
        <v>#NAME?</v>
      </c>
      <c r="G39" s="3" t="e">
        <f ca="1">_xll.BDP($A39,G$2)</f>
        <v>#NAME?</v>
      </c>
      <c r="H39" s="3" t="e">
        <f ca="1">_xll.BDP($A39,H$2)</f>
        <v>#NAME?</v>
      </c>
      <c r="I39" s="3" t="e">
        <f ca="1">_xll.BDP($A39,I$2)</f>
        <v>#NAME?</v>
      </c>
      <c r="J39" s="12" t="e">
        <f ca="1">_xll.BDP($A39,J$2)</f>
        <v>#NAME?</v>
      </c>
    </row>
    <row r="40" spans="1:10" x14ac:dyDescent="0.25">
      <c r="A40" t="s">
        <v>249</v>
      </c>
      <c r="B40" t="s">
        <v>250</v>
      </c>
      <c r="C40">
        <v>34.76</v>
      </c>
      <c r="D40" s="2" t="e">
        <f ca="1">_xll.BDP(A40,$D$2)/1000000</f>
        <v>#NAME?</v>
      </c>
      <c r="E40" s="11" t="e">
        <f ca="1">_xll.BDP($A40,E$2)</f>
        <v>#NAME?</v>
      </c>
      <c r="F40" s="3" t="e">
        <f ca="1">_xll.BDP($A40,F$2)</f>
        <v>#NAME?</v>
      </c>
      <c r="G40" s="3" t="e">
        <f ca="1">_xll.BDP($A40,G$2)</f>
        <v>#NAME?</v>
      </c>
      <c r="H40" s="3" t="e">
        <f ca="1">_xll.BDP($A40,H$2)</f>
        <v>#NAME?</v>
      </c>
      <c r="I40" s="3" t="e">
        <f ca="1">_xll.BDP($A40,I$2)</f>
        <v>#NAME?</v>
      </c>
      <c r="J40" s="12" t="e">
        <f ca="1">_xll.BDP($A40,J$2)</f>
        <v>#NAME?</v>
      </c>
    </row>
    <row r="41" spans="1:10" x14ac:dyDescent="0.25">
      <c r="A41" t="s">
        <v>231</v>
      </c>
      <c r="B41" t="s">
        <v>232</v>
      </c>
      <c r="C41">
        <v>50.9</v>
      </c>
      <c r="D41" s="2" t="e">
        <f ca="1">_xll.BDP(A41,$D$2)/1000000</f>
        <v>#NAME?</v>
      </c>
      <c r="E41" s="11" t="e">
        <f ca="1">_xll.BDP($A41,E$2)</f>
        <v>#NAME?</v>
      </c>
      <c r="F41" s="3" t="e">
        <f ca="1">_xll.BDP($A41,F$2)</f>
        <v>#NAME?</v>
      </c>
      <c r="G41" s="3" t="e">
        <f ca="1">_xll.BDP($A41,G$2)</f>
        <v>#NAME?</v>
      </c>
      <c r="H41" s="3" t="e">
        <f ca="1">_xll.BDP($A41,H$2)</f>
        <v>#NAME?</v>
      </c>
      <c r="I41" s="3" t="e">
        <f ca="1">_xll.BDP($A41,I$2)</f>
        <v>#NAME?</v>
      </c>
      <c r="J41" s="12" t="e">
        <f ca="1">_xll.BDP($A41,J$2)</f>
        <v>#NAME?</v>
      </c>
    </row>
    <row r="42" spans="1:10" x14ac:dyDescent="0.25">
      <c r="A42" t="s">
        <v>247</v>
      </c>
      <c r="B42" t="s">
        <v>248</v>
      </c>
      <c r="C42">
        <v>21.95</v>
      </c>
      <c r="D42" s="2" t="e">
        <f ca="1">_xll.BDP(A42,$D$2)/1000000</f>
        <v>#NAME?</v>
      </c>
      <c r="E42" s="11" t="e">
        <f ca="1">_xll.BDP($A42,E$2)</f>
        <v>#NAME?</v>
      </c>
      <c r="F42" s="3" t="e">
        <f ca="1">_xll.BDP($A42,F$2)</f>
        <v>#NAME?</v>
      </c>
      <c r="G42" s="3" t="e">
        <f ca="1">_xll.BDP($A42,G$2)</f>
        <v>#NAME?</v>
      </c>
      <c r="H42" s="3" t="e">
        <f ca="1">_xll.BDP($A42,H$2)</f>
        <v>#NAME?</v>
      </c>
      <c r="I42" s="3" t="e">
        <f ca="1">_xll.BDP($A42,I$2)</f>
        <v>#NAME?</v>
      </c>
      <c r="J42" s="12" t="e">
        <f ca="1">_xll.BDP($A42,J$2)</f>
        <v>#NAME?</v>
      </c>
    </row>
    <row r="43" spans="1:10" x14ac:dyDescent="0.25">
      <c r="A43" t="s">
        <v>233</v>
      </c>
      <c r="B43" t="s">
        <v>234</v>
      </c>
      <c r="C43">
        <v>28.7</v>
      </c>
      <c r="D43" s="2" t="e">
        <f ca="1">_xll.BDP(A43,$D$2)/1000000</f>
        <v>#NAME?</v>
      </c>
      <c r="E43" s="11" t="e">
        <f ca="1">_xll.BDP($A43,E$2)</f>
        <v>#NAME?</v>
      </c>
      <c r="F43" s="3" t="e">
        <f ca="1">_xll.BDP($A43,F$2)</f>
        <v>#NAME?</v>
      </c>
      <c r="G43" s="3" t="e">
        <f ca="1">_xll.BDP($A43,G$2)</f>
        <v>#NAME?</v>
      </c>
      <c r="H43" s="3" t="e">
        <f ca="1">_xll.BDP($A43,H$2)</f>
        <v>#NAME?</v>
      </c>
      <c r="I43" s="3" t="e">
        <f ca="1">_xll.BDP($A43,I$2)</f>
        <v>#NAME?</v>
      </c>
      <c r="J43" s="12" t="e">
        <f ca="1">_xll.BDP($A43,J$2)</f>
        <v>#NAME?</v>
      </c>
    </row>
    <row r="44" spans="1:10" x14ac:dyDescent="0.25">
      <c r="A44" t="s">
        <v>263</v>
      </c>
      <c r="B44" t="s">
        <v>264</v>
      </c>
      <c r="C44" s="15">
        <v>51.71</v>
      </c>
      <c r="D44" s="2" t="e">
        <f ca="1">_xll.BDP(A44,$D$2)/1000000</f>
        <v>#NAME?</v>
      </c>
      <c r="E44" s="11" t="e">
        <f ca="1">_xll.BDP($A44,E$2)</f>
        <v>#NAME?</v>
      </c>
      <c r="F44" s="3" t="e">
        <f ca="1">_xll.BDP($A44,F$2)</f>
        <v>#NAME?</v>
      </c>
      <c r="G44" s="3" t="e">
        <f ca="1">_xll.BDP($A44,G$2)</f>
        <v>#NAME?</v>
      </c>
      <c r="H44" s="3" t="e">
        <f ca="1">_xll.BDP($A44,H$2)</f>
        <v>#NAME?</v>
      </c>
      <c r="I44" s="3" t="e">
        <f ca="1">_xll.BDP($A44,I$2)</f>
        <v>#NAME?</v>
      </c>
      <c r="J44" s="12" t="e">
        <f ca="1">_xll.BDP($A44,J$2)</f>
        <v>#NAME?</v>
      </c>
    </row>
    <row r="45" spans="1:10" x14ac:dyDescent="0.25">
      <c r="A45" t="s">
        <v>243</v>
      </c>
      <c r="B45" t="s">
        <v>244</v>
      </c>
      <c r="C45">
        <v>21.4</v>
      </c>
      <c r="D45" s="2" t="e">
        <f ca="1">_xll.BDP(A45,$D$2)/1000000</f>
        <v>#NAME?</v>
      </c>
      <c r="E45" s="11" t="e">
        <f ca="1">_xll.BDP($A45,E$2)</f>
        <v>#NAME?</v>
      </c>
      <c r="F45" s="3" t="e">
        <f ca="1">_xll.BDP($A45,F$2)</f>
        <v>#NAME?</v>
      </c>
      <c r="G45" s="3" t="e">
        <f ca="1">_xll.BDP($A45,G$2)</f>
        <v>#NAME?</v>
      </c>
      <c r="H45" s="3" t="e">
        <f ca="1">_xll.BDP($A45,H$2)</f>
        <v>#NAME?</v>
      </c>
      <c r="I45" s="3" t="e">
        <f ca="1">_xll.BDP($A45,I$2)</f>
        <v>#NAME?</v>
      </c>
      <c r="J45" s="12" t="e">
        <f ca="1">_xll.BDP($A45,J$2)</f>
        <v>#NAME?</v>
      </c>
    </row>
    <row r="46" spans="1:10" x14ac:dyDescent="0.25">
      <c r="A46" t="s">
        <v>251</v>
      </c>
      <c r="B46" t="s">
        <v>252</v>
      </c>
      <c r="C46">
        <v>26.225000000000001</v>
      </c>
      <c r="D46" s="2" t="e">
        <f ca="1">_xll.BDP(A46,$D$2)/1000000</f>
        <v>#NAME?</v>
      </c>
      <c r="E46" s="11" t="e">
        <f ca="1">_xll.BDP($A46,E$2)</f>
        <v>#NAME?</v>
      </c>
      <c r="F46" s="3" t="e">
        <f ca="1">_xll.BDP($A46,F$2)</f>
        <v>#NAME?</v>
      </c>
      <c r="G46" s="3" t="e">
        <f ca="1">_xll.BDP($A46,G$2)</f>
        <v>#NAME?</v>
      </c>
      <c r="H46" s="3" t="e">
        <f ca="1">_xll.BDP($A46,H$2)</f>
        <v>#NAME?</v>
      </c>
      <c r="I46" s="3" t="e">
        <f ca="1">_xll.BDP($A46,I$2)</f>
        <v>#NAME?</v>
      </c>
      <c r="J46" s="12" t="e">
        <f ca="1">_xll.BDP($A46,J$2)</f>
        <v>#NAME?</v>
      </c>
    </row>
    <row r="47" spans="1:10" x14ac:dyDescent="0.25">
      <c r="A47" t="s">
        <v>261</v>
      </c>
      <c r="B47" t="s">
        <v>262</v>
      </c>
      <c r="C47">
        <v>33.4</v>
      </c>
      <c r="D47" s="2" t="e">
        <f ca="1">_xll.BDP(A47,$D$2)/1000000</f>
        <v>#NAME?</v>
      </c>
      <c r="E47" s="11" t="e">
        <f ca="1">_xll.BDP($A47,E$2)</f>
        <v>#NAME?</v>
      </c>
      <c r="F47" s="3" t="e">
        <f ca="1">_xll.BDP($A47,F$2)</f>
        <v>#NAME?</v>
      </c>
      <c r="G47" s="3" t="e">
        <f ca="1">_xll.BDP($A47,G$2)</f>
        <v>#NAME?</v>
      </c>
      <c r="H47" s="3" t="e">
        <f ca="1">_xll.BDP($A47,H$2)</f>
        <v>#NAME?</v>
      </c>
      <c r="I47" s="3" t="e">
        <f ca="1">_xll.BDP($A47,I$2)</f>
        <v>#NAME?</v>
      </c>
      <c r="J47" s="12" t="e">
        <f ca="1">_xll.BDP($A47,J$2)</f>
        <v>#NAME?</v>
      </c>
    </row>
    <row r="48" spans="1:10" x14ac:dyDescent="0.25">
      <c r="A48" t="s">
        <v>267</v>
      </c>
      <c r="B48" t="s">
        <v>268</v>
      </c>
      <c r="C48">
        <v>42.05</v>
      </c>
      <c r="D48" s="2" t="e">
        <f ca="1">_xll.BDP(A48,$D$2)/1000000</f>
        <v>#NAME?</v>
      </c>
      <c r="E48" s="11" t="e">
        <f ca="1">_xll.BDP($A48,E$2)</f>
        <v>#NAME?</v>
      </c>
      <c r="F48" s="3" t="e">
        <f ca="1">_xll.BDP($A48,F$2)</f>
        <v>#NAME?</v>
      </c>
      <c r="G48" s="3" t="e">
        <f ca="1">_xll.BDP($A48,G$2)</f>
        <v>#NAME?</v>
      </c>
      <c r="H48" s="3" t="e">
        <f ca="1">_xll.BDP($A48,H$2)</f>
        <v>#NAME?</v>
      </c>
      <c r="I48" s="3" t="e">
        <f ca="1">_xll.BDP($A48,I$2)</f>
        <v>#NAME?</v>
      </c>
      <c r="J48" s="12" t="e">
        <f ca="1">_xll.BDP($A48,J$2)</f>
        <v>#NAME?</v>
      </c>
    </row>
    <row r="49" spans="1:10" x14ac:dyDescent="0.25">
      <c r="A49" t="s">
        <v>253</v>
      </c>
      <c r="B49" t="s">
        <v>254</v>
      </c>
      <c r="C49">
        <v>26.92</v>
      </c>
      <c r="D49" s="2" t="e">
        <f ca="1">_xll.BDP(A49,$D$2)/1000000</f>
        <v>#NAME?</v>
      </c>
      <c r="E49" s="11" t="e">
        <f ca="1">_xll.BDP($A49,E$2)</f>
        <v>#NAME?</v>
      </c>
      <c r="F49" s="3" t="e">
        <f ca="1">_xll.BDP($A49,F$2)</f>
        <v>#NAME?</v>
      </c>
      <c r="G49" s="3" t="e">
        <f ca="1">_xll.BDP($A49,G$2)</f>
        <v>#NAME?</v>
      </c>
      <c r="H49" s="3" t="e">
        <f ca="1">_xll.BDP($A49,H$2)</f>
        <v>#NAME?</v>
      </c>
      <c r="I49" s="3" t="e">
        <f ca="1">_xll.BDP($A49,I$2)</f>
        <v>#NAME?</v>
      </c>
      <c r="J49" s="12" t="e">
        <f ca="1">_xll.BDP($A49,J$2)</f>
        <v>#NAME?</v>
      </c>
    </row>
    <row r="50" spans="1:10" x14ac:dyDescent="0.25">
      <c r="A50" t="s">
        <v>241</v>
      </c>
      <c r="B50" t="s">
        <v>242</v>
      </c>
      <c r="C50">
        <v>31.53</v>
      </c>
      <c r="D50" s="2" t="e">
        <f ca="1">_xll.BDP(A50,$D$2)/1000000</f>
        <v>#NAME?</v>
      </c>
      <c r="E50" s="11" t="e">
        <f ca="1">_xll.BDP($A50,E$2)</f>
        <v>#NAME?</v>
      </c>
      <c r="F50" s="3" t="e">
        <f ca="1">_xll.BDP($A50,F$2)</f>
        <v>#NAME?</v>
      </c>
      <c r="G50" s="3" t="e">
        <f ca="1">_xll.BDP($A50,G$2)</f>
        <v>#NAME?</v>
      </c>
      <c r="H50" s="3" t="e">
        <f ca="1">_xll.BDP($A50,H$2)</f>
        <v>#NAME?</v>
      </c>
      <c r="I50" s="3" t="e">
        <f ca="1">_xll.BDP($A50,I$2)</f>
        <v>#NAME?</v>
      </c>
      <c r="J50" s="12" t="e">
        <f ca="1">_xll.BDP($A50,J$2)</f>
        <v>#NAME?</v>
      </c>
    </row>
    <row r="51" spans="1:10" x14ac:dyDescent="0.25">
      <c r="A51" t="s">
        <v>237</v>
      </c>
      <c r="B51" t="s">
        <v>238</v>
      </c>
      <c r="C51">
        <v>27.98</v>
      </c>
      <c r="D51" s="2" t="e">
        <f ca="1">_xll.BDP(A51,$D$2)/1000000</f>
        <v>#NAME?</v>
      </c>
      <c r="E51" s="11" t="e">
        <f ca="1">_xll.BDP($A51,E$2)</f>
        <v>#NAME?</v>
      </c>
      <c r="F51" s="3" t="e">
        <f ca="1">_xll.BDP($A51,F$2)</f>
        <v>#NAME?</v>
      </c>
      <c r="G51" s="3" t="e">
        <f ca="1">_xll.BDP($A51,G$2)</f>
        <v>#NAME?</v>
      </c>
      <c r="H51" s="3" t="e">
        <f ca="1">_xll.BDP($A51,H$2)</f>
        <v>#NAME?</v>
      </c>
      <c r="I51" s="3" t="e">
        <f ca="1">_xll.BDP($A51,I$2)</f>
        <v>#NAME?</v>
      </c>
      <c r="J51" s="12" t="e">
        <f ca="1">_xll.BDP($A51,J$2)</f>
        <v>#NAME?</v>
      </c>
    </row>
    <row r="52" spans="1:10" x14ac:dyDescent="0.25">
      <c r="A52" t="s">
        <v>271</v>
      </c>
      <c r="B52" t="s">
        <v>272</v>
      </c>
      <c r="C52">
        <v>16.8</v>
      </c>
      <c r="D52" s="2" t="e">
        <f ca="1">_xll.BDP(A52,$D$2)/1000000</f>
        <v>#NAME?</v>
      </c>
      <c r="E52" s="11" t="e">
        <f ca="1">_xll.BDP($A52,E$2)</f>
        <v>#NAME?</v>
      </c>
      <c r="F52" s="3" t="e">
        <f ca="1">_xll.BDP($A52,F$2)</f>
        <v>#NAME?</v>
      </c>
      <c r="G52" s="3" t="e">
        <f ca="1">_xll.BDP($A52,G$2)</f>
        <v>#NAME?</v>
      </c>
      <c r="H52" s="3" t="e">
        <f ca="1">_xll.BDP($A52,H$2)</f>
        <v>#NAME?</v>
      </c>
      <c r="I52" s="3" t="e">
        <f ca="1">_xll.BDP($A52,I$2)</f>
        <v>#NAME?</v>
      </c>
      <c r="J52" s="12" t="e">
        <f ca="1">_xll.BDP($A52,J$2)</f>
        <v>#NAME?</v>
      </c>
    </row>
    <row r="53" spans="1:10" x14ac:dyDescent="0.25">
      <c r="A53" t="s">
        <v>265</v>
      </c>
      <c r="B53" t="s">
        <v>266</v>
      </c>
      <c r="C53">
        <v>32.6</v>
      </c>
      <c r="D53" s="2" t="e">
        <f ca="1">_xll.BDP(A53,$D$2)/1000000</f>
        <v>#NAME?</v>
      </c>
      <c r="E53" s="11" t="e">
        <f ca="1">_xll.BDP($A53,E$2)</f>
        <v>#NAME?</v>
      </c>
      <c r="F53" s="3" t="e">
        <f ca="1">_xll.BDP($A53,F$2)</f>
        <v>#NAME?</v>
      </c>
      <c r="G53" s="3" t="e">
        <f ca="1">_xll.BDP($A53,G$2)</f>
        <v>#NAME?</v>
      </c>
      <c r="H53" s="3" t="e">
        <f ca="1">_xll.BDP($A53,H$2)</f>
        <v>#NAME?</v>
      </c>
      <c r="I53" s="3" t="e">
        <f ca="1">_xll.BDP($A53,I$2)</f>
        <v>#NAME?</v>
      </c>
      <c r="J53" s="12" t="e">
        <f ca="1">_xll.BDP($A53,J$2)</f>
        <v>#NAME?</v>
      </c>
    </row>
    <row r="54" spans="1:10" x14ac:dyDescent="0.25">
      <c r="A54" t="s">
        <v>257</v>
      </c>
      <c r="B54" t="s">
        <v>258</v>
      </c>
      <c r="C54">
        <v>25.9</v>
      </c>
      <c r="D54" s="2" t="e">
        <f ca="1">_xll.BDP(A54,$D$2)/1000000</f>
        <v>#NAME?</v>
      </c>
      <c r="E54" s="11" t="e">
        <f ca="1">_xll.BDP($A54,E$2)</f>
        <v>#NAME?</v>
      </c>
      <c r="F54" s="3" t="e">
        <f ca="1">_xll.BDP($A54,F$2)</f>
        <v>#NAME?</v>
      </c>
      <c r="G54" s="3" t="e">
        <f ca="1">_xll.BDP($A54,G$2)</f>
        <v>#NAME?</v>
      </c>
      <c r="H54" s="3" t="e">
        <f ca="1">_xll.BDP($A54,H$2)</f>
        <v>#NAME?</v>
      </c>
      <c r="I54" s="3" t="e">
        <f ca="1">_xll.BDP($A54,I$2)</f>
        <v>#NAME?</v>
      </c>
      <c r="J54" s="12" t="e">
        <f ca="1">_xll.BDP($A54,J$2)</f>
        <v>#NAME?</v>
      </c>
    </row>
    <row r="55" spans="1:10" x14ac:dyDescent="0.25">
      <c r="A55" t="s">
        <v>273</v>
      </c>
      <c r="B55" t="s">
        <v>274</v>
      </c>
      <c r="C55">
        <v>21.925000000000001</v>
      </c>
      <c r="D55" s="2" t="e">
        <f ca="1">_xll.BDP(A55,$D$2)/1000000</f>
        <v>#NAME?</v>
      </c>
      <c r="E55" s="11" t="e">
        <f ca="1">_xll.BDP($A55,E$2)</f>
        <v>#NAME?</v>
      </c>
      <c r="F55" s="3" t="e">
        <f ca="1">_xll.BDP($A55,F$2)</f>
        <v>#NAME?</v>
      </c>
      <c r="G55" s="3" t="e">
        <f ca="1">_xll.BDP($A55,G$2)</f>
        <v>#NAME?</v>
      </c>
      <c r="H55" s="3" t="e">
        <f ca="1">_xll.BDP($A55,H$2)</f>
        <v>#NAME?</v>
      </c>
      <c r="I55" s="3" t="e">
        <f ca="1">_xll.BDP($A55,I$2)</f>
        <v>#NAME?</v>
      </c>
      <c r="J55" s="12" t="e">
        <f ca="1">_xll.BDP($A55,J$2)</f>
        <v>#NAME?</v>
      </c>
    </row>
    <row r="56" spans="1:10" x14ac:dyDescent="0.25">
      <c r="A56" t="s">
        <v>269</v>
      </c>
      <c r="B56" t="s">
        <v>270</v>
      </c>
      <c r="C56">
        <v>35.5</v>
      </c>
      <c r="D56" s="2" t="e">
        <f ca="1">_xll.BDP(A56,$D$2)/1000000</f>
        <v>#NAME?</v>
      </c>
      <c r="E56" s="11" t="e">
        <f ca="1">_xll.BDP($A56,E$2)</f>
        <v>#NAME?</v>
      </c>
      <c r="F56" s="3" t="e">
        <f ca="1">_xll.BDP($A56,F$2)</f>
        <v>#NAME?</v>
      </c>
      <c r="G56" s="3" t="e">
        <f ca="1">_xll.BDP($A56,G$2)</f>
        <v>#NAME?</v>
      </c>
      <c r="H56" s="3" t="e">
        <f ca="1">_xll.BDP($A56,H$2)</f>
        <v>#NAME?</v>
      </c>
      <c r="I56" s="3" t="e">
        <f ca="1">_xll.BDP($A56,I$2)</f>
        <v>#NAME?</v>
      </c>
      <c r="J56" s="12" t="e">
        <f ca="1">_xll.BDP($A56,J$2)</f>
        <v>#NAME?</v>
      </c>
    </row>
    <row r="57" spans="1:10" x14ac:dyDescent="0.25">
      <c r="A57" t="s">
        <v>259</v>
      </c>
      <c r="B57" t="s">
        <v>260</v>
      </c>
      <c r="C57">
        <v>28.45</v>
      </c>
      <c r="D57" s="2" t="e">
        <f ca="1">_xll.BDP(A57,$D$2)/1000000</f>
        <v>#NAME?</v>
      </c>
      <c r="E57" s="11" t="e">
        <f ca="1">_xll.BDP($A57,E$2)</f>
        <v>#NAME?</v>
      </c>
      <c r="F57" s="3" t="e">
        <f ca="1">_xll.BDP($A57,F$2)</f>
        <v>#NAME?</v>
      </c>
      <c r="G57" s="3" t="e">
        <f ca="1">_xll.BDP($A57,G$2)</f>
        <v>#NAME?</v>
      </c>
      <c r="H57" s="3" t="e">
        <f ca="1">_xll.BDP($A57,H$2)</f>
        <v>#NAME?</v>
      </c>
      <c r="I57" s="3" t="e">
        <f ca="1">_xll.BDP($A57,I$2)</f>
        <v>#NAME?</v>
      </c>
      <c r="J57" s="12" t="e">
        <f ca="1">_xll.BDP($A57,J$2)</f>
        <v>#NAME?</v>
      </c>
    </row>
    <row r="58" spans="1:10" x14ac:dyDescent="0.25">
      <c r="A58" t="s">
        <v>275</v>
      </c>
      <c r="B58" t="s">
        <v>276</v>
      </c>
      <c r="C58">
        <v>49.6</v>
      </c>
      <c r="D58" s="2" t="e">
        <f ca="1">_xll.BDP(A58,$D$2)/1000000</f>
        <v>#NAME?</v>
      </c>
      <c r="E58" s="11" t="e">
        <f ca="1">_xll.BDP($A58,E$2)</f>
        <v>#NAME?</v>
      </c>
      <c r="F58" s="3" t="e">
        <f ca="1">_xll.BDP($A58,F$2)</f>
        <v>#NAME?</v>
      </c>
      <c r="G58" s="3" t="e">
        <f ca="1">_xll.BDP($A58,G$2)</f>
        <v>#NAME?</v>
      </c>
      <c r="H58" s="3" t="e">
        <f ca="1">_xll.BDP($A58,H$2)</f>
        <v>#NAME?</v>
      </c>
      <c r="I58" s="3" t="e">
        <f ca="1">_xll.BDP($A58,I$2)</f>
        <v>#NAME?</v>
      </c>
      <c r="J58" s="12" t="e">
        <f ca="1">_xll.BDP($A58,J$2)</f>
        <v>#NAME?</v>
      </c>
    </row>
    <row r="59" spans="1:10" x14ac:dyDescent="0.25">
      <c r="A59" t="s">
        <v>279</v>
      </c>
      <c r="B59" t="s">
        <v>280</v>
      </c>
      <c r="C59">
        <v>28.9</v>
      </c>
      <c r="D59" s="2" t="e">
        <f ca="1">_xll.BDP(A59,$D$2)/1000000</f>
        <v>#NAME?</v>
      </c>
      <c r="E59" s="11" t="e">
        <f ca="1">_xll.BDP($A59,E$2)</f>
        <v>#NAME?</v>
      </c>
      <c r="F59" s="3" t="e">
        <f ca="1">_xll.BDP($A59,F$2)</f>
        <v>#NAME?</v>
      </c>
      <c r="G59" s="3" t="e">
        <f ca="1">_xll.BDP($A59,G$2)</f>
        <v>#NAME?</v>
      </c>
      <c r="H59" s="3" t="e">
        <f ca="1">_xll.BDP($A59,H$2)</f>
        <v>#NAME?</v>
      </c>
      <c r="I59" s="3" t="e">
        <f ca="1">_xll.BDP($A59,I$2)</f>
        <v>#NAME?</v>
      </c>
      <c r="J59" s="12" t="e">
        <f ca="1">_xll.BDP($A59,J$2)</f>
        <v>#NAME?</v>
      </c>
    </row>
    <row r="60" spans="1:10" x14ac:dyDescent="0.25">
      <c r="A60" t="s">
        <v>277</v>
      </c>
      <c r="B60" t="s">
        <v>278</v>
      </c>
      <c r="C60">
        <v>40</v>
      </c>
      <c r="D60" s="2" t="e">
        <f ca="1">_xll.BDP(A60,$D$2)/1000000</f>
        <v>#NAME?</v>
      </c>
      <c r="E60" s="11" t="e">
        <f ca="1">_xll.BDP($A60,E$2)</f>
        <v>#NAME?</v>
      </c>
      <c r="F60" s="3" t="e">
        <f ca="1">_xll.BDP($A60,F$2)</f>
        <v>#NAME?</v>
      </c>
      <c r="G60" s="3" t="e">
        <f ca="1">_xll.BDP($A60,G$2)</f>
        <v>#NAME?</v>
      </c>
      <c r="H60" s="3" t="e">
        <f ca="1">_xll.BDP($A60,H$2)</f>
        <v>#NAME?</v>
      </c>
      <c r="I60" s="3" t="e">
        <f ca="1">_xll.BDP($A60,I$2)</f>
        <v>#NAME?</v>
      </c>
      <c r="J60" s="12" t="e">
        <f ca="1">_xll.BDP($A60,J$2)</f>
        <v>#NAME?</v>
      </c>
    </row>
    <row r="61" spans="1:10" x14ac:dyDescent="0.25">
      <c r="A61" t="s">
        <v>281</v>
      </c>
      <c r="B61" t="s">
        <v>282</v>
      </c>
      <c r="C61">
        <v>27.25</v>
      </c>
      <c r="D61" s="2" t="e">
        <f ca="1">_xll.BDP(A61,$D$2)/1000000</f>
        <v>#NAME?</v>
      </c>
      <c r="E61" s="11" t="e">
        <f ca="1">_xll.BDP($A61,E$2)</f>
        <v>#NAME?</v>
      </c>
      <c r="F61" s="3" t="e">
        <f ca="1">_xll.BDP($A61,F$2)</f>
        <v>#NAME?</v>
      </c>
      <c r="G61" s="3" t="e">
        <f ca="1">_xll.BDP($A61,G$2)</f>
        <v>#NAME?</v>
      </c>
      <c r="H61" s="3" t="e">
        <f ca="1">_xll.BDP($A61,H$2)</f>
        <v>#NAME?</v>
      </c>
      <c r="I61" s="3" t="e">
        <f ca="1">_xll.BDP($A61,I$2)</f>
        <v>#NAME?</v>
      </c>
      <c r="J61" s="12" t="e">
        <f ca="1">_xll.BDP($A61,J$2)</f>
        <v>#NAME?</v>
      </c>
    </row>
    <row r="62" spans="1:10" x14ac:dyDescent="0.25">
      <c r="A62" t="s">
        <v>285</v>
      </c>
      <c r="B62" t="s">
        <v>286</v>
      </c>
      <c r="C62">
        <v>30.8</v>
      </c>
      <c r="D62" s="2" t="e">
        <f ca="1">_xll.BDP(A62,$D$2)/1000000</f>
        <v>#NAME?</v>
      </c>
      <c r="E62" s="11" t="e">
        <f ca="1">_xll.BDP($A62,E$2)</f>
        <v>#NAME?</v>
      </c>
      <c r="F62" s="3" t="e">
        <f ca="1">_xll.BDP($A62,F$2)</f>
        <v>#NAME?</v>
      </c>
      <c r="G62" s="3" t="e">
        <f ca="1">_xll.BDP($A62,G$2)</f>
        <v>#NAME?</v>
      </c>
      <c r="H62" s="3" t="e">
        <f ca="1">_xll.BDP($A62,H$2)</f>
        <v>#NAME?</v>
      </c>
      <c r="I62" s="3" t="e">
        <f ca="1">_xll.BDP($A62,I$2)</f>
        <v>#NAME?</v>
      </c>
      <c r="J62" s="12" t="e">
        <f ca="1">_xll.BDP($A62,J$2)</f>
        <v>#NAME?</v>
      </c>
    </row>
    <row r="63" spans="1:10" x14ac:dyDescent="0.25">
      <c r="A63" t="s">
        <v>287</v>
      </c>
      <c r="B63" t="s">
        <v>288</v>
      </c>
      <c r="C63">
        <v>11.35</v>
      </c>
      <c r="D63" s="2" t="e">
        <f ca="1">_xll.BDP(A63,$D$2)/1000000</f>
        <v>#NAME?</v>
      </c>
      <c r="E63" s="11" t="e">
        <f ca="1">_xll.BDP($A63,E$2)</f>
        <v>#NAME?</v>
      </c>
      <c r="F63" s="3" t="e">
        <f ca="1">_xll.BDP($A63,F$2)</f>
        <v>#NAME?</v>
      </c>
      <c r="G63" s="3" t="e">
        <f ca="1">_xll.BDP($A63,G$2)</f>
        <v>#NAME?</v>
      </c>
      <c r="H63" s="3" t="e">
        <f ca="1">_xll.BDP($A63,H$2)</f>
        <v>#NAME?</v>
      </c>
      <c r="I63" s="3" t="e">
        <f ca="1">_xll.BDP($A63,I$2)</f>
        <v>#NAME?</v>
      </c>
      <c r="J63" s="12" t="e">
        <f ca="1">_xll.BDP($A63,J$2)</f>
        <v>#NAME?</v>
      </c>
    </row>
    <row r="64" spans="1:10" x14ac:dyDescent="0.25">
      <c r="A64" t="s">
        <v>299</v>
      </c>
      <c r="B64" t="s">
        <v>300</v>
      </c>
      <c r="C64">
        <v>25.86</v>
      </c>
      <c r="D64" s="2" t="e">
        <f ca="1">_xll.BDP(A64,$D$2)/1000000</f>
        <v>#NAME?</v>
      </c>
      <c r="E64" s="11" t="e">
        <f ca="1">_xll.BDP($A64,E$2)</f>
        <v>#NAME?</v>
      </c>
      <c r="F64" s="3" t="e">
        <f ca="1">_xll.BDP($A64,F$2)</f>
        <v>#NAME?</v>
      </c>
      <c r="G64" s="3" t="e">
        <f ca="1">_xll.BDP($A64,G$2)</f>
        <v>#NAME?</v>
      </c>
      <c r="H64" s="3" t="e">
        <f ca="1">_xll.BDP($A64,H$2)</f>
        <v>#NAME?</v>
      </c>
      <c r="I64" s="3" t="e">
        <f ca="1">_xll.BDP($A64,I$2)</f>
        <v>#NAME?</v>
      </c>
      <c r="J64" s="12" t="e">
        <f ca="1">_xll.BDP($A64,J$2)</f>
        <v>#NAME?</v>
      </c>
    </row>
    <row r="65" spans="1:10" x14ac:dyDescent="0.25">
      <c r="A65" t="s">
        <v>289</v>
      </c>
      <c r="B65" t="s">
        <v>290</v>
      </c>
      <c r="C65">
        <v>38.924999999999997</v>
      </c>
      <c r="D65" s="2" t="e">
        <f ca="1">_xll.BDP(A65,$D$2)/1000000</f>
        <v>#NAME?</v>
      </c>
      <c r="E65" s="11" t="e">
        <f ca="1">_xll.BDP($A65,E$2)</f>
        <v>#NAME?</v>
      </c>
      <c r="F65" s="3" t="e">
        <f ca="1">_xll.BDP($A65,F$2)</f>
        <v>#NAME?</v>
      </c>
      <c r="G65" s="3" t="e">
        <f ca="1">_xll.BDP($A65,G$2)</f>
        <v>#NAME?</v>
      </c>
      <c r="H65" s="3" t="e">
        <f ca="1">_xll.BDP($A65,H$2)</f>
        <v>#NAME?</v>
      </c>
      <c r="I65" s="3" t="e">
        <f ca="1">_xll.BDP($A65,I$2)</f>
        <v>#NAME?</v>
      </c>
      <c r="J65" s="12" t="e">
        <f ca="1">_xll.BDP($A65,J$2)</f>
        <v>#NAME?</v>
      </c>
    </row>
    <row r="66" spans="1:10" x14ac:dyDescent="0.25">
      <c r="A66" t="s">
        <v>293</v>
      </c>
      <c r="B66" t="s">
        <v>294</v>
      </c>
      <c r="C66">
        <v>28.65</v>
      </c>
      <c r="D66" s="2" t="e">
        <f ca="1">_xll.BDP(A66,$D$2)/1000000</f>
        <v>#NAME?</v>
      </c>
      <c r="E66" s="11" t="e">
        <f ca="1">_xll.BDP($A66,E$2)</f>
        <v>#NAME?</v>
      </c>
      <c r="F66" s="3" t="e">
        <f ca="1">_xll.BDP($A66,F$2)</f>
        <v>#NAME?</v>
      </c>
      <c r="G66" s="3" t="e">
        <f ca="1">_xll.BDP($A66,G$2)</f>
        <v>#NAME?</v>
      </c>
      <c r="H66" s="3" t="e">
        <f ca="1">_xll.BDP($A66,H$2)</f>
        <v>#NAME?</v>
      </c>
      <c r="I66" s="3" t="e">
        <f ca="1">_xll.BDP($A66,I$2)</f>
        <v>#NAME?</v>
      </c>
      <c r="J66" s="12" t="e">
        <f ca="1">_xll.BDP($A66,J$2)</f>
        <v>#NAME?</v>
      </c>
    </row>
    <row r="67" spans="1:10" x14ac:dyDescent="0.25">
      <c r="A67" t="s">
        <v>283</v>
      </c>
      <c r="B67" t="s">
        <v>284</v>
      </c>
      <c r="C67">
        <v>35.6</v>
      </c>
      <c r="D67" s="2" t="e">
        <f ca="1">_xll.BDP(A67,$D$2)/1000000</f>
        <v>#NAME?</v>
      </c>
      <c r="E67" s="11" t="e">
        <f ca="1">_xll.BDP($A67,E$2)</f>
        <v>#NAME?</v>
      </c>
      <c r="F67" s="3" t="e">
        <f ca="1">_xll.BDP($A67,F$2)</f>
        <v>#NAME?</v>
      </c>
      <c r="G67" s="3" t="e">
        <f ca="1">_xll.BDP($A67,G$2)</f>
        <v>#NAME?</v>
      </c>
      <c r="H67" s="3">
        <v>43.1</v>
      </c>
      <c r="I67" s="3" t="e">
        <f ca="1">_xll.BDP($A67,I$2)</f>
        <v>#NAME?</v>
      </c>
      <c r="J67" s="12" t="e">
        <f ca="1">_xll.BDP($A67,J$2)</f>
        <v>#NAME?</v>
      </c>
    </row>
    <row r="68" spans="1:10" x14ac:dyDescent="0.25">
      <c r="A68" t="s">
        <v>301</v>
      </c>
      <c r="B68" t="s">
        <v>302</v>
      </c>
      <c r="C68">
        <v>16.45</v>
      </c>
      <c r="D68" s="2" t="e">
        <f ca="1">_xll.BDP(A68,$D$2)/1000000</f>
        <v>#NAME?</v>
      </c>
      <c r="E68" s="11" t="e">
        <f ca="1">_xll.BDP($A68,E$2)</f>
        <v>#NAME?</v>
      </c>
      <c r="F68" s="3" t="e">
        <f ca="1">_xll.BDP($A68,F$2)</f>
        <v>#NAME?</v>
      </c>
      <c r="G68" s="3" t="e">
        <f ca="1">_xll.BDP($A68,G$2)</f>
        <v>#NAME?</v>
      </c>
      <c r="H68" s="3" t="e">
        <f ca="1">_xll.BDP($A68,H$2)</f>
        <v>#NAME?</v>
      </c>
      <c r="I68" s="3" t="e">
        <f ca="1">_xll.BDP($A68,I$2)</f>
        <v>#NAME?</v>
      </c>
      <c r="J68" s="12" t="e">
        <f ca="1">_xll.BDP($A68,J$2)</f>
        <v>#NAME?</v>
      </c>
    </row>
    <row r="69" spans="1:10" x14ac:dyDescent="0.25">
      <c r="A69" t="s">
        <v>291</v>
      </c>
      <c r="B69" t="s">
        <v>292</v>
      </c>
      <c r="C69">
        <v>20.8</v>
      </c>
      <c r="D69" s="2" t="e">
        <f ca="1">_xll.BDP(A69,$D$2)/1000000</f>
        <v>#NAME?</v>
      </c>
      <c r="E69" s="11" t="e">
        <f ca="1">_xll.BDP($A69,E$2)</f>
        <v>#NAME?</v>
      </c>
      <c r="F69" s="3" t="e">
        <f ca="1">_xll.BDP($A69,F$2)</f>
        <v>#NAME?</v>
      </c>
      <c r="G69" s="3" t="e">
        <f ca="1">_xll.BDP($A69,G$2)</f>
        <v>#NAME?</v>
      </c>
      <c r="H69" s="3" t="e">
        <f ca="1">_xll.BDP($A69,H$2)</f>
        <v>#NAME?</v>
      </c>
      <c r="I69" s="3" t="e">
        <f ca="1">_xll.BDP($A69,I$2)</f>
        <v>#NAME?</v>
      </c>
      <c r="J69" s="12" t="e">
        <f ca="1">_xll.BDP($A69,J$2)</f>
        <v>#NAME?</v>
      </c>
    </row>
    <row r="70" spans="1:10" x14ac:dyDescent="0.25">
      <c r="A70" t="s">
        <v>303</v>
      </c>
      <c r="B70" t="s">
        <v>304</v>
      </c>
      <c r="C70">
        <v>42.9</v>
      </c>
      <c r="D70" s="2" t="e">
        <f ca="1">_xll.BDP(A70,$D$2)/1000000</f>
        <v>#NAME?</v>
      </c>
      <c r="E70" s="11" t="e">
        <f ca="1">_xll.BDP($A70,E$2)</f>
        <v>#NAME?</v>
      </c>
      <c r="F70" s="3" t="e">
        <f ca="1">_xll.BDP($A70,F$2)</f>
        <v>#NAME?</v>
      </c>
      <c r="G70" s="3" t="e">
        <f ca="1">_xll.BDP($A70,G$2)</f>
        <v>#NAME?</v>
      </c>
      <c r="H70" s="3" t="e">
        <f ca="1">_xll.BDP($A70,H$2)</f>
        <v>#NAME?</v>
      </c>
      <c r="I70" s="3" t="e">
        <f ca="1">_xll.BDP($A70,I$2)</f>
        <v>#NAME?</v>
      </c>
      <c r="J70" s="12" t="e">
        <f ca="1">_xll.BDP($A70,J$2)</f>
        <v>#NAME?</v>
      </c>
    </row>
    <row r="71" spans="1:10" x14ac:dyDescent="0.25">
      <c r="A71" t="s">
        <v>317</v>
      </c>
      <c r="B71" t="s">
        <v>318</v>
      </c>
      <c r="C71">
        <v>23.7</v>
      </c>
      <c r="D71" s="2" t="e">
        <f ca="1">_xll.BDP(A71,$D$2)/1000000</f>
        <v>#NAME?</v>
      </c>
      <c r="E71" s="11" t="e">
        <f ca="1">_xll.BDP($A71,E$2)</f>
        <v>#NAME?</v>
      </c>
      <c r="F71" s="3" t="e">
        <f ca="1">_xll.BDP($A71,F$2)</f>
        <v>#NAME?</v>
      </c>
      <c r="G71" s="3" t="e">
        <f ca="1">_xll.BDP($A71,G$2)</f>
        <v>#NAME?</v>
      </c>
      <c r="H71" s="3" t="e">
        <f ca="1">_xll.BDP($A71,H$2)</f>
        <v>#NAME?</v>
      </c>
      <c r="I71" s="3" t="e">
        <f ca="1">_xll.BDP($A71,I$2)</f>
        <v>#NAME?</v>
      </c>
      <c r="J71" s="12" t="e">
        <f ca="1">_xll.BDP($A71,J$2)</f>
        <v>#NAME?</v>
      </c>
    </row>
    <row r="72" spans="1:10" x14ac:dyDescent="0.25">
      <c r="A72" t="s">
        <v>305</v>
      </c>
      <c r="B72" t="s">
        <v>306</v>
      </c>
      <c r="C72">
        <v>30.92</v>
      </c>
      <c r="D72" s="2" t="e">
        <f ca="1">_xll.BDP(A72,$D$2)/1000000</f>
        <v>#NAME?</v>
      </c>
      <c r="E72" s="11" t="e">
        <f ca="1">_xll.BDP($A72,E$2)</f>
        <v>#NAME?</v>
      </c>
      <c r="F72" s="3" t="e">
        <f ca="1">_xll.BDP($A72,F$2)</f>
        <v>#NAME?</v>
      </c>
      <c r="G72" s="3" t="e">
        <f ca="1">_xll.BDP($A72,G$2)</f>
        <v>#NAME?</v>
      </c>
      <c r="H72" s="3" t="e">
        <f ca="1">_xll.BDP($A72,H$2)</f>
        <v>#NAME?</v>
      </c>
      <c r="I72" s="3" t="e">
        <f ca="1">_xll.BDP($A72,I$2)</f>
        <v>#NAME?</v>
      </c>
      <c r="J72" s="12" t="e">
        <f ca="1">_xll.BDP($A72,J$2)</f>
        <v>#NAME?</v>
      </c>
    </row>
    <row r="73" spans="1:10" x14ac:dyDescent="0.25">
      <c r="A73" t="s">
        <v>313</v>
      </c>
      <c r="B73" t="s">
        <v>314</v>
      </c>
      <c r="C73">
        <v>30.45</v>
      </c>
      <c r="D73" s="2" t="e">
        <f ca="1">_xll.BDP(A73,$D$2)/1000000</f>
        <v>#NAME?</v>
      </c>
      <c r="E73" s="11" t="e">
        <f ca="1">_xll.BDP($A73,E$2)</f>
        <v>#NAME?</v>
      </c>
      <c r="F73" s="3" t="e">
        <f ca="1">_xll.BDP($A73,F$2)</f>
        <v>#NAME?</v>
      </c>
      <c r="G73" s="3" t="e">
        <f ca="1">_xll.BDP($A73,G$2)</f>
        <v>#NAME?</v>
      </c>
      <c r="H73" s="3" t="e">
        <f ca="1">_xll.BDP($A73,H$2)</f>
        <v>#NAME?</v>
      </c>
      <c r="I73" s="3" t="e">
        <f ca="1">_xll.BDP($A73,I$2)</f>
        <v>#NAME?</v>
      </c>
      <c r="J73" s="12" t="e">
        <f ca="1">_xll.BDP($A73,J$2)</f>
        <v>#NAME?</v>
      </c>
    </row>
    <row r="74" spans="1:10" x14ac:dyDescent="0.25">
      <c r="A74" t="s">
        <v>323</v>
      </c>
      <c r="B74" t="s">
        <v>324</v>
      </c>
      <c r="C74">
        <v>25.25</v>
      </c>
      <c r="D74" s="2" t="e">
        <f ca="1">_xll.BDP(A74,$D$2)/1000000</f>
        <v>#NAME?</v>
      </c>
      <c r="E74" s="11" t="e">
        <f ca="1">_xll.BDP($A74,E$2)</f>
        <v>#NAME?</v>
      </c>
      <c r="F74" s="3" t="e">
        <f ca="1">_xll.BDP($A74,F$2)</f>
        <v>#NAME?</v>
      </c>
      <c r="G74" s="3" t="e">
        <f ca="1">_xll.BDP($A74,G$2)</f>
        <v>#NAME?</v>
      </c>
      <c r="H74" s="3" t="e">
        <f ca="1">_xll.BDP($A74,H$2)</f>
        <v>#NAME?</v>
      </c>
      <c r="I74" s="3" t="e">
        <f ca="1">_xll.BDP($A74,I$2)</f>
        <v>#NAME?</v>
      </c>
      <c r="J74" s="12" t="e">
        <f ca="1">_xll.BDP($A74,J$2)</f>
        <v>#NAME?</v>
      </c>
    </row>
    <row r="75" spans="1:10" x14ac:dyDescent="0.25">
      <c r="A75" t="s">
        <v>319</v>
      </c>
      <c r="B75" t="s">
        <v>320</v>
      </c>
      <c r="C75">
        <v>33.24</v>
      </c>
      <c r="D75" s="2" t="e">
        <f ca="1">_xll.BDP(A75,$D$2)/1000000</f>
        <v>#NAME?</v>
      </c>
      <c r="E75" s="11" t="e">
        <f ca="1">_xll.BDP($A75,E$2)</f>
        <v>#NAME?</v>
      </c>
      <c r="F75" s="3" t="e">
        <f ca="1">_xll.BDP($A75,F$2)</f>
        <v>#NAME?</v>
      </c>
      <c r="G75" s="3" t="e">
        <f ca="1">_xll.BDP($A75,G$2)</f>
        <v>#NAME?</v>
      </c>
      <c r="H75" s="3" t="e">
        <f ca="1">_xll.BDP($A75,H$2)</f>
        <v>#NAME?</v>
      </c>
      <c r="I75" s="3" t="e">
        <f ca="1">_xll.BDP($A75,I$2)</f>
        <v>#NAME?</v>
      </c>
      <c r="J75" s="12" t="e">
        <f ca="1">_xll.BDP($A75,J$2)</f>
        <v>#NAME?</v>
      </c>
    </row>
    <row r="76" spans="1:10" x14ac:dyDescent="0.25">
      <c r="A76" t="s">
        <v>327</v>
      </c>
      <c r="B76" t="s">
        <v>328</v>
      </c>
      <c r="C76">
        <v>30.85</v>
      </c>
      <c r="D76" s="2" t="e">
        <f ca="1">_xll.BDP(A76,$D$2)/1000000</f>
        <v>#NAME?</v>
      </c>
      <c r="E76" s="11" t="e">
        <f ca="1">_xll.BDP($A76,E$2)</f>
        <v>#NAME?</v>
      </c>
      <c r="F76" s="3" t="e">
        <f ca="1">_xll.BDP($A76,F$2)</f>
        <v>#NAME?</v>
      </c>
      <c r="G76" s="3" t="e">
        <f ca="1">_xll.BDP($A76,G$2)</f>
        <v>#NAME?</v>
      </c>
      <c r="H76" s="3" t="e">
        <f ca="1">_xll.BDP($A76,H$2)</f>
        <v>#NAME?</v>
      </c>
      <c r="I76" s="3" t="e">
        <f ca="1">_xll.BDP($A76,I$2)</f>
        <v>#NAME?</v>
      </c>
      <c r="J76" s="12" t="e">
        <f ca="1">_xll.BDP($A76,J$2)</f>
        <v>#NAME?</v>
      </c>
    </row>
    <row r="77" spans="1:10" x14ac:dyDescent="0.25">
      <c r="A77" t="s">
        <v>321</v>
      </c>
      <c r="B77" t="s">
        <v>322</v>
      </c>
      <c r="C77">
        <v>43.4</v>
      </c>
      <c r="D77" s="2" t="e">
        <f ca="1">_xll.BDP(A77,$D$2)/1000000</f>
        <v>#NAME?</v>
      </c>
      <c r="E77" s="11" t="e">
        <f ca="1">_xll.BDP($A77,E$2)</f>
        <v>#NAME?</v>
      </c>
      <c r="F77" s="3" t="e">
        <f ca="1">_xll.BDP($A77,F$2)</f>
        <v>#NAME?</v>
      </c>
      <c r="G77" s="3" t="e">
        <f ca="1">_xll.BDP($A77,G$2)</f>
        <v>#NAME?</v>
      </c>
      <c r="H77" s="3" t="e">
        <f ca="1">_xll.BDP($A77,H$2)</f>
        <v>#NAME?</v>
      </c>
      <c r="I77" s="3" t="e">
        <f ca="1">_xll.BDP($A77,I$2)</f>
        <v>#NAME?</v>
      </c>
      <c r="J77" s="12" t="e">
        <f ca="1">_xll.BDP($A77,J$2)</f>
        <v>#NAME?</v>
      </c>
    </row>
    <row r="78" spans="1:10" x14ac:dyDescent="0.25">
      <c r="A78" t="s">
        <v>297</v>
      </c>
      <c r="B78" t="s">
        <v>298</v>
      </c>
      <c r="C78">
        <v>21.56</v>
      </c>
      <c r="D78" s="2" t="e">
        <f ca="1">_xll.BDP(A78,$D$2)/1000000</f>
        <v>#NAME?</v>
      </c>
      <c r="E78" s="11" t="e">
        <f ca="1">_xll.BDP($A78,E$2)</f>
        <v>#NAME?</v>
      </c>
      <c r="F78" s="3" t="e">
        <f ca="1">_xll.BDP($A78,F$2)</f>
        <v>#NAME?</v>
      </c>
      <c r="G78" s="3" t="e">
        <f ca="1">_xll.BDP($A78,G$2)</f>
        <v>#NAME?</v>
      </c>
      <c r="H78" s="3" t="e">
        <f ca="1">_xll.BDP($A78,H$2)</f>
        <v>#NAME?</v>
      </c>
      <c r="I78" s="3" t="e">
        <f ca="1">_xll.BDP($A78,I$2)</f>
        <v>#NAME?</v>
      </c>
      <c r="J78" s="12" t="e">
        <f ca="1">_xll.BDP($A78,J$2)</f>
        <v>#NAME?</v>
      </c>
    </row>
    <row r="79" spans="1:10" x14ac:dyDescent="0.25">
      <c r="A79" t="s">
        <v>333</v>
      </c>
      <c r="B79" t="s">
        <v>334</v>
      </c>
      <c r="C79">
        <v>27.05</v>
      </c>
      <c r="D79" s="2" t="e">
        <f ca="1">_xll.BDP(A79,$D$2)/1000000</f>
        <v>#NAME?</v>
      </c>
      <c r="E79" s="11" t="e">
        <f ca="1">_xll.BDP($A79,E$2)</f>
        <v>#NAME?</v>
      </c>
      <c r="F79" s="3" t="e">
        <f ca="1">_xll.BDP($A79,F$2)</f>
        <v>#NAME?</v>
      </c>
      <c r="G79" s="3" t="e">
        <f ca="1">_xll.BDP($A79,G$2)</f>
        <v>#NAME?</v>
      </c>
      <c r="H79" s="3" t="e">
        <f ca="1">_xll.BDP($A79,H$2)</f>
        <v>#NAME?</v>
      </c>
      <c r="I79" s="3" t="e">
        <f ca="1">_xll.BDP($A79,I$2)</f>
        <v>#NAME?</v>
      </c>
      <c r="J79" s="12" t="e">
        <f ca="1">_xll.BDP($A79,J$2)</f>
        <v>#NAME?</v>
      </c>
    </row>
    <row r="80" spans="1:10" x14ac:dyDescent="0.25">
      <c r="A80" t="s">
        <v>315</v>
      </c>
      <c r="B80" t="s">
        <v>316</v>
      </c>
      <c r="C80">
        <v>54.96</v>
      </c>
      <c r="D80" s="2" t="e">
        <f ca="1">_xll.BDP(A80,$D$2)/1000000</f>
        <v>#NAME?</v>
      </c>
      <c r="E80" s="11" t="e">
        <f ca="1">_xll.BDP($A80,E$2)</f>
        <v>#NAME?</v>
      </c>
      <c r="F80" s="3" t="e">
        <f ca="1">_xll.BDP($A80,F$2)</f>
        <v>#NAME?</v>
      </c>
      <c r="G80" s="3" t="e">
        <f ca="1">_xll.BDP($A80,G$2)</f>
        <v>#NAME?</v>
      </c>
      <c r="H80" s="3" t="e">
        <f ca="1">_xll.BDP($A80,H$2)</f>
        <v>#NAME?</v>
      </c>
      <c r="I80" s="3" t="e">
        <f ca="1">_xll.BDP($A80,I$2)</f>
        <v>#NAME?</v>
      </c>
      <c r="J80" s="12" t="e">
        <f ca="1">_xll.BDP($A80,J$2)</f>
        <v>#NAME?</v>
      </c>
    </row>
    <row r="81" spans="1:10" x14ac:dyDescent="0.25">
      <c r="A81" t="s">
        <v>325</v>
      </c>
      <c r="B81" t="s">
        <v>326</v>
      </c>
      <c r="C81">
        <v>13.36</v>
      </c>
      <c r="D81" s="2" t="e">
        <f ca="1">_xll.BDP(A81,$D$2)/1000000</f>
        <v>#NAME?</v>
      </c>
      <c r="E81" s="11" t="e">
        <f ca="1">_xll.BDP($A81,E$2)</f>
        <v>#NAME?</v>
      </c>
      <c r="F81" s="3" t="e">
        <f ca="1">_xll.BDP($A81,F$2)</f>
        <v>#NAME?</v>
      </c>
      <c r="G81" s="3" t="e">
        <f ca="1">_xll.BDP($A81,G$2)</f>
        <v>#NAME?</v>
      </c>
      <c r="H81" s="3" t="e">
        <f ca="1">_xll.BDP($A81,H$2)</f>
        <v>#NAME?</v>
      </c>
      <c r="I81" s="3" t="e">
        <f ca="1">_xll.BDP($A81,I$2)</f>
        <v>#NAME?</v>
      </c>
      <c r="J81" s="12" t="e">
        <f ca="1">_xll.BDP($A81,J$2)</f>
        <v>#NAME?</v>
      </c>
    </row>
    <row r="82" spans="1:10" x14ac:dyDescent="0.25">
      <c r="A82" t="s">
        <v>329</v>
      </c>
      <c r="B82" t="s">
        <v>330</v>
      </c>
      <c r="C82">
        <v>18.649999999999999</v>
      </c>
      <c r="D82" s="2" t="e">
        <f ca="1">_xll.BDP(A82,$D$2)/1000000</f>
        <v>#NAME?</v>
      </c>
      <c r="E82" s="11" t="e">
        <f ca="1">_xll.BDP($A82,E$2)</f>
        <v>#NAME?</v>
      </c>
      <c r="F82" s="3" t="e">
        <f ca="1">_xll.BDP($A82,F$2)</f>
        <v>#NAME?</v>
      </c>
      <c r="G82" s="3" t="e">
        <f ca="1">_xll.BDP($A82,G$2)</f>
        <v>#NAME?</v>
      </c>
      <c r="H82" s="3" t="e">
        <f ca="1">_xll.BDP($A82,H$2)</f>
        <v>#NAME?</v>
      </c>
      <c r="I82" s="3" t="e">
        <f ca="1">_xll.BDP($A82,I$2)</f>
        <v>#NAME?</v>
      </c>
      <c r="J82" s="12" t="e">
        <f ca="1">_xll.BDP($A82,J$2)</f>
        <v>#NAME?</v>
      </c>
    </row>
    <row r="83" spans="1:10" x14ac:dyDescent="0.25">
      <c r="A83" t="s">
        <v>335</v>
      </c>
      <c r="B83" t="s">
        <v>336</v>
      </c>
      <c r="C83">
        <v>25.45</v>
      </c>
      <c r="D83" s="2" t="e">
        <f ca="1">_xll.BDP(A83,$D$2)/1000000</f>
        <v>#NAME?</v>
      </c>
      <c r="E83" s="11" t="e">
        <f ca="1">_xll.BDP($A83,E$2)</f>
        <v>#NAME?</v>
      </c>
      <c r="F83" s="3" t="e">
        <f ca="1">_xll.BDP($A83,F$2)</f>
        <v>#NAME?</v>
      </c>
      <c r="G83" s="3" t="e">
        <f ca="1">_xll.BDP($A83,G$2)</f>
        <v>#NAME?</v>
      </c>
      <c r="H83" s="3">
        <v>43.1</v>
      </c>
      <c r="I83" s="3" t="e">
        <f ca="1">_xll.BDP($A83,I$2)</f>
        <v>#NAME?</v>
      </c>
      <c r="J83" s="12" t="e">
        <f ca="1">_xll.BDP($A83,J$2)</f>
        <v>#NAME?</v>
      </c>
    </row>
    <row r="84" spans="1:10" x14ac:dyDescent="0.25">
      <c r="A84" t="s">
        <v>345</v>
      </c>
      <c r="B84" t="s">
        <v>346</v>
      </c>
      <c r="C84">
        <v>34.99</v>
      </c>
      <c r="D84" s="2" t="e">
        <f ca="1">_xll.BDP(A84,$D$2)/1000000</f>
        <v>#NAME?</v>
      </c>
      <c r="E84" s="11" t="e">
        <f ca="1">_xll.BDP($A84,E$2)</f>
        <v>#NAME?</v>
      </c>
      <c r="F84" s="3" t="e">
        <f ca="1">_xll.BDP($A84,F$2)</f>
        <v>#NAME?</v>
      </c>
      <c r="G84" s="3" t="e">
        <f ca="1">_xll.BDP($A84,G$2)</f>
        <v>#NAME?</v>
      </c>
      <c r="H84" s="3" t="e">
        <f ca="1">_xll.BDP($A84,H$2)</f>
        <v>#NAME?</v>
      </c>
      <c r="I84" s="3" t="e">
        <f ca="1">_xll.BDP($A84,I$2)</f>
        <v>#NAME?</v>
      </c>
      <c r="J84" s="12" t="e">
        <f ca="1">_xll.BDP($A84,J$2)</f>
        <v>#NAME?</v>
      </c>
    </row>
    <row r="85" spans="1:10" x14ac:dyDescent="0.25">
      <c r="A85" t="s">
        <v>331</v>
      </c>
      <c r="B85" t="s">
        <v>332</v>
      </c>
      <c r="C85">
        <v>8.5500000000000007</v>
      </c>
      <c r="D85" s="2" t="e">
        <f ca="1">_xll.BDP(A85,$D$2)/1000000</f>
        <v>#NAME?</v>
      </c>
      <c r="E85" s="11" t="e">
        <f ca="1">_xll.BDP($A85,E$2)</f>
        <v>#NAME?</v>
      </c>
      <c r="F85" s="3" t="e">
        <f ca="1">_xll.BDP($A85,F$2)</f>
        <v>#NAME?</v>
      </c>
      <c r="G85" s="3" t="e">
        <f ca="1">_xll.BDP($A85,G$2)</f>
        <v>#NAME?</v>
      </c>
      <c r="H85" s="3" t="e">
        <f ca="1">_xll.BDP($A85,H$2)</f>
        <v>#NAME?</v>
      </c>
      <c r="I85" s="3" t="e">
        <f ca="1">_xll.BDP($A85,I$2)</f>
        <v>#NAME?</v>
      </c>
      <c r="J85" s="12" t="e">
        <f ca="1">_xll.BDP($A85,J$2)</f>
        <v>#NAME?</v>
      </c>
    </row>
    <row r="86" spans="1:10" x14ac:dyDescent="0.25">
      <c r="A86" t="s">
        <v>339</v>
      </c>
      <c r="B86" t="s">
        <v>340</v>
      </c>
      <c r="C86">
        <v>26.11</v>
      </c>
      <c r="D86" s="2" t="e">
        <f ca="1">_xll.BDP(A86,$D$2)/1000000</f>
        <v>#NAME?</v>
      </c>
      <c r="E86" s="11" t="e">
        <f ca="1">_xll.BDP($A86,E$2)</f>
        <v>#NAME?</v>
      </c>
      <c r="F86" s="3" t="e">
        <f ca="1">_xll.BDP($A86,F$2)</f>
        <v>#NAME?</v>
      </c>
      <c r="G86" s="3" t="e">
        <f ca="1">_xll.BDP($A86,G$2)</f>
        <v>#NAME?</v>
      </c>
      <c r="H86" s="3" t="e">
        <f ca="1">_xll.BDP($A86,H$2)</f>
        <v>#NAME?</v>
      </c>
      <c r="I86" s="3" t="e">
        <f ca="1">_xll.BDP($A86,I$2)</f>
        <v>#NAME?</v>
      </c>
      <c r="J86" s="12" t="e">
        <f ca="1">_xll.BDP($A86,J$2)</f>
        <v>#NAME?</v>
      </c>
    </row>
    <row r="87" spans="1:10" x14ac:dyDescent="0.25">
      <c r="A87" t="s">
        <v>347</v>
      </c>
      <c r="B87" t="s">
        <v>348</v>
      </c>
      <c r="C87">
        <v>32.299999999999997</v>
      </c>
      <c r="D87" s="2" t="e">
        <f ca="1">_xll.BDP(A87,$D$2)/1000000</f>
        <v>#NAME?</v>
      </c>
      <c r="E87" s="11" t="e">
        <f ca="1">_xll.BDP($A87,E$2)</f>
        <v>#NAME?</v>
      </c>
      <c r="F87" s="3" t="e">
        <f ca="1">_xll.BDP($A87,F$2)</f>
        <v>#NAME?</v>
      </c>
      <c r="G87" s="3" t="e">
        <f ca="1">_xll.BDP($A87,G$2)</f>
        <v>#NAME?</v>
      </c>
      <c r="H87" s="3" t="e">
        <f ca="1">_xll.BDP($A87,H$2)</f>
        <v>#NAME?</v>
      </c>
      <c r="I87" s="3" t="e">
        <f ca="1">_xll.BDP($A87,I$2)</f>
        <v>#NAME?</v>
      </c>
      <c r="J87" s="12" t="e">
        <f ca="1">_xll.BDP($A87,J$2)</f>
        <v>#NAME?</v>
      </c>
    </row>
    <row r="88" spans="1:10" x14ac:dyDescent="0.25">
      <c r="A88" t="s">
        <v>567</v>
      </c>
      <c r="D88" s="2" t="e">
        <f ca="1">_xll.BDP(A88,$D$2)/1000000</f>
        <v>#NAME?</v>
      </c>
      <c r="E88" s="11" t="e">
        <f ca="1">_xll.BDP($A88,E$2)</f>
        <v>#NAME?</v>
      </c>
      <c r="F88" s="3" t="e">
        <f ca="1">_xll.BDP($A88,F$2)</f>
        <v>#NAME?</v>
      </c>
      <c r="G88" s="3" t="e">
        <f ca="1">_xll.BDP($A88,G$2)</f>
        <v>#NAME?</v>
      </c>
      <c r="H88" s="3" t="e">
        <f ca="1">_xll.BDP($A88,H$2)</f>
        <v>#NAME?</v>
      </c>
      <c r="I88" s="3" t="e">
        <f ca="1">_xll.BDP($A88,I$2)</f>
        <v>#NAME?</v>
      </c>
      <c r="J88" s="12" t="e">
        <f ca="1">_xll.BDP($A88,J$2)</f>
        <v>#NAME?</v>
      </c>
    </row>
    <row r="89" spans="1:10" x14ac:dyDescent="0.25">
      <c r="A89" t="s">
        <v>568</v>
      </c>
      <c r="D89" s="2" t="e">
        <f ca="1">_xll.BDP(A89,$D$2)/1000000</f>
        <v>#NAME?</v>
      </c>
      <c r="E89" s="11" t="e">
        <f ca="1">_xll.BDP($A89,E$2)</f>
        <v>#NAME?</v>
      </c>
      <c r="F89" s="3" t="e">
        <f ca="1">_xll.BDP($A89,F$2)</f>
        <v>#NAME?</v>
      </c>
      <c r="G89" s="3" t="e">
        <f ca="1">_xll.BDP($A89,G$2)</f>
        <v>#NAME?</v>
      </c>
      <c r="H89" s="3" t="e">
        <f ca="1">_xll.BDP($A89,H$2)</f>
        <v>#NAME?</v>
      </c>
      <c r="I89" s="3" t="e">
        <f ca="1">_xll.BDP($A89,I$2)</f>
        <v>#NAME?</v>
      </c>
      <c r="J89" s="12" t="e">
        <f ca="1">_xll.BDP($A89,J$2)</f>
        <v>#NAME?</v>
      </c>
    </row>
    <row r="90" spans="1:10" x14ac:dyDescent="0.25">
      <c r="A90" t="s">
        <v>569</v>
      </c>
      <c r="D90" s="2" t="e">
        <f ca="1">_xll.BDP(A90,$D$2)/1000000</f>
        <v>#NAME?</v>
      </c>
      <c r="E90" s="11" t="e">
        <f ca="1">_xll.BDP($A90,E$2)</f>
        <v>#NAME?</v>
      </c>
      <c r="F90" s="3" t="e">
        <f ca="1">_xll.BDP($A90,F$2)</f>
        <v>#NAME?</v>
      </c>
      <c r="G90" s="3" t="e">
        <f ca="1">_xll.BDP($A90,G$2)</f>
        <v>#NAME?</v>
      </c>
      <c r="H90" s="3" t="e">
        <f ca="1">_xll.BDP($A90,H$2)</f>
        <v>#NAME?</v>
      </c>
      <c r="I90" s="3" t="e">
        <f ca="1">_xll.BDP($A90,I$2)</f>
        <v>#NAME?</v>
      </c>
      <c r="J90" s="12" t="e">
        <f ca="1">_xll.BDP($A90,J$2)</f>
        <v>#NAME?</v>
      </c>
    </row>
    <row r="91" spans="1:10" x14ac:dyDescent="0.25">
      <c r="A91" t="s">
        <v>570</v>
      </c>
      <c r="D91" s="2" t="e">
        <f ca="1">_xll.BDP(A91,$D$2)/1000000</f>
        <v>#NAME?</v>
      </c>
      <c r="E91" s="11" t="e">
        <f ca="1">_xll.BDP($A91,E$2)</f>
        <v>#NAME?</v>
      </c>
      <c r="F91" s="3" t="e">
        <f ca="1">_xll.BDP($A91,F$2)</f>
        <v>#NAME?</v>
      </c>
      <c r="G91" s="3" t="e">
        <f ca="1">_xll.BDP($A91,G$2)</f>
        <v>#NAME?</v>
      </c>
      <c r="H91" s="3" t="e">
        <f ca="1">_xll.BDP($A91,H$2)</f>
        <v>#NAME?</v>
      </c>
      <c r="I91" s="3" t="e">
        <f ca="1">_xll.BDP($A91,I$2)</f>
        <v>#NAME?</v>
      </c>
      <c r="J91" s="12" t="e">
        <f ca="1">_xll.BDP($A91,J$2)</f>
        <v>#NAME?</v>
      </c>
    </row>
    <row r="92" spans="1:10" x14ac:dyDescent="0.25">
      <c r="A92" t="s">
        <v>571</v>
      </c>
      <c r="D92" s="2" t="e">
        <f ca="1">_xll.BDP(A92,$D$2)/1000000</f>
        <v>#NAME?</v>
      </c>
      <c r="E92" s="11" t="e">
        <f ca="1">_xll.BDP($A92,E$2)</f>
        <v>#NAME?</v>
      </c>
      <c r="F92" s="3" t="e">
        <f ca="1">_xll.BDP($A92,F$2)</f>
        <v>#NAME?</v>
      </c>
      <c r="G92" s="3" t="e">
        <f ca="1">_xll.BDP($A92,G$2)</f>
        <v>#NAME?</v>
      </c>
      <c r="H92" s="3" t="e">
        <f ca="1">_xll.BDP($A92,H$2)</f>
        <v>#NAME?</v>
      </c>
      <c r="I92" s="3" t="e">
        <f ca="1">_xll.BDP($A92,I$2)</f>
        <v>#NAME?</v>
      </c>
      <c r="J92" s="12" t="e">
        <f ca="1">_xll.BDP($A92,J$2)</f>
        <v>#NAME?</v>
      </c>
    </row>
    <row r="93" spans="1:10" x14ac:dyDescent="0.25">
      <c r="A93" t="s">
        <v>572</v>
      </c>
      <c r="D93" s="2" t="e">
        <f ca="1">_xll.BDP(A93,$D$2)/1000000</f>
        <v>#NAME?</v>
      </c>
      <c r="E93" s="11" t="e">
        <f ca="1">_xll.BDP($A93,E$2)</f>
        <v>#NAME?</v>
      </c>
      <c r="F93" s="3" t="e">
        <f ca="1">_xll.BDP($A93,F$2)</f>
        <v>#NAME?</v>
      </c>
      <c r="G93" s="3" t="e">
        <f ca="1">_xll.BDP($A93,G$2)</f>
        <v>#NAME?</v>
      </c>
      <c r="H93" s="3" t="e">
        <f ca="1">_xll.BDP($A93,H$2)</f>
        <v>#NAME?</v>
      </c>
      <c r="I93" s="3" t="e">
        <f ca="1">_xll.BDP($A93,I$2)</f>
        <v>#NAME?</v>
      </c>
      <c r="J93" s="12" t="e">
        <f ca="1">_xll.BDP($A93,J$2)</f>
        <v>#NAME?</v>
      </c>
    </row>
    <row r="94" spans="1:10" x14ac:dyDescent="0.25">
      <c r="A94" t="s">
        <v>573</v>
      </c>
      <c r="D94" s="2" t="e">
        <f ca="1">_xll.BDP(A94,$D$2)/1000000</f>
        <v>#NAME?</v>
      </c>
      <c r="E94" s="11" t="e">
        <f ca="1">_xll.BDP($A94,E$2)</f>
        <v>#NAME?</v>
      </c>
      <c r="F94" s="3" t="e">
        <f ca="1">_xll.BDP($A94,F$2)</f>
        <v>#NAME?</v>
      </c>
      <c r="G94" s="3" t="e">
        <f ca="1">_xll.BDP($A94,G$2)</f>
        <v>#NAME?</v>
      </c>
      <c r="H94" s="3" t="e">
        <f ca="1">_xll.BDP($A94,H$2)</f>
        <v>#NAME?</v>
      </c>
      <c r="I94" s="3" t="e">
        <f ca="1">_xll.BDP($A94,I$2)</f>
        <v>#NAME?</v>
      </c>
      <c r="J94" s="12" t="e">
        <f ca="1">_xll.BDP($A94,J$2)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3"/>
  <sheetViews>
    <sheetView workbookViewId="0">
      <selection activeCell="E29" sqref="E29"/>
    </sheetView>
  </sheetViews>
  <sheetFormatPr defaultColWidth="8.7109375" defaultRowHeight="15" x14ac:dyDescent="0.25"/>
  <cols>
    <col min="1" max="1" width="21.140625" bestFit="1" customWidth="1"/>
    <col min="2" max="2" width="20.140625" bestFit="1" customWidth="1"/>
    <col min="4" max="5" width="12.42578125" customWidth="1"/>
    <col min="6" max="6" width="13.42578125" bestFit="1" customWidth="1"/>
  </cols>
  <sheetData>
    <row r="1" spans="1:9" x14ac:dyDescent="0.25">
      <c r="A1" t="s">
        <v>512</v>
      </c>
    </row>
    <row r="2" spans="1:9" ht="15.75" thickBot="1" x14ac:dyDescent="0.3"/>
    <row r="3" spans="1:9" x14ac:dyDescent="0.25">
      <c r="A3" s="20" t="s">
        <v>513</v>
      </c>
      <c r="B3" s="20"/>
    </row>
    <row r="4" spans="1:9" x14ac:dyDescent="0.25">
      <c r="A4" t="s">
        <v>514</v>
      </c>
      <c r="B4">
        <v>0.78441778082541047</v>
      </c>
    </row>
    <row r="5" spans="1:9" x14ac:dyDescent="0.25">
      <c r="A5" t="s">
        <v>515</v>
      </c>
      <c r="B5">
        <v>0.61531125487506166</v>
      </c>
    </row>
    <row r="6" spans="1:9" x14ac:dyDescent="0.25">
      <c r="A6" t="s">
        <v>516</v>
      </c>
      <c r="B6">
        <v>0.59096386594310357</v>
      </c>
    </row>
    <row r="7" spans="1:9" x14ac:dyDescent="0.25">
      <c r="A7" t="s">
        <v>517</v>
      </c>
      <c r="B7">
        <v>0.26214167211311978</v>
      </c>
    </row>
    <row r="8" spans="1:9" ht="15.75" thickBot="1" x14ac:dyDescent="0.3">
      <c r="A8" s="18" t="s">
        <v>518</v>
      </c>
      <c r="B8" s="18">
        <v>85</v>
      </c>
    </row>
    <row r="10" spans="1:9" ht="15.75" thickBot="1" x14ac:dyDescent="0.3">
      <c r="A10" t="s">
        <v>519</v>
      </c>
    </row>
    <row r="11" spans="1:9" x14ac:dyDescent="0.25">
      <c r="A11" s="19"/>
      <c r="B11" s="19" t="s">
        <v>524</v>
      </c>
      <c r="C11" s="19" t="s">
        <v>525</v>
      </c>
      <c r="D11" s="19" t="s">
        <v>526</v>
      </c>
      <c r="E11" s="19" t="s">
        <v>527</v>
      </c>
      <c r="F11" s="19" t="s">
        <v>528</v>
      </c>
    </row>
    <row r="12" spans="1:9" x14ac:dyDescent="0.25">
      <c r="A12" t="s">
        <v>520</v>
      </c>
      <c r="B12">
        <v>5</v>
      </c>
      <c r="C12">
        <v>8.6832958986409281</v>
      </c>
      <c r="D12">
        <v>1.7366591797281856</v>
      </c>
      <c r="E12">
        <v>25.272166004930849</v>
      </c>
      <c r="F12">
        <v>3.9538174203696071E-15</v>
      </c>
    </row>
    <row r="13" spans="1:9" x14ac:dyDescent="0.25">
      <c r="A13" t="s">
        <v>521</v>
      </c>
      <c r="B13">
        <v>79</v>
      </c>
      <c r="C13">
        <v>5.4287422444027298</v>
      </c>
      <c r="D13">
        <v>6.8718256258262403E-2</v>
      </c>
    </row>
    <row r="14" spans="1:9" ht="15.75" thickBot="1" x14ac:dyDescent="0.3">
      <c r="A14" s="18" t="s">
        <v>522</v>
      </c>
      <c r="B14" s="18">
        <v>84</v>
      </c>
      <c r="C14" s="18">
        <v>14.112038143043659</v>
      </c>
      <c r="D14" s="18"/>
      <c r="E14" s="18"/>
      <c r="F14" s="18"/>
    </row>
    <row r="15" spans="1:9" ht="15.75" thickBot="1" x14ac:dyDescent="0.3"/>
    <row r="16" spans="1:9" x14ac:dyDescent="0.25">
      <c r="A16" s="19"/>
      <c r="B16" s="19" t="s">
        <v>529</v>
      </c>
      <c r="C16" s="19" t="s">
        <v>517</v>
      </c>
      <c r="D16" s="19" t="s">
        <v>530</v>
      </c>
      <c r="E16" s="19" t="s">
        <v>531</v>
      </c>
      <c r="F16" s="19" t="s">
        <v>532</v>
      </c>
      <c r="G16" s="19" t="s">
        <v>533</v>
      </c>
      <c r="H16" s="19" t="s">
        <v>534</v>
      </c>
      <c r="I16" s="19" t="s">
        <v>535</v>
      </c>
    </row>
    <row r="17" spans="1:9" x14ac:dyDescent="0.25">
      <c r="A17" t="s">
        <v>523</v>
      </c>
      <c r="B17">
        <v>1.7389438708939837</v>
      </c>
      <c r="C17">
        <v>0.23619158950677288</v>
      </c>
      <c r="D17">
        <v>7.3624292656877985</v>
      </c>
      <c r="E17">
        <v>1.503680816054407E-10</v>
      </c>
      <c r="F17">
        <v>1.2688162719056395</v>
      </c>
      <c r="G17">
        <v>2.2090714698823279</v>
      </c>
      <c r="H17">
        <v>1.2688162719056395</v>
      </c>
      <c r="I17">
        <v>2.2090714698823279</v>
      </c>
    </row>
    <row r="18" spans="1:9" x14ac:dyDescent="0.25">
      <c r="A18" t="s">
        <v>6</v>
      </c>
      <c r="B18">
        <v>-0.15154721134015883</v>
      </c>
      <c r="C18">
        <v>5.7048983988165769E-2</v>
      </c>
      <c r="D18">
        <v>-2.6564401457455538</v>
      </c>
      <c r="E18">
        <v>9.551086765972704E-3</v>
      </c>
      <c r="F18">
        <v>-0.26510037351281862</v>
      </c>
      <c r="G18">
        <v>-3.799404916749903E-2</v>
      </c>
      <c r="H18">
        <v>-0.26510037351281862</v>
      </c>
      <c r="I18">
        <v>-3.799404916749903E-2</v>
      </c>
    </row>
    <row r="19" spans="1:9" x14ac:dyDescent="0.25">
      <c r="A19" t="s">
        <v>7</v>
      </c>
      <c r="B19">
        <v>0.69468150131109774</v>
      </c>
      <c r="C19">
        <v>0.19130259879871142</v>
      </c>
      <c r="D19">
        <v>3.6313228658333156</v>
      </c>
      <c r="E19">
        <v>4.9911675348709799E-4</v>
      </c>
      <c r="F19">
        <v>0.31390320331463262</v>
      </c>
      <c r="G19">
        <v>1.0754597993075627</v>
      </c>
      <c r="H19">
        <v>0.31390320331463262</v>
      </c>
      <c r="I19">
        <v>1.0754597993075627</v>
      </c>
    </row>
    <row r="20" spans="1:9" x14ac:dyDescent="0.25">
      <c r="A20" t="s">
        <v>504</v>
      </c>
      <c r="B20">
        <v>6.3563054028566738E-3</v>
      </c>
      <c r="C20">
        <v>1.557509250934589E-3</v>
      </c>
      <c r="D20">
        <v>4.0810707217581852</v>
      </c>
      <c r="E20">
        <v>1.0643412113440848E-4</v>
      </c>
      <c r="F20">
        <v>3.2561607868985508E-3</v>
      </c>
      <c r="G20">
        <v>9.4564500188147969E-3</v>
      </c>
      <c r="H20">
        <v>3.2561607868985508E-3</v>
      </c>
      <c r="I20">
        <v>9.4564500188147969E-3</v>
      </c>
    </row>
    <row r="21" spans="1:9" x14ac:dyDescent="0.25">
      <c r="A21" t="s">
        <v>539</v>
      </c>
      <c r="B21">
        <v>6.6121901298746982E-2</v>
      </c>
      <c r="C21">
        <v>1.9314330966241113E-2</v>
      </c>
      <c r="D21">
        <v>3.4234632001656848</v>
      </c>
      <c r="E21">
        <v>9.8263265372799296E-4</v>
      </c>
      <c r="F21">
        <v>2.7677687166538074E-2</v>
      </c>
      <c r="G21">
        <v>0.1045661154309559</v>
      </c>
      <c r="H21">
        <v>2.7677687166538074E-2</v>
      </c>
      <c r="I21">
        <v>0.1045661154309559</v>
      </c>
    </row>
    <row r="22" spans="1:9" ht="15.75" thickBot="1" x14ac:dyDescent="0.3">
      <c r="A22" s="18" t="s">
        <v>538</v>
      </c>
      <c r="B22" s="18">
        <v>-6.3644024388636415</v>
      </c>
      <c r="C22" s="18">
        <v>1.5885256775442533</v>
      </c>
      <c r="D22" s="18">
        <v>-4.0064838288938152</v>
      </c>
      <c r="E22" s="18">
        <v>1.3851140795524764E-4</v>
      </c>
      <c r="F22" s="18">
        <v>-9.5262837076875577</v>
      </c>
      <c r="G22" s="18">
        <v>-3.2025211700397249</v>
      </c>
      <c r="H22" s="18">
        <v>-9.5262837076875577</v>
      </c>
      <c r="I22" s="18">
        <v>-3.2025211700397249</v>
      </c>
    </row>
    <row r="26" spans="1:9" x14ac:dyDescent="0.25">
      <c r="A26" t="s">
        <v>536</v>
      </c>
    </row>
    <row r="27" spans="1:9" ht="15.75" thickBot="1" x14ac:dyDescent="0.3"/>
    <row r="28" spans="1:9" x14ac:dyDescent="0.25">
      <c r="A28" s="19" t="s">
        <v>537</v>
      </c>
      <c r="B28" s="19" t="s">
        <v>4</v>
      </c>
    </row>
    <row r="29" spans="1:9" x14ac:dyDescent="0.25">
      <c r="A29">
        <v>0.58823529411764708</v>
      </c>
      <c r="B29">
        <v>0.61338379619725825</v>
      </c>
    </row>
    <row r="30" spans="1:9" x14ac:dyDescent="0.25">
      <c r="A30">
        <v>1.7647058823529411</v>
      </c>
      <c r="B30">
        <v>0.93023808592262558</v>
      </c>
    </row>
    <row r="31" spans="1:9" x14ac:dyDescent="0.25">
      <c r="A31">
        <v>2.9411764705882355</v>
      </c>
      <c r="B31">
        <v>1.2367689968049993</v>
      </c>
    </row>
    <row r="32" spans="1:9" x14ac:dyDescent="0.25">
      <c r="A32">
        <v>4.117647058823529</v>
      </c>
      <c r="B32">
        <v>1.2725080031557152</v>
      </c>
    </row>
    <row r="33" spans="1:2" x14ac:dyDescent="0.25">
      <c r="A33">
        <v>5.2941176470588234</v>
      </c>
      <c r="B33">
        <v>1.292692673541777</v>
      </c>
    </row>
    <row r="34" spans="1:2" x14ac:dyDescent="0.25">
      <c r="A34">
        <v>6.4705882352941178</v>
      </c>
      <c r="B34">
        <v>1.3420095075605465</v>
      </c>
    </row>
    <row r="35" spans="1:2" x14ac:dyDescent="0.25">
      <c r="A35">
        <v>7.6470588235294112</v>
      </c>
      <c r="B35">
        <v>1.3420942341835367</v>
      </c>
    </row>
    <row r="36" spans="1:2" x14ac:dyDescent="0.25">
      <c r="A36">
        <v>8.8235294117647065</v>
      </c>
      <c r="B36">
        <v>1.3638166543456547</v>
      </c>
    </row>
    <row r="37" spans="1:2" x14ac:dyDescent="0.25">
      <c r="A37">
        <v>10</v>
      </c>
      <c r="B37">
        <v>1.3875750357899876</v>
      </c>
    </row>
    <row r="38" spans="1:2" x14ac:dyDescent="0.25">
      <c r="A38">
        <v>11.176470588235293</v>
      </c>
      <c r="B38">
        <v>1.417857615654408</v>
      </c>
    </row>
    <row r="39" spans="1:2" x14ac:dyDescent="0.25">
      <c r="A39">
        <v>12.352941176470589</v>
      </c>
      <c r="B39">
        <v>1.4562005710033514</v>
      </c>
    </row>
    <row r="40" spans="1:2" x14ac:dyDescent="0.25">
      <c r="A40">
        <v>13.529411764705882</v>
      </c>
      <c r="B40">
        <v>1.4562317256881139</v>
      </c>
    </row>
    <row r="41" spans="1:2" x14ac:dyDescent="0.25">
      <c r="A41">
        <v>14.705882352941176</v>
      </c>
      <c r="B41">
        <v>1.467619692609794</v>
      </c>
    </row>
    <row r="42" spans="1:2" x14ac:dyDescent="0.25">
      <c r="A42">
        <v>15.882352941176471</v>
      </c>
      <c r="B42">
        <v>1.4706282032903675</v>
      </c>
    </row>
    <row r="43" spans="1:2" x14ac:dyDescent="0.25">
      <c r="A43">
        <v>17.058823529411768</v>
      </c>
      <c r="B43">
        <v>1.477024552282949</v>
      </c>
    </row>
    <row r="44" spans="1:2" x14ac:dyDescent="0.25">
      <c r="A44">
        <v>18.235294117647062</v>
      </c>
      <c r="B44">
        <v>1.5093694418349772</v>
      </c>
    </row>
    <row r="45" spans="1:2" x14ac:dyDescent="0.25">
      <c r="A45">
        <v>19.411764705882355</v>
      </c>
      <c r="B45">
        <v>1.5283914219950345</v>
      </c>
    </row>
    <row r="46" spans="1:2" x14ac:dyDescent="0.25">
      <c r="A46">
        <v>20.588235294117649</v>
      </c>
      <c r="B46">
        <v>1.5509581768463572</v>
      </c>
    </row>
    <row r="47" spans="1:2" x14ac:dyDescent="0.25">
      <c r="A47">
        <v>21.764705882352942</v>
      </c>
      <c r="B47">
        <v>1.5562956094941558</v>
      </c>
    </row>
    <row r="48" spans="1:2" x14ac:dyDescent="0.25">
      <c r="A48">
        <v>22.941176470588239</v>
      </c>
      <c r="B48">
        <v>1.5609160885584172</v>
      </c>
    </row>
    <row r="49" spans="1:2" x14ac:dyDescent="0.25">
      <c r="A49">
        <v>24.117647058823533</v>
      </c>
      <c r="B49">
        <v>1.5785613627004984</v>
      </c>
    </row>
    <row r="50" spans="1:2" x14ac:dyDescent="0.25">
      <c r="A50">
        <v>25.294117647058826</v>
      </c>
      <c r="B50">
        <v>1.5848074158271119</v>
      </c>
    </row>
    <row r="51" spans="1:2" x14ac:dyDescent="0.25">
      <c r="A51">
        <v>26.47058823529412</v>
      </c>
      <c r="B51">
        <v>1.6166018486819156</v>
      </c>
    </row>
    <row r="52" spans="1:2" x14ac:dyDescent="0.25">
      <c r="A52">
        <v>27.647058823529413</v>
      </c>
      <c r="B52">
        <v>1.6186682298227273</v>
      </c>
    </row>
    <row r="53" spans="1:2" x14ac:dyDescent="0.25">
      <c r="A53">
        <v>28.823529411764707</v>
      </c>
      <c r="B53">
        <v>1.652058713384754</v>
      </c>
    </row>
    <row r="54" spans="1:2" x14ac:dyDescent="0.25">
      <c r="A54">
        <v>30.000000000000004</v>
      </c>
      <c r="B54">
        <v>1.6691572636978718</v>
      </c>
    </row>
    <row r="55" spans="1:2" x14ac:dyDescent="0.25">
      <c r="A55">
        <v>31.176470588235297</v>
      </c>
      <c r="B55">
        <v>1.671578918895525</v>
      </c>
    </row>
    <row r="56" spans="1:2" x14ac:dyDescent="0.25">
      <c r="A56">
        <v>32.352941176470587</v>
      </c>
      <c r="B56">
        <v>1.6797482485048347</v>
      </c>
    </row>
    <row r="57" spans="1:2" x14ac:dyDescent="0.25">
      <c r="A57">
        <v>33.529411764705884</v>
      </c>
      <c r="B57">
        <v>1.6844791831046162</v>
      </c>
    </row>
    <row r="58" spans="1:2" x14ac:dyDescent="0.25">
      <c r="A58">
        <v>34.705882352941174</v>
      </c>
      <c r="B58">
        <v>1.6955341535413855</v>
      </c>
    </row>
    <row r="59" spans="1:2" x14ac:dyDescent="0.25">
      <c r="A59">
        <v>35.882352941176471</v>
      </c>
      <c r="B59">
        <v>1.7039998005239982</v>
      </c>
    </row>
    <row r="60" spans="1:2" x14ac:dyDescent="0.25">
      <c r="A60">
        <v>37.058823529411761</v>
      </c>
      <c r="B60">
        <v>1.7071896949681507</v>
      </c>
    </row>
    <row r="61" spans="1:2" x14ac:dyDescent="0.25">
      <c r="A61">
        <v>38.235294117647058</v>
      </c>
      <c r="B61">
        <v>1.7223911907671738</v>
      </c>
    </row>
    <row r="62" spans="1:2" x14ac:dyDescent="0.25">
      <c r="A62">
        <v>39.411764705882355</v>
      </c>
      <c r="B62">
        <v>1.7307011116108344</v>
      </c>
    </row>
    <row r="63" spans="1:2" x14ac:dyDescent="0.25">
      <c r="A63">
        <v>40.588235294117645</v>
      </c>
      <c r="B63">
        <v>1.7312619153547297</v>
      </c>
    </row>
    <row r="64" spans="1:2" x14ac:dyDescent="0.25">
      <c r="A64">
        <v>41.764705882352942</v>
      </c>
      <c r="B64">
        <v>1.7465679865127937</v>
      </c>
    </row>
    <row r="65" spans="1:2" x14ac:dyDescent="0.25">
      <c r="A65">
        <v>42.941176470588232</v>
      </c>
      <c r="B65">
        <v>1.7475977692310094</v>
      </c>
    </row>
    <row r="66" spans="1:2" x14ac:dyDescent="0.25">
      <c r="A66">
        <v>44.117647058823529</v>
      </c>
      <c r="B66">
        <v>1.7654145586203498</v>
      </c>
    </row>
    <row r="67" spans="1:2" x14ac:dyDescent="0.25">
      <c r="A67">
        <v>45.294117647058826</v>
      </c>
      <c r="B67">
        <v>1.7709534439046304</v>
      </c>
    </row>
    <row r="68" spans="1:2" x14ac:dyDescent="0.25">
      <c r="A68">
        <v>46.470588235294116</v>
      </c>
      <c r="B68">
        <v>1.7809689295747138</v>
      </c>
    </row>
    <row r="69" spans="1:2" x14ac:dyDescent="0.25">
      <c r="A69">
        <v>47.647058823529413</v>
      </c>
      <c r="B69">
        <v>1.7863658128480788</v>
      </c>
    </row>
    <row r="70" spans="1:2" x14ac:dyDescent="0.25">
      <c r="A70">
        <v>48.823529411764703</v>
      </c>
      <c r="B70">
        <v>1.7987876036437467</v>
      </c>
    </row>
    <row r="71" spans="1:2" x14ac:dyDescent="0.25">
      <c r="A71">
        <v>50</v>
      </c>
      <c r="B71">
        <v>1.8003455516429328</v>
      </c>
    </row>
    <row r="72" spans="1:2" x14ac:dyDescent="0.25">
      <c r="A72">
        <v>51.176470588235297</v>
      </c>
      <c r="B72">
        <v>1.8142495480908793</v>
      </c>
    </row>
    <row r="73" spans="1:2" x14ac:dyDescent="0.25">
      <c r="A73">
        <v>52.352941176470587</v>
      </c>
      <c r="B73">
        <v>1.8164693241783079</v>
      </c>
    </row>
    <row r="74" spans="1:2" x14ac:dyDescent="0.25">
      <c r="A74">
        <v>53.529411764705884</v>
      </c>
      <c r="B74">
        <v>1.8169970211098307</v>
      </c>
    </row>
    <row r="75" spans="1:2" x14ac:dyDescent="0.25">
      <c r="A75">
        <v>54.705882352941174</v>
      </c>
      <c r="B75">
        <v>1.8332560612523041</v>
      </c>
    </row>
    <row r="76" spans="1:2" x14ac:dyDescent="0.25">
      <c r="A76">
        <v>55.882352941176471</v>
      </c>
      <c r="B76">
        <v>1.8501848587900376</v>
      </c>
    </row>
    <row r="77" spans="1:2" x14ac:dyDescent="0.25">
      <c r="A77">
        <v>57.058823529411761</v>
      </c>
      <c r="B77">
        <v>1.8550209126427601</v>
      </c>
    </row>
    <row r="78" spans="1:2" x14ac:dyDescent="0.25">
      <c r="A78">
        <v>58.235294117647058</v>
      </c>
      <c r="B78">
        <v>1.8599046657490814</v>
      </c>
    </row>
    <row r="79" spans="1:2" x14ac:dyDescent="0.25">
      <c r="A79">
        <v>59.411764705882355</v>
      </c>
      <c r="B79">
        <v>1.8756500444014488</v>
      </c>
    </row>
    <row r="80" spans="1:2" x14ac:dyDescent="0.25">
      <c r="A80">
        <v>60.588235294117645</v>
      </c>
      <c r="B80">
        <v>1.8793730942487417</v>
      </c>
    </row>
    <row r="81" spans="1:2" x14ac:dyDescent="0.25">
      <c r="A81">
        <v>61.764705882352942</v>
      </c>
      <c r="B81">
        <v>1.8794145598612737</v>
      </c>
    </row>
    <row r="82" spans="1:2" x14ac:dyDescent="0.25">
      <c r="A82">
        <v>62.941176470588232</v>
      </c>
      <c r="B82">
        <v>1.8856780555643888</v>
      </c>
    </row>
    <row r="83" spans="1:2" x14ac:dyDescent="0.25">
      <c r="A83">
        <v>64.117647058823536</v>
      </c>
      <c r="B83">
        <v>1.8890742144028583</v>
      </c>
    </row>
    <row r="84" spans="1:2" x14ac:dyDescent="0.25">
      <c r="A84">
        <v>65.294117647058826</v>
      </c>
      <c r="B84">
        <v>1.9069798672379092</v>
      </c>
    </row>
    <row r="85" spans="1:2" x14ac:dyDescent="0.25">
      <c r="A85">
        <v>66.47058823529413</v>
      </c>
      <c r="B85">
        <v>1.9527550837368521</v>
      </c>
    </row>
    <row r="86" spans="1:2" x14ac:dyDescent="0.25">
      <c r="A86">
        <v>67.64705882352942</v>
      </c>
      <c r="B86">
        <v>1.959889946830961</v>
      </c>
    </row>
    <row r="87" spans="1:2" x14ac:dyDescent="0.25">
      <c r="A87">
        <v>68.82352941176471</v>
      </c>
      <c r="B87">
        <v>1.9846385676290754</v>
      </c>
    </row>
    <row r="88" spans="1:2" x14ac:dyDescent="0.25">
      <c r="A88">
        <v>70.000000000000014</v>
      </c>
      <c r="B88">
        <v>2.0440633072822996</v>
      </c>
    </row>
    <row r="89" spans="1:2" x14ac:dyDescent="0.25">
      <c r="A89">
        <v>71.176470588235304</v>
      </c>
      <c r="B89">
        <v>2.0685563149249431</v>
      </c>
    </row>
    <row r="90" spans="1:2" x14ac:dyDescent="0.25">
      <c r="A90">
        <v>72.352941176470594</v>
      </c>
      <c r="B90">
        <v>2.0742850504149737</v>
      </c>
    </row>
    <row r="91" spans="1:2" x14ac:dyDescent="0.25">
      <c r="A91">
        <v>73.529411764705884</v>
      </c>
      <c r="B91">
        <v>2.100202447784191</v>
      </c>
    </row>
    <row r="92" spans="1:2" x14ac:dyDescent="0.25">
      <c r="A92">
        <v>74.705882352941188</v>
      </c>
      <c r="B92">
        <v>2.1009833026621494</v>
      </c>
    </row>
    <row r="93" spans="1:2" x14ac:dyDescent="0.25">
      <c r="A93">
        <v>75.882352941176478</v>
      </c>
      <c r="B93">
        <v>2.1111115768244231</v>
      </c>
    </row>
    <row r="94" spans="1:2" x14ac:dyDescent="0.25">
      <c r="A94">
        <v>77.058823529411768</v>
      </c>
      <c r="B94">
        <v>2.1823522949240215</v>
      </c>
    </row>
    <row r="95" spans="1:2" x14ac:dyDescent="0.25">
      <c r="A95">
        <v>78.235294117647072</v>
      </c>
      <c r="B95">
        <v>2.2030921542053719</v>
      </c>
    </row>
    <row r="96" spans="1:2" x14ac:dyDescent="0.25">
      <c r="A96">
        <v>79.411764705882362</v>
      </c>
      <c r="B96">
        <v>2.2281069771796571</v>
      </c>
    </row>
    <row r="97" spans="1:2" x14ac:dyDescent="0.25">
      <c r="A97">
        <v>80.588235294117652</v>
      </c>
      <c r="B97">
        <v>2.2347772159642942</v>
      </c>
    </row>
    <row r="98" spans="1:2" x14ac:dyDescent="0.25">
      <c r="A98">
        <v>81.764705882352942</v>
      </c>
      <c r="B98">
        <v>2.2428839137360352</v>
      </c>
    </row>
    <row r="99" spans="1:2" x14ac:dyDescent="0.25">
      <c r="A99">
        <v>82.941176470588246</v>
      </c>
      <c r="B99">
        <v>2.2433752121771464</v>
      </c>
    </row>
    <row r="100" spans="1:2" x14ac:dyDescent="0.25">
      <c r="A100">
        <v>84.117647058823536</v>
      </c>
      <c r="B100">
        <v>2.2642609472700315</v>
      </c>
    </row>
    <row r="101" spans="1:2" x14ac:dyDescent="0.25">
      <c r="A101">
        <v>85.294117647058826</v>
      </c>
      <c r="B101">
        <v>2.2772603848071866</v>
      </c>
    </row>
    <row r="102" spans="1:2" x14ac:dyDescent="0.25">
      <c r="A102">
        <v>86.47058823529413</v>
      </c>
      <c r="B102">
        <v>2.3168069367656035</v>
      </c>
    </row>
    <row r="103" spans="1:2" x14ac:dyDescent="0.25">
      <c r="A103">
        <v>87.64705882352942</v>
      </c>
      <c r="B103">
        <v>2.3375713375242619</v>
      </c>
    </row>
    <row r="104" spans="1:2" x14ac:dyDescent="0.25">
      <c r="A104">
        <v>88.82352941176471</v>
      </c>
      <c r="B104">
        <v>2.33888740440092</v>
      </c>
    </row>
    <row r="105" spans="1:2" x14ac:dyDescent="0.25">
      <c r="A105">
        <v>90.000000000000014</v>
      </c>
      <c r="B105">
        <v>2.3399992007175778</v>
      </c>
    </row>
    <row r="106" spans="1:2" x14ac:dyDescent="0.25">
      <c r="A106">
        <v>91.176470588235304</v>
      </c>
      <c r="B106">
        <v>2.3827841969591756</v>
      </c>
    </row>
    <row r="107" spans="1:2" x14ac:dyDescent="0.25">
      <c r="A107">
        <v>92.352941176470594</v>
      </c>
      <c r="B107">
        <v>2.4728446321769373</v>
      </c>
    </row>
    <row r="108" spans="1:2" x14ac:dyDescent="0.25">
      <c r="A108">
        <v>93.529411764705884</v>
      </c>
      <c r="B108">
        <v>2.5776154430855294</v>
      </c>
    </row>
    <row r="109" spans="1:2" x14ac:dyDescent="0.25">
      <c r="A109">
        <v>94.705882352941188</v>
      </c>
      <c r="B109">
        <v>2.6568130910735461</v>
      </c>
    </row>
    <row r="110" spans="1:2" x14ac:dyDescent="0.25">
      <c r="A110">
        <v>95.882352941176478</v>
      </c>
      <c r="B110">
        <v>2.6762465807033102</v>
      </c>
    </row>
    <row r="111" spans="1:2" x14ac:dyDescent="0.25">
      <c r="A111">
        <v>97.058823529411768</v>
      </c>
      <c r="B111">
        <v>2.676790098820748</v>
      </c>
    </row>
    <row r="112" spans="1:2" x14ac:dyDescent="0.25">
      <c r="A112">
        <v>98.235294117647072</v>
      </c>
      <c r="B112">
        <v>2.685651270466713</v>
      </c>
    </row>
    <row r="113" spans="1:2" ht="15.75" thickBot="1" x14ac:dyDescent="0.3">
      <c r="A113" s="18">
        <v>99.411764705882362</v>
      </c>
      <c r="B113" s="18">
        <v>3.0125753760608887</v>
      </c>
    </row>
  </sheetData>
  <sortState xmlns:xlrd2="http://schemas.microsoft.com/office/spreadsheetml/2017/richdata2" ref="B29:B113">
    <sortCondition ref="B2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0"/>
  <sheetViews>
    <sheetView topLeftCell="A60" workbookViewId="0">
      <selection activeCell="A87" sqref="A87"/>
    </sheetView>
  </sheetViews>
  <sheetFormatPr defaultColWidth="8.7109375" defaultRowHeight="15" x14ac:dyDescent="0.25"/>
  <cols>
    <col min="1" max="1" width="15.7109375" bestFit="1" customWidth="1"/>
    <col min="2" max="2" width="34.42578125" bestFit="1" customWidth="1"/>
    <col min="3" max="3" width="15.42578125" customWidth="1"/>
    <col min="4" max="4" width="14.42578125" bestFit="1" customWidth="1"/>
    <col min="5" max="5" width="21" style="11" customWidth="1"/>
    <col min="6" max="6" width="21.42578125" bestFit="1" customWidth="1"/>
    <col min="7" max="7" width="21.140625" bestFit="1" customWidth="1"/>
    <col min="8" max="8" width="18.140625" bestFit="1" customWidth="1"/>
    <col min="9" max="10" width="23.7109375" customWidth="1"/>
  </cols>
  <sheetData>
    <row r="1" spans="1:10" x14ac:dyDescent="0.25">
      <c r="F1" t="e">
        <f ca="1">CORREL($E$3:$E$87,F3:F87)</f>
        <v>#NAME?</v>
      </c>
      <c r="G1" t="e">
        <f ca="1">CORREL($E$3:$E$87,G3:G87)</f>
        <v>#NAME?</v>
      </c>
      <c r="H1" t="e">
        <f ca="1">CORREL($E$3:$E$87,H3:H87)</f>
        <v>#NAME?</v>
      </c>
      <c r="I1" t="e">
        <f ca="1">CORREL($E$3:$E$87,I3:I87)</f>
        <v>#NAME?</v>
      </c>
      <c r="J1" t="e">
        <f ca="1">CORREL($E$3:$E$87,J3:J87)</f>
        <v>#NAME?</v>
      </c>
    </row>
    <row r="2" spans="1:10" s="7" customFormat="1" x14ac:dyDescent="0.25">
      <c r="A2" s="10" t="s">
        <v>0</v>
      </c>
      <c r="B2" s="10" t="s">
        <v>1</v>
      </c>
      <c r="C2" s="10" t="s">
        <v>2</v>
      </c>
      <c r="D2" s="10" t="s">
        <v>3</v>
      </c>
      <c r="E2" s="22" t="s">
        <v>4</v>
      </c>
      <c r="F2" s="6" t="s">
        <v>6</v>
      </c>
      <c r="G2" s="6" t="s">
        <v>7</v>
      </c>
      <c r="H2" s="6" t="s">
        <v>504</v>
      </c>
      <c r="I2" s="21" t="s">
        <v>539</v>
      </c>
      <c r="J2" s="21" t="s">
        <v>538</v>
      </c>
    </row>
    <row r="3" spans="1:10" x14ac:dyDescent="0.25">
      <c r="A3" t="s">
        <v>155</v>
      </c>
      <c r="B3" t="s">
        <v>156</v>
      </c>
      <c r="C3">
        <v>68.400000000000006</v>
      </c>
      <c r="D3" s="2" t="e">
        <f ca="1">_xll.BDP(A3,$D$2)/1000000</f>
        <v>#NAME?</v>
      </c>
      <c r="E3" s="11" t="e">
        <f ca="1">_xll.BDP($A3,E$2)</f>
        <v>#NAME?</v>
      </c>
      <c r="F3" s="3" t="e">
        <f ca="1">_xll.BDP($A3,F$2)</f>
        <v>#NAME?</v>
      </c>
      <c r="G3" s="3" t="e">
        <f ca="1">_xll.BDP($A3,G$2)</f>
        <v>#NAME?</v>
      </c>
      <c r="H3" s="3" t="e">
        <f ca="1">_xll.BDP($A3,H$2)</f>
        <v>#NAME?</v>
      </c>
      <c r="I3" s="3" t="e">
        <f ca="1">_xll.BDP($A3,I$2)</f>
        <v>#NAME?</v>
      </c>
      <c r="J3" s="12" t="e">
        <f ca="1">_xll.BDP($A3,J$2)</f>
        <v>#NAME?</v>
      </c>
    </row>
    <row r="4" spans="1:10" x14ac:dyDescent="0.25">
      <c r="A4" t="s">
        <v>165</v>
      </c>
      <c r="B4" t="s">
        <v>166</v>
      </c>
      <c r="C4">
        <v>36.340000000000003</v>
      </c>
      <c r="D4" s="2" t="e">
        <f ca="1">_xll.BDP(A4,$D$2)/1000000</f>
        <v>#NAME?</v>
      </c>
      <c r="E4" s="11" t="e">
        <f ca="1">_xll.BDP($A4,E$2)</f>
        <v>#NAME?</v>
      </c>
      <c r="F4" s="3" t="e">
        <f ca="1">_xll.BDP($A4,F$2)</f>
        <v>#NAME?</v>
      </c>
      <c r="G4" s="3" t="e">
        <f ca="1">_xll.BDP($A4,G$2)</f>
        <v>#NAME?</v>
      </c>
      <c r="H4" s="3" t="e">
        <f ca="1">_xll.BDP($A4,H$2)</f>
        <v>#NAME?</v>
      </c>
      <c r="I4" s="3" t="e">
        <f ca="1">_xll.BDP($A4,I$2)</f>
        <v>#NAME?</v>
      </c>
      <c r="J4" s="12" t="e">
        <f ca="1">_xll.BDP($A4,J$2)</f>
        <v>#NAME?</v>
      </c>
    </row>
    <row r="5" spans="1:10" x14ac:dyDescent="0.25">
      <c r="A5" t="s">
        <v>161</v>
      </c>
      <c r="B5" t="s">
        <v>162</v>
      </c>
      <c r="C5">
        <v>54.99</v>
      </c>
      <c r="D5" s="2" t="e">
        <f ca="1">_xll.BDP(A5,$D$2)/1000000</f>
        <v>#NAME?</v>
      </c>
      <c r="E5" s="11" t="e">
        <f ca="1">_xll.BDP($A5,E$2)</f>
        <v>#NAME?</v>
      </c>
      <c r="F5" s="3" t="e">
        <f ca="1">_xll.BDP($A5,F$2)</f>
        <v>#NAME?</v>
      </c>
      <c r="G5" s="3" t="e">
        <f ca="1">_xll.BDP($A5,G$2)</f>
        <v>#NAME?</v>
      </c>
      <c r="H5" s="3" t="e">
        <f ca="1">_xll.BDP($A5,H$2)</f>
        <v>#NAME?</v>
      </c>
      <c r="I5" s="3" t="e">
        <f ca="1">_xll.BDP($A5,I$2)</f>
        <v>#NAME?</v>
      </c>
      <c r="J5" s="12" t="e">
        <f ca="1">_xll.BDP($A5,J$2)</f>
        <v>#NAME?</v>
      </c>
    </row>
    <row r="6" spans="1:10" x14ac:dyDescent="0.25">
      <c r="A6" t="s">
        <v>173</v>
      </c>
      <c r="B6" t="s">
        <v>174</v>
      </c>
      <c r="C6">
        <v>42.8</v>
      </c>
      <c r="D6" s="2" t="e">
        <f ca="1">_xll.BDP(A6,$D$2)/1000000</f>
        <v>#NAME?</v>
      </c>
      <c r="E6" s="11" t="e">
        <f ca="1">_xll.BDP($A6,E$2)</f>
        <v>#NAME?</v>
      </c>
      <c r="F6" s="3" t="e">
        <f ca="1">_xll.BDP($A6,F$2)</f>
        <v>#NAME?</v>
      </c>
      <c r="G6" s="3" t="e">
        <f ca="1">_xll.BDP($A6,G$2)</f>
        <v>#NAME?</v>
      </c>
      <c r="H6" s="3" t="e">
        <f ca="1">_xll.BDP($A6,H$2)</f>
        <v>#NAME?</v>
      </c>
      <c r="I6" s="3" t="e">
        <f ca="1">_xll.BDP($A6,I$2)</f>
        <v>#NAME?</v>
      </c>
      <c r="J6" s="12" t="e">
        <f ca="1">_xll.BDP($A6,J$2)</f>
        <v>#NAME?</v>
      </c>
    </row>
    <row r="7" spans="1:10" x14ac:dyDescent="0.25">
      <c r="A7" t="s">
        <v>169</v>
      </c>
      <c r="B7" t="s">
        <v>170</v>
      </c>
      <c r="C7">
        <v>37.46</v>
      </c>
      <c r="D7" s="2" t="e">
        <f ca="1">_xll.BDP(A7,$D$2)/1000000</f>
        <v>#NAME?</v>
      </c>
      <c r="E7" s="11" t="e">
        <f ca="1">_xll.BDP($A7,E$2)</f>
        <v>#NAME?</v>
      </c>
      <c r="F7" s="3" t="e">
        <f ca="1">_xll.BDP($A7,F$2)</f>
        <v>#NAME?</v>
      </c>
      <c r="G7" s="3" t="e">
        <f ca="1">_xll.BDP($A7,G$2)</f>
        <v>#NAME?</v>
      </c>
      <c r="H7" s="3" t="e">
        <f ca="1">_xll.BDP($A7,H$2)</f>
        <v>#NAME?</v>
      </c>
      <c r="I7" s="3" t="e">
        <f ca="1">_xll.BDP($A7,I$2)</f>
        <v>#NAME?</v>
      </c>
      <c r="J7" s="12" t="e">
        <f ca="1">_xll.BDP($A7,J$2)</f>
        <v>#NAME?</v>
      </c>
    </row>
    <row r="8" spans="1:10" x14ac:dyDescent="0.25">
      <c r="A8" t="s">
        <v>171</v>
      </c>
      <c r="B8" t="s">
        <v>172</v>
      </c>
      <c r="C8">
        <v>50.7</v>
      </c>
      <c r="D8" s="2" t="e">
        <f ca="1">_xll.BDP(A8,$D$2)/1000000</f>
        <v>#NAME?</v>
      </c>
      <c r="E8" s="11" t="e">
        <f ca="1">_xll.BDP($A8,E$2)</f>
        <v>#NAME?</v>
      </c>
      <c r="F8" s="3" t="e">
        <f ca="1">_xll.BDP($A8,F$2)</f>
        <v>#NAME?</v>
      </c>
      <c r="G8" s="3" t="e">
        <f ca="1">_xll.BDP($A8,G$2)</f>
        <v>#NAME?</v>
      </c>
      <c r="H8" s="3" t="e">
        <f ca="1">_xll.BDP($A8,H$2)</f>
        <v>#NAME?</v>
      </c>
      <c r="I8" s="3" t="e">
        <f ca="1">_xll.BDP($A8,I$2)</f>
        <v>#NAME?</v>
      </c>
      <c r="J8" s="12" t="e">
        <f ca="1">_xll.BDP($A8,J$2)</f>
        <v>#NAME?</v>
      </c>
    </row>
    <row r="9" spans="1:10" x14ac:dyDescent="0.25">
      <c r="A9" t="s">
        <v>175</v>
      </c>
      <c r="B9" t="s">
        <v>176</v>
      </c>
      <c r="C9">
        <v>54.9</v>
      </c>
      <c r="D9" s="2" t="e">
        <f ca="1">_xll.BDP(A9,$D$2)/1000000</f>
        <v>#NAME?</v>
      </c>
      <c r="E9" s="11" t="e">
        <f ca="1">_xll.BDP($A9,E$2)</f>
        <v>#NAME?</v>
      </c>
      <c r="F9" s="3" t="e">
        <f ca="1">_xll.BDP($A9,F$2)</f>
        <v>#NAME?</v>
      </c>
      <c r="G9" s="3" t="e">
        <f ca="1">_xll.BDP($A9,G$2)</f>
        <v>#NAME?</v>
      </c>
      <c r="H9" s="3" t="e">
        <f ca="1">_xll.BDP($A9,H$2)</f>
        <v>#NAME?</v>
      </c>
      <c r="I9" s="3" t="e">
        <f ca="1">_xll.BDP($A9,I$2)</f>
        <v>#NAME?</v>
      </c>
      <c r="J9" s="12" t="e">
        <f ca="1">_xll.BDP($A9,J$2)</f>
        <v>#NAME?</v>
      </c>
    </row>
    <row r="10" spans="1:10" x14ac:dyDescent="0.25">
      <c r="A10" t="s">
        <v>179</v>
      </c>
      <c r="B10" t="s">
        <v>180</v>
      </c>
      <c r="C10">
        <v>23.75</v>
      </c>
      <c r="D10" s="2" t="e">
        <f ca="1">_xll.BDP(A10,$D$2)/1000000</f>
        <v>#NAME?</v>
      </c>
      <c r="E10" s="11" t="e">
        <f ca="1">_xll.BDP($A10,E$2)</f>
        <v>#NAME?</v>
      </c>
      <c r="F10" s="3" t="e">
        <f ca="1">_xll.BDP($A10,F$2)</f>
        <v>#NAME?</v>
      </c>
      <c r="G10" s="3" t="e">
        <f ca="1">_xll.BDP($A10,G$2)</f>
        <v>#NAME?</v>
      </c>
      <c r="H10" s="3" t="e">
        <f ca="1">_xll.BDP($A10,H$2)</f>
        <v>#NAME?</v>
      </c>
      <c r="I10" s="3" t="e">
        <f ca="1">_xll.BDP($A10,I$2)</f>
        <v>#NAME?</v>
      </c>
      <c r="J10" s="12" t="e">
        <f ca="1">_xll.BDP($A10,J$2)</f>
        <v>#NAME?</v>
      </c>
    </row>
    <row r="11" spans="1:10" x14ac:dyDescent="0.25">
      <c r="A11" t="s">
        <v>177</v>
      </c>
      <c r="B11" t="s">
        <v>178</v>
      </c>
      <c r="C11">
        <v>97.6</v>
      </c>
      <c r="D11" s="2" t="e">
        <f ca="1">_xll.BDP(A11,$D$2)/1000000</f>
        <v>#NAME?</v>
      </c>
      <c r="E11" s="11" t="e">
        <f ca="1">_xll.BDP($A11,E$2)</f>
        <v>#NAME?</v>
      </c>
      <c r="F11" s="3" t="e">
        <f ca="1">_xll.BDP($A11,F$2)</f>
        <v>#NAME?</v>
      </c>
      <c r="G11" s="3" t="e">
        <f ca="1">_xll.BDP($A11,G$2)</f>
        <v>#NAME?</v>
      </c>
      <c r="H11" s="3" t="e">
        <f ca="1">_xll.BDP($A11,H$2)</f>
        <v>#NAME?</v>
      </c>
      <c r="I11" s="3" t="e">
        <f ca="1">_xll.BDP($A11,I$2)</f>
        <v>#NAME?</v>
      </c>
      <c r="J11" s="12" t="e">
        <f ca="1">_xll.BDP($A11,J$2)</f>
        <v>#NAME?</v>
      </c>
    </row>
    <row r="12" spans="1:10" x14ac:dyDescent="0.25">
      <c r="A12" t="s">
        <v>181</v>
      </c>
      <c r="B12" t="s">
        <v>182</v>
      </c>
      <c r="C12">
        <v>32.729999999999997</v>
      </c>
      <c r="D12" s="2" t="e">
        <f ca="1">_xll.BDP(A12,$D$2)/1000000</f>
        <v>#NAME?</v>
      </c>
      <c r="E12" s="11" t="e">
        <f ca="1">_xll.BDP($A12,E$2)</f>
        <v>#NAME?</v>
      </c>
      <c r="F12" s="3" t="e">
        <f ca="1">_xll.BDP($A12,F$2)</f>
        <v>#NAME?</v>
      </c>
      <c r="G12" s="3" t="e">
        <f ca="1">_xll.BDP($A12,G$2)</f>
        <v>#NAME?</v>
      </c>
      <c r="H12" s="3" t="e">
        <f ca="1">_xll.BDP($A12,H$2)</f>
        <v>#NAME?</v>
      </c>
      <c r="I12" s="3" t="e">
        <f ca="1">_xll.BDP($A12,I$2)</f>
        <v>#NAME?</v>
      </c>
      <c r="J12" s="12" t="e">
        <f ca="1">_xll.BDP($A12,J$2)</f>
        <v>#NAME?</v>
      </c>
    </row>
    <row r="13" spans="1:10" x14ac:dyDescent="0.25">
      <c r="A13" t="s">
        <v>191</v>
      </c>
      <c r="B13" t="s">
        <v>192</v>
      </c>
      <c r="C13">
        <v>33.950000000000003</v>
      </c>
      <c r="D13" s="2" t="e">
        <f ca="1">_xll.BDP(A13,$D$2)/1000000</f>
        <v>#NAME?</v>
      </c>
      <c r="E13" s="11" t="e">
        <f ca="1">_xll.BDP($A13,E$2)</f>
        <v>#NAME?</v>
      </c>
      <c r="F13" s="3" t="e">
        <f ca="1">_xll.BDP($A13,F$2)</f>
        <v>#NAME?</v>
      </c>
      <c r="G13" s="3" t="e">
        <f ca="1">_xll.BDP($A13,G$2)</f>
        <v>#NAME?</v>
      </c>
      <c r="H13" s="3" t="e">
        <f ca="1">_xll.BDP($A13,H$2)</f>
        <v>#NAME?</v>
      </c>
      <c r="I13" s="3" t="e">
        <f ca="1">_xll.BDP($A13,I$2)</f>
        <v>#NAME?</v>
      </c>
      <c r="J13" s="12" t="e">
        <f ca="1">_xll.BDP($A13,J$2)</f>
        <v>#NAME?</v>
      </c>
    </row>
    <row r="14" spans="1:10" x14ac:dyDescent="0.25">
      <c r="A14" t="s">
        <v>183</v>
      </c>
      <c r="B14" t="s">
        <v>184</v>
      </c>
      <c r="C14">
        <v>23.34</v>
      </c>
      <c r="D14" s="2" t="e">
        <f ca="1">_xll.BDP(A14,$D$2)/1000000</f>
        <v>#NAME?</v>
      </c>
      <c r="E14" s="11" t="e">
        <f ca="1">_xll.BDP($A14,E$2)</f>
        <v>#NAME?</v>
      </c>
      <c r="F14" s="3" t="e">
        <f ca="1">_xll.BDP($A14,F$2)</f>
        <v>#NAME?</v>
      </c>
      <c r="G14" s="3" t="e">
        <f ca="1">_xll.BDP($A14,G$2)</f>
        <v>#NAME?</v>
      </c>
      <c r="H14" s="3" t="e">
        <f ca="1">_xll.BDP($A14,H$2)</f>
        <v>#NAME?</v>
      </c>
      <c r="I14" s="3" t="e">
        <f ca="1">_xll.BDP($A14,I$2)</f>
        <v>#NAME?</v>
      </c>
      <c r="J14" s="12" t="e">
        <f ca="1">_xll.BDP($A14,J$2)</f>
        <v>#NAME?</v>
      </c>
    </row>
    <row r="15" spans="1:10" x14ac:dyDescent="0.25">
      <c r="A15" t="s">
        <v>187</v>
      </c>
      <c r="B15" t="s">
        <v>188</v>
      </c>
      <c r="C15">
        <v>33.950000000000003</v>
      </c>
      <c r="D15" s="2" t="e">
        <f ca="1">_xll.BDP(A15,$D$2)/1000000</f>
        <v>#NAME?</v>
      </c>
      <c r="E15" s="11" t="e">
        <f ca="1">_xll.BDP($A15,E$2)</f>
        <v>#NAME?</v>
      </c>
      <c r="F15" s="3" t="e">
        <f ca="1">_xll.BDP($A15,F$2)</f>
        <v>#NAME?</v>
      </c>
      <c r="G15" s="3" t="e">
        <f ca="1">_xll.BDP($A15,G$2)</f>
        <v>#NAME?</v>
      </c>
      <c r="H15" s="3" t="e">
        <f ca="1">_xll.BDP($A15,H$2)</f>
        <v>#NAME?</v>
      </c>
      <c r="I15" s="3" t="e">
        <f ca="1">_xll.BDP($A15,I$2)</f>
        <v>#NAME?</v>
      </c>
      <c r="J15" s="12" t="e">
        <f ca="1">_xll.BDP($A15,J$2)</f>
        <v>#NAME?</v>
      </c>
    </row>
    <row r="16" spans="1:10" x14ac:dyDescent="0.25">
      <c r="A16" t="s">
        <v>185</v>
      </c>
      <c r="B16" t="s">
        <v>186</v>
      </c>
      <c r="C16">
        <v>52.18</v>
      </c>
      <c r="D16" s="2" t="e">
        <f ca="1">_xll.BDP(A16,$D$2)/1000000</f>
        <v>#NAME?</v>
      </c>
      <c r="E16" s="11" t="e">
        <f ca="1">_xll.BDP($A16,E$2)</f>
        <v>#NAME?</v>
      </c>
      <c r="F16" s="3" t="e">
        <f ca="1">_xll.BDP($A16,F$2)</f>
        <v>#NAME?</v>
      </c>
      <c r="G16" s="3" t="e">
        <f ca="1">_xll.BDP($A16,G$2)</f>
        <v>#NAME?</v>
      </c>
      <c r="H16" s="3" t="e">
        <f ca="1">_xll.BDP($A16,H$2)</f>
        <v>#NAME?</v>
      </c>
      <c r="I16" s="3" t="e">
        <f ca="1">_xll.BDP($A16,I$2)</f>
        <v>#NAME?</v>
      </c>
      <c r="J16" s="12" t="e">
        <f ca="1">_xll.BDP($A16,J$2)</f>
        <v>#NAME?</v>
      </c>
    </row>
    <row r="17" spans="1:11" x14ac:dyDescent="0.25">
      <c r="A17" t="s">
        <v>189</v>
      </c>
      <c r="B17" t="s">
        <v>190</v>
      </c>
      <c r="C17">
        <v>31.19</v>
      </c>
      <c r="D17" s="2" t="e">
        <f ca="1">_xll.BDP(A17,$D$2)/1000000</f>
        <v>#NAME?</v>
      </c>
      <c r="E17" s="11" t="e">
        <f ca="1">_xll.BDP($A17,E$2)</f>
        <v>#NAME?</v>
      </c>
      <c r="F17" s="3" t="e">
        <f ca="1">_xll.BDP($A17,F$2)</f>
        <v>#NAME?</v>
      </c>
      <c r="G17" s="3" t="e">
        <f ca="1">_xll.BDP($A17,G$2)</f>
        <v>#NAME?</v>
      </c>
      <c r="H17" s="3" t="e">
        <f ca="1">_xll.BDP($A17,H$2)</f>
        <v>#NAME?</v>
      </c>
      <c r="I17" s="3" t="e">
        <f ca="1">_xll.BDP($A17,I$2)</f>
        <v>#NAME?</v>
      </c>
      <c r="J17" s="12" t="e">
        <f ca="1">_xll.BDP($A17,J$2)</f>
        <v>#NAME?</v>
      </c>
    </row>
    <row r="18" spans="1:11" x14ac:dyDescent="0.25">
      <c r="A18" t="s">
        <v>193</v>
      </c>
      <c r="B18" t="s">
        <v>194</v>
      </c>
      <c r="C18">
        <v>43.6</v>
      </c>
      <c r="D18" s="2" t="e">
        <f ca="1">_xll.BDP(A18,$D$2)/1000000</f>
        <v>#NAME?</v>
      </c>
      <c r="E18" s="11" t="e">
        <f ca="1">_xll.BDP($A18,E$2)</f>
        <v>#NAME?</v>
      </c>
      <c r="F18" s="3" t="e">
        <f ca="1">_xll.BDP($A18,F$2)</f>
        <v>#NAME?</v>
      </c>
      <c r="G18" s="3" t="e">
        <f ca="1">_xll.BDP($A18,G$2)</f>
        <v>#NAME?</v>
      </c>
      <c r="H18" s="3" t="e">
        <f ca="1">_xll.BDP($A18,H$2)</f>
        <v>#NAME?</v>
      </c>
      <c r="I18" s="3" t="e">
        <f ca="1">_xll.BDP($A18,I$2)</f>
        <v>#NAME?</v>
      </c>
      <c r="J18" s="12" t="e">
        <f ca="1">_xll.BDP($A18,J$2)</f>
        <v>#NAME?</v>
      </c>
    </row>
    <row r="19" spans="1:11" x14ac:dyDescent="0.25">
      <c r="A19" t="s">
        <v>197</v>
      </c>
      <c r="B19" t="s">
        <v>198</v>
      </c>
      <c r="C19">
        <v>36.14</v>
      </c>
      <c r="D19" s="2" t="e">
        <f ca="1">_xll.BDP(A19,$D$2)/1000000</f>
        <v>#NAME?</v>
      </c>
      <c r="E19" s="11" t="e">
        <f ca="1">_xll.BDP($A19,E$2)</f>
        <v>#NAME?</v>
      </c>
      <c r="F19" s="3" t="e">
        <f ca="1">_xll.BDP($A19,F$2)</f>
        <v>#NAME?</v>
      </c>
      <c r="G19" s="3" t="e">
        <f ca="1">_xll.BDP($A19,G$2)</f>
        <v>#NAME?</v>
      </c>
      <c r="H19" s="3" t="e">
        <f ca="1">_xll.BDP($A19,H$2)</f>
        <v>#NAME?</v>
      </c>
      <c r="I19" s="3" t="e">
        <f ca="1">_xll.BDP($A19,I$2)</f>
        <v>#NAME?</v>
      </c>
      <c r="J19" s="12" t="e">
        <f ca="1">_xll.BDP($A19,J$2)</f>
        <v>#NAME?</v>
      </c>
    </row>
    <row r="20" spans="1:11" x14ac:dyDescent="0.25">
      <c r="A20" t="s">
        <v>195</v>
      </c>
      <c r="B20" t="s">
        <v>196</v>
      </c>
      <c r="C20">
        <v>28.26</v>
      </c>
      <c r="D20" s="2" t="e">
        <f ca="1">_xll.BDP(A20,$D$2)/1000000</f>
        <v>#NAME?</v>
      </c>
      <c r="E20" s="11" t="e">
        <f ca="1">_xll.BDP($A20,E$2)</f>
        <v>#NAME?</v>
      </c>
      <c r="F20" s="3" t="e">
        <f ca="1">_xll.BDP($A20,F$2)</f>
        <v>#NAME?</v>
      </c>
      <c r="G20" s="3" t="e">
        <f ca="1">_xll.BDP($A20,G$2)</f>
        <v>#NAME?</v>
      </c>
      <c r="H20" s="3" t="e">
        <f ca="1">_xll.BDP($A20,H$2)</f>
        <v>#NAME?</v>
      </c>
      <c r="I20" s="3" t="e">
        <f ca="1">_xll.BDP($A20,I$2)</f>
        <v>#NAME?</v>
      </c>
      <c r="J20" s="12" t="e">
        <f ca="1">_xll.BDP($A20,J$2)</f>
        <v>#NAME?</v>
      </c>
    </row>
    <row r="21" spans="1:11" x14ac:dyDescent="0.25">
      <c r="A21" t="s">
        <v>201</v>
      </c>
      <c r="B21" t="s">
        <v>202</v>
      </c>
      <c r="C21">
        <v>12.5</v>
      </c>
      <c r="D21" s="2" t="e">
        <f ca="1">_xll.BDP(A21,$D$2)/1000000</f>
        <v>#NAME?</v>
      </c>
      <c r="E21" s="11" t="e">
        <f ca="1">_xll.BDP($A21,E$2)</f>
        <v>#NAME?</v>
      </c>
      <c r="F21" s="3" t="e">
        <f ca="1">_xll.BDP($A21,F$2)</f>
        <v>#NAME?</v>
      </c>
      <c r="G21" s="3" t="e">
        <f ca="1">_xll.BDP($A21,G$2)</f>
        <v>#NAME?</v>
      </c>
      <c r="H21" s="3" t="e">
        <f ca="1">_xll.BDP($A21,H$2)</f>
        <v>#NAME?</v>
      </c>
      <c r="I21" s="3" t="e">
        <f ca="1">_xll.BDP($A21,I$2)</f>
        <v>#NAME?</v>
      </c>
      <c r="J21" s="12" t="e">
        <f ca="1">_xll.BDP($A21,J$2)</f>
        <v>#NAME?</v>
      </c>
    </row>
    <row r="22" spans="1:11" x14ac:dyDescent="0.25">
      <c r="A22" t="s">
        <v>199</v>
      </c>
      <c r="B22" t="s">
        <v>200</v>
      </c>
      <c r="C22">
        <v>14.55</v>
      </c>
      <c r="D22" s="2" t="e">
        <f ca="1">_xll.BDP(A22,$D$2)/1000000</f>
        <v>#NAME?</v>
      </c>
      <c r="E22" s="11" t="e">
        <f ca="1">_xll.BDP($A22,E$2)</f>
        <v>#NAME?</v>
      </c>
      <c r="F22" s="3" t="e">
        <f ca="1">_xll.BDP($A22,F$2)</f>
        <v>#NAME?</v>
      </c>
      <c r="G22" s="3" t="e">
        <f ca="1">_xll.BDP($A22,G$2)</f>
        <v>#NAME?</v>
      </c>
      <c r="H22" s="3" t="e">
        <f ca="1">_xll.BDP($A22,H$2)</f>
        <v>#NAME?</v>
      </c>
      <c r="I22" s="3" t="e">
        <f ca="1">_xll.BDP($A22,I$2)</f>
        <v>#NAME?</v>
      </c>
      <c r="J22" s="12" t="e">
        <f ca="1">_xll.BDP($A22,J$2)</f>
        <v>#NAME?</v>
      </c>
    </row>
    <row r="23" spans="1:11" x14ac:dyDescent="0.25">
      <c r="A23" t="s">
        <v>205</v>
      </c>
      <c r="B23" t="s">
        <v>206</v>
      </c>
      <c r="C23">
        <v>46.31</v>
      </c>
      <c r="D23" s="2" t="e">
        <f ca="1">_xll.BDP(A23,$D$2)/1000000</f>
        <v>#NAME?</v>
      </c>
      <c r="E23" s="11" t="e">
        <f ca="1">_xll.BDP($A23,E$2)</f>
        <v>#NAME?</v>
      </c>
      <c r="F23" s="3" t="e">
        <f ca="1">_xll.BDP($A23,F$2)</f>
        <v>#NAME?</v>
      </c>
      <c r="G23" s="3" t="e">
        <f ca="1">_xll.BDP($A23,G$2)</f>
        <v>#NAME?</v>
      </c>
      <c r="H23" s="3" t="e">
        <f ca="1">_xll.BDP($A23,H$2)</f>
        <v>#NAME?</v>
      </c>
      <c r="I23" s="3" t="e">
        <f ca="1">_xll.BDP($A23,I$2)</f>
        <v>#NAME?</v>
      </c>
      <c r="J23" s="12" t="e">
        <f ca="1">_xll.BDP($A23,J$2)</f>
        <v>#NAME?</v>
      </c>
    </row>
    <row r="24" spans="1:11" x14ac:dyDescent="0.25">
      <c r="A24" t="s">
        <v>207</v>
      </c>
      <c r="B24" t="s">
        <v>208</v>
      </c>
      <c r="C24">
        <v>74.08</v>
      </c>
      <c r="D24" s="2" t="e">
        <f ca="1">_xll.BDP(A24,$D$2)/1000000</f>
        <v>#NAME?</v>
      </c>
      <c r="E24" s="11" t="e">
        <f ca="1">_xll.BDP($A24,E$2)</f>
        <v>#NAME?</v>
      </c>
      <c r="F24" s="3" t="e">
        <f ca="1">_xll.BDP($A24,F$2)</f>
        <v>#NAME?</v>
      </c>
      <c r="G24" s="3" t="e">
        <f ca="1">_xll.BDP($A24,G$2)</f>
        <v>#NAME?</v>
      </c>
      <c r="H24" s="3" t="e">
        <f ca="1">_xll.BDP($A24,H$2)</f>
        <v>#NAME?</v>
      </c>
      <c r="I24" s="3" t="e">
        <f ca="1">_xll.BDP($A24,I$2)</f>
        <v>#NAME?</v>
      </c>
      <c r="J24" s="12" t="e">
        <f ca="1">_xll.BDP($A24,J$2)</f>
        <v>#NAME?</v>
      </c>
    </row>
    <row r="25" spans="1:11" x14ac:dyDescent="0.25">
      <c r="A25" t="s">
        <v>215</v>
      </c>
      <c r="B25" t="s">
        <v>216</v>
      </c>
      <c r="C25">
        <v>34.81</v>
      </c>
      <c r="D25" s="2" t="e">
        <f ca="1">_xll.BDP(A25,$D$2)/1000000</f>
        <v>#NAME?</v>
      </c>
      <c r="E25" s="11" t="e">
        <f ca="1">_xll.BDP($A25,E$2)</f>
        <v>#NAME?</v>
      </c>
      <c r="F25" s="3" t="e">
        <f ca="1">_xll.BDP($A25,F$2)</f>
        <v>#NAME?</v>
      </c>
      <c r="G25" s="3" t="e">
        <f ca="1">_xll.BDP($A25,G$2)</f>
        <v>#NAME?</v>
      </c>
      <c r="H25" s="3" t="e">
        <f ca="1">_xll.BDP($A25,H$2)</f>
        <v>#NAME?</v>
      </c>
      <c r="I25" s="3" t="e">
        <f ca="1">_xll.BDP($A25,I$2)</f>
        <v>#NAME?</v>
      </c>
      <c r="J25" s="12" t="e">
        <f ca="1">_xll.BDP($A25,J$2)</f>
        <v>#NAME?</v>
      </c>
      <c r="K25" s="3"/>
    </row>
    <row r="26" spans="1:11" x14ac:dyDescent="0.25">
      <c r="A26" t="s">
        <v>211</v>
      </c>
      <c r="B26" t="s">
        <v>212</v>
      </c>
      <c r="C26">
        <v>43.09</v>
      </c>
      <c r="D26" s="2" t="e">
        <f ca="1">_xll.BDP(A26,$D$2)/1000000</f>
        <v>#NAME?</v>
      </c>
      <c r="E26" s="11" t="e">
        <f ca="1">_xll.BDP($A26,E$2)</f>
        <v>#NAME?</v>
      </c>
      <c r="F26" s="3" t="e">
        <f ca="1">_xll.BDP($A26,F$2)</f>
        <v>#NAME?</v>
      </c>
      <c r="G26" s="3" t="e">
        <f ca="1">_xll.BDP($A26,G$2)</f>
        <v>#NAME?</v>
      </c>
      <c r="H26" s="3" t="e">
        <f ca="1">_xll.BDP($A26,H$2)</f>
        <v>#NAME?</v>
      </c>
      <c r="I26" s="3" t="e">
        <f ca="1">_xll.BDP($A26,I$2)</f>
        <v>#NAME?</v>
      </c>
      <c r="J26" s="12" t="e">
        <f ca="1">_xll.BDP($A26,J$2)</f>
        <v>#NAME?</v>
      </c>
    </row>
    <row r="27" spans="1:11" x14ac:dyDescent="0.25">
      <c r="A27" t="s">
        <v>209</v>
      </c>
      <c r="B27" t="s">
        <v>210</v>
      </c>
      <c r="C27">
        <v>14.25</v>
      </c>
      <c r="D27" s="2" t="e">
        <f ca="1">_xll.BDP(A27,$D$2)/1000000</f>
        <v>#NAME?</v>
      </c>
      <c r="E27" s="11" t="e">
        <f ca="1">_xll.BDP($A27,E$2)</f>
        <v>#NAME?</v>
      </c>
      <c r="F27" s="3" t="e">
        <f ca="1">_xll.BDP($A27,F$2)</f>
        <v>#NAME?</v>
      </c>
      <c r="G27" s="3" t="e">
        <f ca="1">_xll.BDP($A27,G$2)</f>
        <v>#NAME?</v>
      </c>
      <c r="H27" s="3" t="e">
        <f ca="1">_xll.BDP($A27,H$2)</f>
        <v>#NAME?</v>
      </c>
      <c r="I27" s="3" t="e">
        <f ca="1">_xll.BDP($A27,I$2)</f>
        <v>#NAME?</v>
      </c>
      <c r="J27" s="12" t="e">
        <f ca="1">_xll.BDP($A27,J$2)</f>
        <v>#NAME?</v>
      </c>
    </row>
    <row r="28" spans="1:11" x14ac:dyDescent="0.25">
      <c r="A28" t="s">
        <v>217</v>
      </c>
      <c r="B28" t="s">
        <v>218</v>
      </c>
      <c r="C28">
        <v>26.54</v>
      </c>
      <c r="D28" s="2" t="e">
        <f ca="1">_xll.BDP(A28,$D$2)/1000000</f>
        <v>#NAME?</v>
      </c>
      <c r="E28" s="11" t="e">
        <f ca="1">_xll.BDP($A28,E$2)</f>
        <v>#NAME?</v>
      </c>
      <c r="F28" s="3" t="e">
        <f ca="1">_xll.BDP($A28,F$2)</f>
        <v>#NAME?</v>
      </c>
      <c r="G28" s="3" t="e">
        <f ca="1">_xll.BDP($A28,G$2)</f>
        <v>#NAME?</v>
      </c>
      <c r="H28" s="3" t="e">
        <f ca="1">_xll.BDP($A28,H$2)</f>
        <v>#NAME?</v>
      </c>
      <c r="I28" s="3" t="e">
        <f ca="1">_xll.BDP($A28,I$2)</f>
        <v>#NAME?</v>
      </c>
      <c r="J28" s="12" t="e">
        <f ca="1">_xll.BDP($A28,J$2)</f>
        <v>#NAME?</v>
      </c>
    </row>
    <row r="29" spans="1:11" x14ac:dyDescent="0.25">
      <c r="A29" t="s">
        <v>203</v>
      </c>
      <c r="B29" t="s">
        <v>204</v>
      </c>
      <c r="C29">
        <v>5.58</v>
      </c>
      <c r="D29" s="2" t="e">
        <f ca="1">_xll.BDP(A29,$D$2)/1000000</f>
        <v>#NAME?</v>
      </c>
      <c r="E29" s="11" t="e">
        <f ca="1">_xll.BDP($A29,E$2)</f>
        <v>#NAME?</v>
      </c>
      <c r="F29" s="3" t="e">
        <f ca="1">_xll.BDP($A29,F$2)</f>
        <v>#NAME?</v>
      </c>
      <c r="G29" s="3" t="e">
        <f ca="1">_xll.BDP($A29,G$2)</f>
        <v>#NAME?</v>
      </c>
      <c r="H29" s="3" t="e">
        <f ca="1">_xll.BDP($A29,H$2)</f>
        <v>#NAME?</v>
      </c>
      <c r="I29" s="3" t="e">
        <f ca="1">_xll.BDP($A29,I$2)</f>
        <v>#NAME?</v>
      </c>
      <c r="J29" s="12" t="e">
        <f ca="1">_xll.BDP($A29,J$2)</f>
        <v>#NAME?</v>
      </c>
    </row>
    <row r="30" spans="1:11" x14ac:dyDescent="0.25">
      <c r="A30" t="s">
        <v>219</v>
      </c>
      <c r="B30" t="s">
        <v>220</v>
      </c>
      <c r="C30">
        <v>63.1</v>
      </c>
      <c r="D30" s="2" t="e">
        <f ca="1">_xll.BDP(A30,$D$2)/1000000</f>
        <v>#NAME?</v>
      </c>
      <c r="E30" s="11" t="e">
        <f ca="1">_xll.BDP($A30,E$2)</f>
        <v>#NAME?</v>
      </c>
      <c r="F30" s="3" t="e">
        <f ca="1">_xll.BDP($A30,F$2)</f>
        <v>#NAME?</v>
      </c>
      <c r="G30" s="3" t="e">
        <f ca="1">_xll.BDP($A30,G$2)</f>
        <v>#NAME?</v>
      </c>
      <c r="H30" s="3" t="e">
        <f ca="1">_xll.BDP($A30,H$2)</f>
        <v>#NAME?</v>
      </c>
      <c r="I30" s="3" t="e">
        <f ca="1">_xll.BDP($A30,I$2)</f>
        <v>#NAME?</v>
      </c>
      <c r="J30" s="12" t="e">
        <f ca="1">_xll.BDP($A30,J$2)</f>
        <v>#NAME?</v>
      </c>
    </row>
    <row r="31" spans="1:11" x14ac:dyDescent="0.25">
      <c r="A31" t="s">
        <v>255</v>
      </c>
      <c r="B31" t="s">
        <v>256</v>
      </c>
      <c r="C31">
        <v>31.01</v>
      </c>
      <c r="D31" s="2" t="e">
        <f ca="1">_xll.BDP(A31,$D$2)/1000000</f>
        <v>#NAME?</v>
      </c>
      <c r="E31" s="11" t="e">
        <f ca="1">_xll.BDP($A31,E$2)</f>
        <v>#NAME?</v>
      </c>
      <c r="F31" s="3" t="e">
        <f ca="1">_xll.BDP($A31,F$2)</f>
        <v>#NAME?</v>
      </c>
      <c r="G31" s="3" t="e">
        <f ca="1">_xll.BDP($A31,G$2)</f>
        <v>#NAME?</v>
      </c>
      <c r="H31" s="3" t="e">
        <f ca="1">_xll.BDP($A31,H$2)</f>
        <v>#NAME?</v>
      </c>
      <c r="I31" s="3" t="e">
        <f ca="1">_xll.BDP($A31,I$2)</f>
        <v>#NAME?</v>
      </c>
      <c r="J31" s="12" t="e">
        <f ca="1">_xll.BDP($A31,J$2)</f>
        <v>#NAME?</v>
      </c>
    </row>
    <row r="32" spans="1:11" x14ac:dyDescent="0.25">
      <c r="A32" t="s">
        <v>221</v>
      </c>
      <c r="B32" t="s">
        <v>222</v>
      </c>
      <c r="C32">
        <v>32.32</v>
      </c>
      <c r="D32" s="2" t="e">
        <f ca="1">_xll.BDP(A32,$D$2)/1000000</f>
        <v>#NAME?</v>
      </c>
      <c r="E32" s="11" t="e">
        <f ca="1">_xll.BDP($A32,E$2)</f>
        <v>#NAME?</v>
      </c>
      <c r="F32" s="3" t="e">
        <f ca="1">_xll.BDP($A32,F$2)</f>
        <v>#NAME?</v>
      </c>
      <c r="G32" s="3" t="e">
        <f ca="1">_xll.BDP($A32,G$2)</f>
        <v>#NAME?</v>
      </c>
      <c r="H32" s="3" t="e">
        <f ca="1">_xll.BDP($A32,H$2)</f>
        <v>#NAME?</v>
      </c>
      <c r="I32" s="3" t="e">
        <f ca="1">_xll.BDP($A32,I$2)</f>
        <v>#NAME?</v>
      </c>
      <c r="J32" s="12" t="e">
        <f ca="1">_xll.BDP($A32,J$2)</f>
        <v>#NAME?</v>
      </c>
    </row>
    <row r="33" spans="1:10" x14ac:dyDescent="0.25">
      <c r="A33" t="s">
        <v>229</v>
      </c>
      <c r="B33" t="s">
        <v>230</v>
      </c>
      <c r="C33">
        <v>17.75</v>
      </c>
      <c r="D33" s="2" t="e">
        <f ca="1">_xll.BDP(A33,$D$2)/1000000</f>
        <v>#NAME?</v>
      </c>
      <c r="E33" s="11" t="e">
        <f ca="1">_xll.BDP($A33,E$2)</f>
        <v>#NAME?</v>
      </c>
      <c r="F33" s="3" t="e">
        <f ca="1">_xll.BDP($A33,F$2)</f>
        <v>#NAME?</v>
      </c>
      <c r="G33" s="3" t="e">
        <f ca="1">_xll.BDP($A33,G$2)</f>
        <v>#NAME?</v>
      </c>
      <c r="H33" s="3" t="e">
        <f ca="1">_xll.BDP($A33,H$2)</f>
        <v>#NAME?</v>
      </c>
      <c r="I33" s="3" t="e">
        <f ca="1">_xll.BDP($A33,I$2)</f>
        <v>#NAME?</v>
      </c>
      <c r="J33" s="12" t="e">
        <f ca="1">_xll.BDP($A33,J$2)</f>
        <v>#NAME?</v>
      </c>
    </row>
    <row r="34" spans="1:10" x14ac:dyDescent="0.25">
      <c r="A34" t="s">
        <v>223</v>
      </c>
      <c r="B34" t="s">
        <v>224</v>
      </c>
      <c r="C34">
        <v>21.85</v>
      </c>
      <c r="D34" s="2" t="e">
        <f ca="1">_xll.BDP(A34,$D$2)/1000000</f>
        <v>#NAME?</v>
      </c>
      <c r="E34" s="11" t="e">
        <f ca="1">_xll.BDP($A34,E$2)</f>
        <v>#NAME?</v>
      </c>
      <c r="F34" s="3" t="e">
        <f ca="1">_xll.BDP($A34,F$2)</f>
        <v>#NAME?</v>
      </c>
      <c r="G34" s="3" t="e">
        <f ca="1">_xll.BDP($A34,G$2)</f>
        <v>#NAME?</v>
      </c>
      <c r="H34" s="3" t="e">
        <f ca="1">_xll.BDP($A34,H$2)</f>
        <v>#NAME?</v>
      </c>
      <c r="I34" s="3" t="e">
        <f ca="1">_xll.BDP($A34,I$2)</f>
        <v>#NAME?</v>
      </c>
      <c r="J34" s="12" t="e">
        <f ca="1">_xll.BDP($A34,J$2)</f>
        <v>#NAME?</v>
      </c>
    </row>
    <row r="35" spans="1:10" x14ac:dyDescent="0.25">
      <c r="A35" t="s">
        <v>227</v>
      </c>
      <c r="B35" t="s">
        <v>228</v>
      </c>
      <c r="C35">
        <v>38.299999999999997</v>
      </c>
      <c r="D35" s="2" t="e">
        <f ca="1">_xll.BDP(A35,$D$2)/1000000</f>
        <v>#NAME?</v>
      </c>
      <c r="E35" s="11" t="e">
        <f ca="1">_xll.BDP($A35,E$2)</f>
        <v>#NAME?</v>
      </c>
      <c r="F35" s="3" t="e">
        <f ca="1">_xll.BDP($A35,F$2)</f>
        <v>#NAME?</v>
      </c>
      <c r="G35" s="3" t="e">
        <f ca="1">_xll.BDP($A35,G$2)</f>
        <v>#NAME?</v>
      </c>
      <c r="H35" s="3" t="e">
        <f ca="1">_xll.BDP($A35,H$2)</f>
        <v>#NAME?</v>
      </c>
      <c r="I35" s="3" t="e">
        <f ca="1">_xll.BDP($A35,I$2)</f>
        <v>#NAME?</v>
      </c>
      <c r="J35" s="12" t="e">
        <f ca="1">_xll.BDP($A35,J$2)</f>
        <v>#NAME?</v>
      </c>
    </row>
    <row r="36" spans="1:10" x14ac:dyDescent="0.25">
      <c r="A36" t="s">
        <v>235</v>
      </c>
      <c r="B36" t="s">
        <v>236</v>
      </c>
      <c r="C36">
        <v>26.9</v>
      </c>
      <c r="D36" s="2" t="e">
        <f ca="1">_xll.BDP(A36,$D$2)/1000000</f>
        <v>#NAME?</v>
      </c>
      <c r="E36" s="11" t="e">
        <f ca="1">_xll.BDP($A36,E$2)</f>
        <v>#NAME?</v>
      </c>
      <c r="F36" s="3" t="e">
        <f ca="1">_xll.BDP($A36,F$2)</f>
        <v>#NAME?</v>
      </c>
      <c r="G36" s="3" t="e">
        <f ca="1">_xll.BDP($A36,G$2)</f>
        <v>#NAME?</v>
      </c>
      <c r="H36" s="3" t="e">
        <f ca="1">_xll.BDP($A36,H$2)</f>
        <v>#NAME?</v>
      </c>
      <c r="I36" s="3" t="e">
        <f ca="1">_xll.BDP($A36,I$2)</f>
        <v>#NAME?</v>
      </c>
      <c r="J36" s="12" t="e">
        <f ca="1">_xll.BDP($A36,J$2)</f>
        <v>#NAME?</v>
      </c>
    </row>
    <row r="37" spans="1:10" x14ac:dyDescent="0.25">
      <c r="A37" t="s">
        <v>225</v>
      </c>
      <c r="B37" t="s">
        <v>226</v>
      </c>
      <c r="C37">
        <v>37.799999999999997</v>
      </c>
      <c r="D37" s="2" t="e">
        <f ca="1">_xll.BDP(A37,$D$2)/1000000</f>
        <v>#NAME?</v>
      </c>
      <c r="E37" s="11" t="e">
        <f ca="1">_xll.BDP($A37,E$2)</f>
        <v>#NAME?</v>
      </c>
      <c r="F37" s="3" t="e">
        <f ca="1">_xll.BDP($A37,F$2)</f>
        <v>#NAME?</v>
      </c>
      <c r="G37" s="3" t="e">
        <f ca="1">_xll.BDP($A37,G$2)</f>
        <v>#NAME?</v>
      </c>
      <c r="H37" s="3" t="e">
        <f ca="1">_xll.BDP($A37,H$2)</f>
        <v>#NAME?</v>
      </c>
      <c r="I37" s="3" t="e">
        <f ca="1">_xll.BDP($A37,I$2)</f>
        <v>#NAME?</v>
      </c>
      <c r="J37" s="12" t="e">
        <f ca="1">_xll.BDP($A37,J$2)</f>
        <v>#NAME?</v>
      </c>
    </row>
    <row r="38" spans="1:10" x14ac:dyDescent="0.25">
      <c r="A38" t="s">
        <v>245</v>
      </c>
      <c r="B38" t="s">
        <v>246</v>
      </c>
      <c r="C38">
        <v>32.83</v>
      </c>
      <c r="D38" s="2" t="e">
        <f ca="1">_xll.BDP(A38,$D$2)/1000000</f>
        <v>#NAME?</v>
      </c>
      <c r="E38" s="11" t="e">
        <f ca="1">_xll.BDP($A38,E$2)</f>
        <v>#NAME?</v>
      </c>
      <c r="F38" s="3" t="e">
        <f ca="1">_xll.BDP($A38,F$2)</f>
        <v>#NAME?</v>
      </c>
      <c r="G38" s="3" t="e">
        <f ca="1">_xll.BDP($A38,G$2)</f>
        <v>#NAME?</v>
      </c>
      <c r="H38" s="3" t="e">
        <f ca="1">_xll.BDP($A38,H$2)</f>
        <v>#NAME?</v>
      </c>
      <c r="I38" s="3" t="e">
        <f ca="1">_xll.BDP($A38,I$2)</f>
        <v>#NAME?</v>
      </c>
      <c r="J38" s="12" t="e">
        <f ca="1">_xll.BDP($A38,J$2)</f>
        <v>#NAME?</v>
      </c>
    </row>
    <row r="39" spans="1:10" x14ac:dyDescent="0.25">
      <c r="A39" t="s">
        <v>239</v>
      </c>
      <c r="B39" t="s">
        <v>240</v>
      </c>
      <c r="C39">
        <v>18.05</v>
      </c>
      <c r="D39" s="2" t="e">
        <f ca="1">_xll.BDP(A39,$D$2)/1000000</f>
        <v>#NAME?</v>
      </c>
      <c r="E39" s="11" t="e">
        <f ca="1">_xll.BDP($A39,E$2)</f>
        <v>#NAME?</v>
      </c>
      <c r="F39" s="3" t="e">
        <f ca="1">_xll.BDP($A39,F$2)</f>
        <v>#NAME?</v>
      </c>
      <c r="G39" s="3" t="e">
        <f ca="1">_xll.BDP($A39,G$2)</f>
        <v>#NAME?</v>
      </c>
      <c r="H39" s="3" t="e">
        <f ca="1">_xll.BDP($A39,H$2)</f>
        <v>#NAME?</v>
      </c>
      <c r="I39" s="3" t="e">
        <f ca="1">_xll.BDP($A39,I$2)</f>
        <v>#NAME?</v>
      </c>
      <c r="J39" s="12" t="e">
        <f ca="1">_xll.BDP($A39,J$2)</f>
        <v>#NAME?</v>
      </c>
    </row>
    <row r="40" spans="1:10" x14ac:dyDescent="0.25">
      <c r="A40" t="s">
        <v>249</v>
      </c>
      <c r="B40" t="s">
        <v>250</v>
      </c>
      <c r="C40">
        <v>34.76</v>
      </c>
      <c r="D40" s="2" t="e">
        <f ca="1">_xll.BDP(A40,$D$2)/1000000</f>
        <v>#NAME?</v>
      </c>
      <c r="E40" s="11" t="e">
        <f ca="1">_xll.BDP($A40,E$2)</f>
        <v>#NAME?</v>
      </c>
      <c r="F40" s="3" t="e">
        <f ca="1">_xll.BDP($A40,F$2)</f>
        <v>#NAME?</v>
      </c>
      <c r="G40" s="3" t="e">
        <f ca="1">_xll.BDP($A40,G$2)</f>
        <v>#NAME?</v>
      </c>
      <c r="H40" s="3" t="e">
        <f ca="1">_xll.BDP($A40,H$2)</f>
        <v>#NAME?</v>
      </c>
      <c r="I40" s="3" t="e">
        <f ca="1">_xll.BDP($A40,I$2)</f>
        <v>#NAME?</v>
      </c>
      <c r="J40" s="12" t="e">
        <f ca="1">_xll.BDP($A40,J$2)</f>
        <v>#NAME?</v>
      </c>
    </row>
    <row r="41" spans="1:10" x14ac:dyDescent="0.25">
      <c r="A41" t="s">
        <v>231</v>
      </c>
      <c r="B41" t="s">
        <v>232</v>
      </c>
      <c r="C41">
        <v>50.9</v>
      </c>
      <c r="D41" s="2" t="e">
        <f ca="1">_xll.BDP(A41,$D$2)/1000000</f>
        <v>#NAME?</v>
      </c>
      <c r="E41" s="11" t="e">
        <f ca="1">_xll.BDP($A41,E$2)</f>
        <v>#NAME?</v>
      </c>
      <c r="F41" s="3" t="e">
        <f ca="1">_xll.BDP($A41,F$2)</f>
        <v>#NAME?</v>
      </c>
      <c r="G41" s="3" t="e">
        <f ca="1">_xll.BDP($A41,G$2)</f>
        <v>#NAME?</v>
      </c>
      <c r="H41" s="3" t="e">
        <f ca="1">_xll.BDP($A41,H$2)</f>
        <v>#NAME?</v>
      </c>
      <c r="I41" s="3" t="e">
        <f ca="1">_xll.BDP($A41,I$2)</f>
        <v>#NAME?</v>
      </c>
      <c r="J41" s="12" t="e">
        <f ca="1">_xll.BDP($A41,J$2)</f>
        <v>#NAME?</v>
      </c>
    </row>
    <row r="42" spans="1:10" x14ac:dyDescent="0.25">
      <c r="A42" t="s">
        <v>247</v>
      </c>
      <c r="B42" t="s">
        <v>248</v>
      </c>
      <c r="C42">
        <v>21.95</v>
      </c>
      <c r="D42" s="2" t="e">
        <f ca="1">_xll.BDP(A42,$D$2)/1000000</f>
        <v>#NAME?</v>
      </c>
      <c r="E42" s="11" t="e">
        <f ca="1">_xll.BDP($A42,E$2)</f>
        <v>#NAME?</v>
      </c>
      <c r="F42" s="3" t="e">
        <f ca="1">_xll.BDP($A42,F$2)</f>
        <v>#NAME?</v>
      </c>
      <c r="G42" s="3" t="e">
        <f ca="1">_xll.BDP($A42,G$2)</f>
        <v>#NAME?</v>
      </c>
      <c r="H42" s="3" t="e">
        <f ca="1">_xll.BDP($A42,H$2)</f>
        <v>#NAME?</v>
      </c>
      <c r="I42" s="3" t="e">
        <f ca="1">_xll.BDP($A42,I$2)</f>
        <v>#NAME?</v>
      </c>
      <c r="J42" s="12" t="e">
        <f ca="1">_xll.BDP($A42,J$2)</f>
        <v>#NAME?</v>
      </c>
    </row>
    <row r="43" spans="1:10" x14ac:dyDescent="0.25">
      <c r="A43" t="s">
        <v>233</v>
      </c>
      <c r="B43" t="s">
        <v>234</v>
      </c>
      <c r="C43">
        <v>28.7</v>
      </c>
      <c r="D43" s="2" t="e">
        <f ca="1">_xll.BDP(A43,$D$2)/1000000</f>
        <v>#NAME?</v>
      </c>
      <c r="E43" s="11" t="e">
        <f ca="1">_xll.BDP($A43,E$2)</f>
        <v>#NAME?</v>
      </c>
      <c r="F43" s="3" t="e">
        <f ca="1">_xll.BDP($A43,F$2)</f>
        <v>#NAME?</v>
      </c>
      <c r="G43" s="3" t="e">
        <f ca="1">_xll.BDP($A43,G$2)</f>
        <v>#NAME?</v>
      </c>
      <c r="H43" s="3" t="e">
        <f ca="1">_xll.BDP($A43,H$2)</f>
        <v>#NAME?</v>
      </c>
      <c r="I43" s="3" t="e">
        <f ca="1">_xll.BDP($A43,I$2)</f>
        <v>#NAME?</v>
      </c>
      <c r="J43" s="12" t="e">
        <f ca="1">_xll.BDP($A43,J$2)</f>
        <v>#NAME?</v>
      </c>
    </row>
    <row r="44" spans="1:10" x14ac:dyDescent="0.25">
      <c r="A44" t="s">
        <v>263</v>
      </c>
      <c r="B44" t="s">
        <v>264</v>
      </c>
      <c r="C44" s="15">
        <v>51.71</v>
      </c>
      <c r="D44" s="2" t="e">
        <f ca="1">_xll.BDP(A44,$D$2)/1000000</f>
        <v>#NAME?</v>
      </c>
      <c r="E44" s="11" t="e">
        <f ca="1">_xll.BDP($A44,E$2)</f>
        <v>#NAME?</v>
      </c>
      <c r="F44" s="3" t="e">
        <f ca="1">_xll.BDP($A44,F$2)</f>
        <v>#NAME?</v>
      </c>
      <c r="G44" s="3" t="e">
        <f ca="1">_xll.BDP($A44,G$2)</f>
        <v>#NAME?</v>
      </c>
      <c r="H44" s="3" t="e">
        <f ca="1">_xll.BDP($A44,H$2)</f>
        <v>#NAME?</v>
      </c>
      <c r="I44" s="3" t="e">
        <f ca="1">_xll.BDP($A44,I$2)</f>
        <v>#NAME?</v>
      </c>
      <c r="J44" s="12" t="e">
        <f ca="1">_xll.BDP($A44,J$2)</f>
        <v>#NAME?</v>
      </c>
    </row>
    <row r="45" spans="1:10" x14ac:dyDescent="0.25">
      <c r="A45" t="s">
        <v>243</v>
      </c>
      <c r="B45" t="s">
        <v>244</v>
      </c>
      <c r="C45">
        <v>21.4</v>
      </c>
      <c r="D45" s="2" t="e">
        <f ca="1">_xll.BDP(A45,$D$2)/1000000</f>
        <v>#NAME?</v>
      </c>
      <c r="E45" s="11" t="e">
        <f ca="1">_xll.BDP($A45,E$2)</f>
        <v>#NAME?</v>
      </c>
      <c r="F45" s="3" t="e">
        <f ca="1">_xll.BDP($A45,F$2)</f>
        <v>#NAME?</v>
      </c>
      <c r="G45" s="3" t="e">
        <f ca="1">_xll.BDP($A45,G$2)</f>
        <v>#NAME?</v>
      </c>
      <c r="H45" s="3" t="e">
        <f ca="1">_xll.BDP($A45,H$2)</f>
        <v>#NAME?</v>
      </c>
      <c r="I45" s="3" t="e">
        <f ca="1">_xll.BDP($A45,I$2)</f>
        <v>#NAME?</v>
      </c>
      <c r="J45" s="12" t="e">
        <f ca="1">_xll.BDP($A45,J$2)</f>
        <v>#NAME?</v>
      </c>
    </row>
    <row r="46" spans="1:10" x14ac:dyDescent="0.25">
      <c r="A46" t="s">
        <v>251</v>
      </c>
      <c r="B46" t="s">
        <v>252</v>
      </c>
      <c r="C46">
        <v>26.225000000000001</v>
      </c>
      <c r="D46" s="2" t="e">
        <f ca="1">_xll.BDP(A46,$D$2)/1000000</f>
        <v>#NAME?</v>
      </c>
      <c r="E46" s="11" t="e">
        <f ca="1">_xll.BDP($A46,E$2)</f>
        <v>#NAME?</v>
      </c>
      <c r="F46" s="3" t="e">
        <f ca="1">_xll.BDP($A46,F$2)</f>
        <v>#NAME?</v>
      </c>
      <c r="G46" s="3" t="e">
        <f ca="1">_xll.BDP($A46,G$2)</f>
        <v>#NAME?</v>
      </c>
      <c r="H46" s="3" t="e">
        <f ca="1">_xll.BDP($A46,H$2)</f>
        <v>#NAME?</v>
      </c>
      <c r="I46" s="3" t="e">
        <f ca="1">_xll.BDP($A46,I$2)</f>
        <v>#NAME?</v>
      </c>
      <c r="J46" s="12" t="e">
        <f ca="1">_xll.BDP($A46,J$2)</f>
        <v>#NAME?</v>
      </c>
    </row>
    <row r="47" spans="1:10" x14ac:dyDescent="0.25">
      <c r="A47" t="s">
        <v>261</v>
      </c>
      <c r="B47" t="s">
        <v>262</v>
      </c>
      <c r="C47">
        <v>33.4</v>
      </c>
      <c r="D47" s="2" t="e">
        <f ca="1">_xll.BDP(A47,$D$2)/1000000</f>
        <v>#NAME?</v>
      </c>
      <c r="E47" s="11" t="e">
        <f ca="1">_xll.BDP($A47,E$2)</f>
        <v>#NAME?</v>
      </c>
      <c r="F47" s="3" t="e">
        <f ca="1">_xll.BDP($A47,F$2)</f>
        <v>#NAME?</v>
      </c>
      <c r="G47" s="3" t="e">
        <f ca="1">_xll.BDP($A47,G$2)</f>
        <v>#NAME?</v>
      </c>
      <c r="H47" s="3" t="e">
        <f ca="1">_xll.BDP($A47,H$2)</f>
        <v>#NAME?</v>
      </c>
      <c r="I47" s="3" t="e">
        <f ca="1">_xll.BDP($A47,I$2)</f>
        <v>#NAME?</v>
      </c>
      <c r="J47" s="12" t="e">
        <f ca="1">_xll.BDP($A47,J$2)</f>
        <v>#NAME?</v>
      </c>
    </row>
    <row r="48" spans="1:10" x14ac:dyDescent="0.25">
      <c r="A48" t="s">
        <v>267</v>
      </c>
      <c r="B48" t="s">
        <v>268</v>
      </c>
      <c r="C48">
        <v>42.05</v>
      </c>
      <c r="D48" s="2" t="e">
        <f ca="1">_xll.BDP(A48,$D$2)/1000000</f>
        <v>#NAME?</v>
      </c>
      <c r="E48" s="11" t="e">
        <f ca="1">_xll.BDP($A48,E$2)</f>
        <v>#NAME?</v>
      </c>
      <c r="F48" s="3" t="e">
        <f ca="1">_xll.BDP($A48,F$2)</f>
        <v>#NAME?</v>
      </c>
      <c r="G48" s="3" t="e">
        <f ca="1">_xll.BDP($A48,G$2)</f>
        <v>#NAME?</v>
      </c>
      <c r="H48" s="3" t="e">
        <f ca="1">_xll.BDP($A48,H$2)</f>
        <v>#NAME?</v>
      </c>
      <c r="I48" s="3" t="e">
        <f ca="1">_xll.BDP($A48,I$2)</f>
        <v>#NAME?</v>
      </c>
      <c r="J48" s="12" t="e">
        <f ca="1">_xll.BDP($A48,J$2)</f>
        <v>#NAME?</v>
      </c>
    </row>
    <row r="49" spans="1:10" x14ac:dyDescent="0.25">
      <c r="A49" t="s">
        <v>253</v>
      </c>
      <c r="B49" t="s">
        <v>254</v>
      </c>
      <c r="C49">
        <v>26.92</v>
      </c>
      <c r="D49" s="2" t="e">
        <f ca="1">_xll.BDP(A49,$D$2)/1000000</f>
        <v>#NAME?</v>
      </c>
      <c r="E49" s="11" t="e">
        <f ca="1">_xll.BDP($A49,E$2)</f>
        <v>#NAME?</v>
      </c>
      <c r="F49" s="3" t="e">
        <f ca="1">_xll.BDP($A49,F$2)</f>
        <v>#NAME?</v>
      </c>
      <c r="G49" s="3" t="e">
        <f ca="1">_xll.BDP($A49,G$2)</f>
        <v>#NAME?</v>
      </c>
      <c r="H49" s="3" t="e">
        <f ca="1">_xll.BDP($A49,H$2)</f>
        <v>#NAME?</v>
      </c>
      <c r="I49" s="3" t="e">
        <f ca="1">_xll.BDP($A49,I$2)</f>
        <v>#NAME?</v>
      </c>
      <c r="J49" s="12" t="e">
        <f ca="1">_xll.BDP($A49,J$2)</f>
        <v>#NAME?</v>
      </c>
    </row>
    <row r="50" spans="1:10" x14ac:dyDescent="0.25">
      <c r="A50" t="s">
        <v>241</v>
      </c>
      <c r="B50" t="s">
        <v>242</v>
      </c>
      <c r="C50">
        <v>31.53</v>
      </c>
      <c r="D50" s="2" t="e">
        <f ca="1">_xll.BDP(A50,$D$2)/1000000</f>
        <v>#NAME?</v>
      </c>
      <c r="E50" s="11" t="e">
        <f ca="1">_xll.BDP($A50,E$2)</f>
        <v>#NAME?</v>
      </c>
      <c r="F50" s="3" t="e">
        <f ca="1">_xll.BDP($A50,F$2)</f>
        <v>#NAME?</v>
      </c>
      <c r="G50" s="3" t="e">
        <f ca="1">_xll.BDP($A50,G$2)</f>
        <v>#NAME?</v>
      </c>
      <c r="H50" s="3" t="e">
        <f ca="1">_xll.BDP($A50,H$2)</f>
        <v>#NAME?</v>
      </c>
      <c r="I50" s="3" t="e">
        <f ca="1">_xll.BDP($A50,I$2)</f>
        <v>#NAME?</v>
      </c>
      <c r="J50" s="12" t="e">
        <f ca="1">_xll.BDP($A50,J$2)</f>
        <v>#NAME?</v>
      </c>
    </row>
    <row r="51" spans="1:10" x14ac:dyDescent="0.25">
      <c r="A51" t="s">
        <v>237</v>
      </c>
      <c r="B51" t="s">
        <v>238</v>
      </c>
      <c r="C51">
        <v>27.98</v>
      </c>
      <c r="D51" s="2" t="e">
        <f ca="1">_xll.BDP(A51,$D$2)/1000000</f>
        <v>#NAME?</v>
      </c>
      <c r="E51" s="11" t="e">
        <f ca="1">_xll.BDP($A51,E$2)</f>
        <v>#NAME?</v>
      </c>
      <c r="F51" s="3" t="e">
        <f ca="1">_xll.BDP($A51,F$2)</f>
        <v>#NAME?</v>
      </c>
      <c r="G51" s="3" t="e">
        <f ca="1">_xll.BDP($A51,G$2)</f>
        <v>#NAME?</v>
      </c>
      <c r="H51" s="3" t="e">
        <f ca="1">_xll.BDP($A51,H$2)</f>
        <v>#NAME?</v>
      </c>
      <c r="I51" s="3" t="e">
        <f ca="1">_xll.BDP($A51,I$2)</f>
        <v>#NAME?</v>
      </c>
      <c r="J51" s="12" t="e">
        <f ca="1">_xll.BDP($A51,J$2)</f>
        <v>#NAME?</v>
      </c>
    </row>
    <row r="52" spans="1:10" x14ac:dyDescent="0.25">
      <c r="A52" t="s">
        <v>271</v>
      </c>
      <c r="B52" t="s">
        <v>272</v>
      </c>
      <c r="C52">
        <v>16.8</v>
      </c>
      <c r="D52" s="2" t="e">
        <f ca="1">_xll.BDP(A52,$D$2)/1000000</f>
        <v>#NAME?</v>
      </c>
      <c r="E52" s="11" t="e">
        <f ca="1">_xll.BDP($A52,E$2)</f>
        <v>#NAME?</v>
      </c>
      <c r="F52" s="3" t="e">
        <f ca="1">_xll.BDP($A52,F$2)</f>
        <v>#NAME?</v>
      </c>
      <c r="G52" s="3" t="e">
        <f ca="1">_xll.BDP($A52,G$2)</f>
        <v>#NAME?</v>
      </c>
      <c r="H52" s="3" t="e">
        <f ca="1">_xll.BDP($A52,H$2)</f>
        <v>#NAME?</v>
      </c>
      <c r="I52" s="3" t="e">
        <f ca="1">_xll.BDP($A52,I$2)</f>
        <v>#NAME?</v>
      </c>
      <c r="J52" s="12" t="e">
        <f ca="1">_xll.BDP($A52,J$2)</f>
        <v>#NAME?</v>
      </c>
    </row>
    <row r="53" spans="1:10" x14ac:dyDescent="0.25">
      <c r="A53" t="s">
        <v>265</v>
      </c>
      <c r="B53" t="s">
        <v>266</v>
      </c>
      <c r="C53">
        <v>32.6</v>
      </c>
      <c r="D53" s="2" t="e">
        <f ca="1">_xll.BDP(A53,$D$2)/1000000</f>
        <v>#NAME?</v>
      </c>
      <c r="E53" s="11" t="e">
        <f ca="1">_xll.BDP($A53,E$2)</f>
        <v>#NAME?</v>
      </c>
      <c r="F53" s="3" t="e">
        <f ca="1">_xll.BDP($A53,F$2)</f>
        <v>#NAME?</v>
      </c>
      <c r="G53" s="3" t="e">
        <f ca="1">_xll.BDP($A53,G$2)</f>
        <v>#NAME?</v>
      </c>
      <c r="H53" s="3" t="e">
        <f ca="1">_xll.BDP($A53,H$2)</f>
        <v>#NAME?</v>
      </c>
      <c r="I53" s="3" t="e">
        <f ca="1">_xll.BDP($A53,I$2)</f>
        <v>#NAME?</v>
      </c>
      <c r="J53" s="12" t="e">
        <f ca="1">_xll.BDP($A53,J$2)</f>
        <v>#NAME?</v>
      </c>
    </row>
    <row r="54" spans="1:10" x14ac:dyDescent="0.25">
      <c r="A54" t="s">
        <v>257</v>
      </c>
      <c r="B54" t="s">
        <v>258</v>
      </c>
      <c r="C54">
        <v>25.9</v>
      </c>
      <c r="D54" s="2" t="e">
        <f ca="1">_xll.BDP(A54,$D$2)/1000000</f>
        <v>#NAME?</v>
      </c>
      <c r="E54" s="11" t="e">
        <f ca="1">_xll.BDP($A54,E$2)</f>
        <v>#NAME?</v>
      </c>
      <c r="F54" s="3" t="e">
        <f ca="1">_xll.BDP($A54,F$2)</f>
        <v>#NAME?</v>
      </c>
      <c r="G54" s="3" t="e">
        <f ca="1">_xll.BDP($A54,G$2)</f>
        <v>#NAME?</v>
      </c>
      <c r="H54" s="3" t="e">
        <f ca="1">_xll.BDP($A54,H$2)</f>
        <v>#NAME?</v>
      </c>
      <c r="I54" s="3" t="e">
        <f ca="1">_xll.BDP($A54,I$2)</f>
        <v>#NAME?</v>
      </c>
      <c r="J54" s="12" t="e">
        <f ca="1">_xll.BDP($A54,J$2)</f>
        <v>#NAME?</v>
      </c>
    </row>
    <row r="55" spans="1:10" x14ac:dyDescent="0.25">
      <c r="A55" t="s">
        <v>273</v>
      </c>
      <c r="B55" t="s">
        <v>274</v>
      </c>
      <c r="C55">
        <v>21.925000000000001</v>
      </c>
      <c r="D55" s="2" t="e">
        <f ca="1">_xll.BDP(A55,$D$2)/1000000</f>
        <v>#NAME?</v>
      </c>
      <c r="E55" s="11" t="e">
        <f ca="1">_xll.BDP($A55,E$2)</f>
        <v>#NAME?</v>
      </c>
      <c r="F55" s="3" t="e">
        <f ca="1">_xll.BDP($A55,F$2)</f>
        <v>#NAME?</v>
      </c>
      <c r="G55" s="3" t="e">
        <f ca="1">_xll.BDP($A55,G$2)</f>
        <v>#NAME?</v>
      </c>
      <c r="H55" s="3" t="e">
        <f ca="1">_xll.BDP($A55,H$2)</f>
        <v>#NAME?</v>
      </c>
      <c r="I55" s="3" t="e">
        <f ca="1">_xll.BDP($A55,I$2)</f>
        <v>#NAME?</v>
      </c>
      <c r="J55" s="12" t="e">
        <f ca="1">_xll.BDP($A55,J$2)</f>
        <v>#NAME?</v>
      </c>
    </row>
    <row r="56" spans="1:10" x14ac:dyDescent="0.25">
      <c r="A56" t="s">
        <v>269</v>
      </c>
      <c r="B56" t="s">
        <v>270</v>
      </c>
      <c r="C56">
        <v>35.5</v>
      </c>
      <c r="D56" s="2" t="e">
        <f ca="1">_xll.BDP(A56,$D$2)/1000000</f>
        <v>#NAME?</v>
      </c>
      <c r="E56" s="11" t="e">
        <f ca="1">_xll.BDP($A56,E$2)</f>
        <v>#NAME?</v>
      </c>
      <c r="F56" s="3" t="e">
        <f ca="1">_xll.BDP($A56,F$2)</f>
        <v>#NAME?</v>
      </c>
      <c r="G56" s="3" t="e">
        <f ca="1">_xll.BDP($A56,G$2)</f>
        <v>#NAME?</v>
      </c>
      <c r="H56" s="3" t="e">
        <f ca="1">_xll.BDP($A56,H$2)</f>
        <v>#NAME?</v>
      </c>
      <c r="I56" s="3" t="e">
        <f ca="1">_xll.BDP($A56,I$2)</f>
        <v>#NAME?</v>
      </c>
      <c r="J56" s="12" t="e">
        <f ca="1">_xll.BDP($A56,J$2)</f>
        <v>#NAME?</v>
      </c>
    </row>
    <row r="57" spans="1:10" x14ac:dyDescent="0.25">
      <c r="A57" t="s">
        <v>259</v>
      </c>
      <c r="B57" t="s">
        <v>260</v>
      </c>
      <c r="C57">
        <v>28.45</v>
      </c>
      <c r="D57" s="2" t="e">
        <f ca="1">_xll.BDP(A57,$D$2)/1000000</f>
        <v>#NAME?</v>
      </c>
      <c r="E57" s="11" t="e">
        <f ca="1">_xll.BDP($A57,E$2)</f>
        <v>#NAME?</v>
      </c>
      <c r="F57" s="3" t="e">
        <f ca="1">_xll.BDP($A57,F$2)</f>
        <v>#NAME?</v>
      </c>
      <c r="G57" s="3" t="e">
        <f ca="1">_xll.BDP($A57,G$2)</f>
        <v>#NAME?</v>
      </c>
      <c r="H57" s="3" t="e">
        <f ca="1">_xll.BDP($A57,H$2)</f>
        <v>#NAME?</v>
      </c>
      <c r="I57" s="3" t="e">
        <f ca="1">_xll.BDP($A57,I$2)</f>
        <v>#NAME?</v>
      </c>
      <c r="J57" s="12" t="e">
        <f ca="1">_xll.BDP($A57,J$2)</f>
        <v>#NAME?</v>
      </c>
    </row>
    <row r="58" spans="1:10" x14ac:dyDescent="0.25">
      <c r="A58" t="s">
        <v>275</v>
      </c>
      <c r="B58" t="s">
        <v>276</v>
      </c>
      <c r="C58">
        <v>49.6</v>
      </c>
      <c r="D58" s="2" t="e">
        <f ca="1">_xll.BDP(A58,$D$2)/1000000</f>
        <v>#NAME?</v>
      </c>
      <c r="E58" s="11" t="e">
        <f ca="1">_xll.BDP($A58,E$2)</f>
        <v>#NAME?</v>
      </c>
      <c r="F58" s="3" t="e">
        <f ca="1">_xll.BDP($A58,F$2)</f>
        <v>#NAME?</v>
      </c>
      <c r="G58" s="3" t="e">
        <f ca="1">_xll.BDP($A58,G$2)</f>
        <v>#NAME?</v>
      </c>
      <c r="H58" s="3" t="e">
        <f ca="1">_xll.BDP($A58,H$2)</f>
        <v>#NAME?</v>
      </c>
      <c r="I58" s="3" t="e">
        <f ca="1">_xll.BDP($A58,I$2)</f>
        <v>#NAME?</v>
      </c>
      <c r="J58" s="12" t="e">
        <f ca="1">_xll.BDP($A58,J$2)</f>
        <v>#NAME?</v>
      </c>
    </row>
    <row r="59" spans="1:10" x14ac:dyDescent="0.25">
      <c r="A59" t="s">
        <v>279</v>
      </c>
      <c r="B59" t="s">
        <v>280</v>
      </c>
      <c r="C59">
        <v>28.9</v>
      </c>
      <c r="D59" s="2" t="e">
        <f ca="1">_xll.BDP(A59,$D$2)/1000000</f>
        <v>#NAME?</v>
      </c>
      <c r="E59" s="11" t="e">
        <f ca="1">_xll.BDP($A59,E$2)</f>
        <v>#NAME?</v>
      </c>
      <c r="F59" s="3" t="e">
        <f ca="1">_xll.BDP($A59,F$2)</f>
        <v>#NAME?</v>
      </c>
      <c r="G59" s="3" t="e">
        <f ca="1">_xll.BDP($A59,G$2)</f>
        <v>#NAME?</v>
      </c>
      <c r="H59" s="3" t="e">
        <f ca="1">_xll.BDP($A59,H$2)</f>
        <v>#NAME?</v>
      </c>
      <c r="I59" s="3" t="e">
        <f ca="1">_xll.BDP($A59,I$2)</f>
        <v>#NAME?</v>
      </c>
      <c r="J59" s="12" t="e">
        <f ca="1">_xll.BDP($A59,J$2)</f>
        <v>#NAME?</v>
      </c>
    </row>
    <row r="60" spans="1:10" x14ac:dyDescent="0.25">
      <c r="A60" t="s">
        <v>277</v>
      </c>
      <c r="B60" t="s">
        <v>278</v>
      </c>
      <c r="C60">
        <v>40</v>
      </c>
      <c r="D60" s="2" t="e">
        <f ca="1">_xll.BDP(A60,$D$2)/1000000</f>
        <v>#NAME?</v>
      </c>
      <c r="E60" s="11" t="e">
        <f ca="1">_xll.BDP($A60,E$2)</f>
        <v>#NAME?</v>
      </c>
      <c r="F60" s="3" t="e">
        <f ca="1">_xll.BDP($A60,F$2)</f>
        <v>#NAME?</v>
      </c>
      <c r="G60" s="3" t="e">
        <f ca="1">_xll.BDP($A60,G$2)</f>
        <v>#NAME?</v>
      </c>
      <c r="H60" s="3" t="e">
        <f ca="1">_xll.BDP($A60,H$2)</f>
        <v>#NAME?</v>
      </c>
      <c r="I60" s="3" t="e">
        <f ca="1">_xll.BDP($A60,I$2)</f>
        <v>#NAME?</v>
      </c>
      <c r="J60" s="12" t="e">
        <f ca="1">_xll.BDP($A60,J$2)</f>
        <v>#NAME?</v>
      </c>
    </row>
    <row r="61" spans="1:10" x14ac:dyDescent="0.25">
      <c r="A61" t="s">
        <v>281</v>
      </c>
      <c r="B61" t="s">
        <v>282</v>
      </c>
      <c r="C61">
        <v>27.25</v>
      </c>
      <c r="D61" s="2" t="e">
        <f ca="1">_xll.BDP(A61,$D$2)/1000000</f>
        <v>#NAME?</v>
      </c>
      <c r="E61" s="11" t="e">
        <f ca="1">_xll.BDP($A61,E$2)</f>
        <v>#NAME?</v>
      </c>
      <c r="F61" s="3" t="e">
        <f ca="1">_xll.BDP($A61,F$2)</f>
        <v>#NAME?</v>
      </c>
      <c r="G61" s="3" t="e">
        <f ca="1">_xll.BDP($A61,G$2)</f>
        <v>#NAME?</v>
      </c>
      <c r="H61" s="3" t="e">
        <f ca="1">_xll.BDP($A61,H$2)</f>
        <v>#NAME?</v>
      </c>
      <c r="I61" s="3" t="e">
        <f ca="1">_xll.BDP($A61,I$2)</f>
        <v>#NAME?</v>
      </c>
      <c r="J61" s="12" t="e">
        <f ca="1">_xll.BDP($A61,J$2)</f>
        <v>#NAME?</v>
      </c>
    </row>
    <row r="62" spans="1:10" x14ac:dyDescent="0.25">
      <c r="A62" t="s">
        <v>285</v>
      </c>
      <c r="B62" t="s">
        <v>286</v>
      </c>
      <c r="C62">
        <v>30.8</v>
      </c>
      <c r="D62" s="2" t="e">
        <f ca="1">_xll.BDP(A62,$D$2)/1000000</f>
        <v>#NAME?</v>
      </c>
      <c r="E62" s="11" t="e">
        <f ca="1">_xll.BDP($A62,E$2)</f>
        <v>#NAME?</v>
      </c>
      <c r="F62" s="3" t="e">
        <f ca="1">_xll.BDP($A62,F$2)</f>
        <v>#NAME?</v>
      </c>
      <c r="G62" s="3" t="e">
        <f ca="1">_xll.BDP($A62,G$2)</f>
        <v>#NAME?</v>
      </c>
      <c r="H62" s="3" t="e">
        <f ca="1">_xll.BDP($A62,H$2)</f>
        <v>#NAME?</v>
      </c>
      <c r="I62" s="3" t="e">
        <f ca="1">_xll.BDP($A62,I$2)</f>
        <v>#NAME?</v>
      </c>
      <c r="J62" s="12" t="e">
        <f ca="1">_xll.BDP($A62,J$2)</f>
        <v>#NAME?</v>
      </c>
    </row>
    <row r="63" spans="1:10" x14ac:dyDescent="0.25">
      <c r="A63" t="s">
        <v>287</v>
      </c>
      <c r="B63" t="s">
        <v>288</v>
      </c>
      <c r="C63">
        <v>11.35</v>
      </c>
      <c r="D63" s="2" t="e">
        <f ca="1">_xll.BDP(A63,$D$2)/1000000</f>
        <v>#NAME?</v>
      </c>
      <c r="E63" s="11" t="e">
        <f ca="1">_xll.BDP($A63,E$2)</f>
        <v>#NAME?</v>
      </c>
      <c r="F63" s="3" t="e">
        <f ca="1">_xll.BDP($A63,F$2)</f>
        <v>#NAME?</v>
      </c>
      <c r="G63" s="3" t="e">
        <f ca="1">_xll.BDP($A63,G$2)</f>
        <v>#NAME?</v>
      </c>
      <c r="H63" s="3" t="e">
        <f ca="1">_xll.BDP($A63,H$2)</f>
        <v>#NAME?</v>
      </c>
      <c r="I63" s="3" t="e">
        <f ca="1">_xll.BDP($A63,I$2)</f>
        <v>#NAME?</v>
      </c>
      <c r="J63" s="12" t="e">
        <f ca="1">_xll.BDP($A63,J$2)</f>
        <v>#NAME?</v>
      </c>
    </row>
    <row r="64" spans="1:10" x14ac:dyDescent="0.25">
      <c r="A64" t="s">
        <v>299</v>
      </c>
      <c r="B64" t="s">
        <v>300</v>
      </c>
      <c r="C64">
        <v>25.86</v>
      </c>
      <c r="D64" s="2" t="e">
        <f ca="1">_xll.BDP(A64,$D$2)/1000000</f>
        <v>#NAME?</v>
      </c>
      <c r="E64" s="11" t="e">
        <f ca="1">_xll.BDP($A64,E$2)</f>
        <v>#NAME?</v>
      </c>
      <c r="F64" s="3" t="e">
        <f ca="1">_xll.BDP($A64,F$2)</f>
        <v>#NAME?</v>
      </c>
      <c r="G64" s="3" t="e">
        <f ca="1">_xll.BDP($A64,G$2)</f>
        <v>#NAME?</v>
      </c>
      <c r="H64" s="3" t="e">
        <f ca="1">_xll.BDP($A64,H$2)</f>
        <v>#NAME?</v>
      </c>
      <c r="I64" s="3" t="e">
        <f ca="1">_xll.BDP($A64,I$2)</f>
        <v>#NAME?</v>
      </c>
      <c r="J64" s="12" t="e">
        <f ca="1">_xll.BDP($A64,J$2)</f>
        <v>#NAME?</v>
      </c>
    </row>
    <row r="65" spans="1:10" x14ac:dyDescent="0.25">
      <c r="A65" t="s">
        <v>289</v>
      </c>
      <c r="B65" t="s">
        <v>290</v>
      </c>
      <c r="C65">
        <v>38.924999999999997</v>
      </c>
      <c r="D65" s="2" t="e">
        <f ca="1">_xll.BDP(A65,$D$2)/1000000</f>
        <v>#NAME?</v>
      </c>
      <c r="E65" s="11" t="e">
        <f ca="1">_xll.BDP($A65,E$2)</f>
        <v>#NAME?</v>
      </c>
      <c r="F65" s="3" t="e">
        <f ca="1">_xll.BDP($A65,F$2)</f>
        <v>#NAME?</v>
      </c>
      <c r="G65" s="3" t="e">
        <f ca="1">_xll.BDP($A65,G$2)</f>
        <v>#NAME?</v>
      </c>
      <c r="H65" s="3" t="e">
        <f ca="1">_xll.BDP($A65,H$2)</f>
        <v>#NAME?</v>
      </c>
      <c r="I65" s="3" t="e">
        <f ca="1">_xll.BDP($A65,I$2)</f>
        <v>#NAME?</v>
      </c>
      <c r="J65" s="12" t="e">
        <f ca="1">_xll.BDP($A65,J$2)</f>
        <v>#NAME?</v>
      </c>
    </row>
    <row r="66" spans="1:10" x14ac:dyDescent="0.25">
      <c r="A66" t="s">
        <v>293</v>
      </c>
      <c r="B66" t="s">
        <v>294</v>
      </c>
      <c r="C66">
        <v>28.65</v>
      </c>
      <c r="D66" s="2" t="e">
        <f ca="1">_xll.BDP(A66,$D$2)/1000000</f>
        <v>#NAME?</v>
      </c>
      <c r="E66" s="11" t="e">
        <f ca="1">_xll.BDP($A66,E$2)</f>
        <v>#NAME?</v>
      </c>
      <c r="F66" s="3" t="e">
        <f ca="1">_xll.BDP($A66,F$2)</f>
        <v>#NAME?</v>
      </c>
      <c r="G66" s="3" t="e">
        <f ca="1">_xll.BDP($A66,G$2)</f>
        <v>#NAME?</v>
      </c>
      <c r="H66" s="3" t="e">
        <f ca="1">_xll.BDP($A66,H$2)</f>
        <v>#NAME?</v>
      </c>
      <c r="I66" s="3" t="e">
        <f ca="1">_xll.BDP($A66,I$2)</f>
        <v>#NAME?</v>
      </c>
      <c r="J66" s="12" t="e">
        <f ca="1">_xll.BDP($A66,J$2)</f>
        <v>#NAME?</v>
      </c>
    </row>
    <row r="67" spans="1:10" x14ac:dyDescent="0.25">
      <c r="A67" t="s">
        <v>283</v>
      </c>
      <c r="B67" t="s">
        <v>284</v>
      </c>
      <c r="C67">
        <v>35.6</v>
      </c>
      <c r="D67" s="2" t="e">
        <f ca="1">_xll.BDP(A67,$D$2)/1000000</f>
        <v>#NAME?</v>
      </c>
      <c r="E67" s="11" t="e">
        <f ca="1">_xll.BDP($A67,E$2)</f>
        <v>#NAME?</v>
      </c>
      <c r="F67" s="3" t="e">
        <f ca="1">_xll.BDP($A67,F$2)</f>
        <v>#NAME?</v>
      </c>
      <c r="G67" s="3" t="e">
        <f ca="1">_xll.BDP($A67,G$2)</f>
        <v>#NAME?</v>
      </c>
      <c r="H67" s="3">
        <v>43.1</v>
      </c>
      <c r="I67" s="3" t="e">
        <f ca="1">_xll.BDP($A67,I$2)</f>
        <v>#NAME?</v>
      </c>
      <c r="J67" s="12" t="e">
        <f ca="1">_xll.BDP($A67,J$2)</f>
        <v>#NAME?</v>
      </c>
    </row>
    <row r="68" spans="1:10" x14ac:dyDescent="0.25">
      <c r="A68" t="s">
        <v>301</v>
      </c>
      <c r="B68" t="s">
        <v>302</v>
      </c>
      <c r="C68">
        <v>16.45</v>
      </c>
      <c r="D68" s="2" t="e">
        <f ca="1">_xll.BDP(A68,$D$2)/1000000</f>
        <v>#NAME?</v>
      </c>
      <c r="E68" s="11" t="e">
        <f ca="1">_xll.BDP($A68,E$2)</f>
        <v>#NAME?</v>
      </c>
      <c r="F68" s="3" t="e">
        <f ca="1">_xll.BDP($A68,F$2)</f>
        <v>#NAME?</v>
      </c>
      <c r="G68" s="3" t="e">
        <f ca="1">_xll.BDP($A68,G$2)</f>
        <v>#NAME?</v>
      </c>
      <c r="H68" s="3" t="e">
        <f ca="1">_xll.BDP($A68,H$2)</f>
        <v>#NAME?</v>
      </c>
      <c r="I68" s="3" t="e">
        <f ca="1">_xll.BDP($A68,I$2)</f>
        <v>#NAME?</v>
      </c>
      <c r="J68" s="12" t="e">
        <f ca="1">_xll.BDP($A68,J$2)</f>
        <v>#NAME?</v>
      </c>
    </row>
    <row r="69" spans="1:10" x14ac:dyDescent="0.25">
      <c r="A69" t="s">
        <v>291</v>
      </c>
      <c r="B69" t="s">
        <v>292</v>
      </c>
      <c r="C69">
        <v>20.8</v>
      </c>
      <c r="D69" s="2" t="e">
        <f ca="1">_xll.BDP(A69,$D$2)/1000000</f>
        <v>#NAME?</v>
      </c>
      <c r="E69" s="11" t="e">
        <f ca="1">_xll.BDP($A69,E$2)</f>
        <v>#NAME?</v>
      </c>
      <c r="F69" s="3" t="e">
        <f ca="1">_xll.BDP($A69,F$2)</f>
        <v>#NAME?</v>
      </c>
      <c r="G69" s="3" t="e">
        <f ca="1">_xll.BDP($A69,G$2)</f>
        <v>#NAME?</v>
      </c>
      <c r="H69" s="3" t="e">
        <f ca="1">_xll.BDP($A69,H$2)</f>
        <v>#NAME?</v>
      </c>
      <c r="I69" s="3" t="e">
        <f ca="1">_xll.BDP($A69,I$2)</f>
        <v>#NAME?</v>
      </c>
      <c r="J69" s="12" t="e">
        <f ca="1">_xll.BDP($A69,J$2)</f>
        <v>#NAME?</v>
      </c>
    </row>
    <row r="70" spans="1:10" x14ac:dyDescent="0.25">
      <c r="A70" t="s">
        <v>303</v>
      </c>
      <c r="B70" t="s">
        <v>304</v>
      </c>
      <c r="C70">
        <v>42.9</v>
      </c>
      <c r="D70" s="2" t="e">
        <f ca="1">_xll.BDP(A70,$D$2)/1000000</f>
        <v>#NAME?</v>
      </c>
      <c r="E70" s="11" t="e">
        <f ca="1">_xll.BDP($A70,E$2)</f>
        <v>#NAME?</v>
      </c>
      <c r="F70" s="3" t="e">
        <f ca="1">_xll.BDP($A70,F$2)</f>
        <v>#NAME?</v>
      </c>
      <c r="G70" s="3" t="e">
        <f ca="1">_xll.BDP($A70,G$2)</f>
        <v>#NAME?</v>
      </c>
      <c r="H70" s="3" t="e">
        <f ca="1">_xll.BDP($A70,H$2)</f>
        <v>#NAME?</v>
      </c>
      <c r="I70" s="3" t="e">
        <f ca="1">_xll.BDP($A70,I$2)</f>
        <v>#NAME?</v>
      </c>
      <c r="J70" s="12" t="e">
        <f ca="1">_xll.BDP($A70,J$2)</f>
        <v>#NAME?</v>
      </c>
    </row>
    <row r="71" spans="1:10" x14ac:dyDescent="0.25">
      <c r="A71" t="s">
        <v>317</v>
      </c>
      <c r="B71" t="s">
        <v>318</v>
      </c>
      <c r="C71">
        <v>23.7</v>
      </c>
      <c r="D71" s="2" t="e">
        <f ca="1">_xll.BDP(A71,$D$2)/1000000</f>
        <v>#NAME?</v>
      </c>
      <c r="E71" s="11" t="e">
        <f ca="1">_xll.BDP($A71,E$2)</f>
        <v>#NAME?</v>
      </c>
      <c r="F71" s="3" t="e">
        <f ca="1">_xll.BDP($A71,F$2)</f>
        <v>#NAME?</v>
      </c>
      <c r="G71" s="3" t="e">
        <f ca="1">_xll.BDP($A71,G$2)</f>
        <v>#NAME?</v>
      </c>
      <c r="H71" s="3" t="e">
        <f ca="1">_xll.BDP($A71,H$2)</f>
        <v>#NAME?</v>
      </c>
      <c r="I71" s="3" t="e">
        <f ca="1">_xll.BDP($A71,I$2)</f>
        <v>#NAME?</v>
      </c>
      <c r="J71" s="12" t="e">
        <f ca="1">_xll.BDP($A71,J$2)</f>
        <v>#NAME?</v>
      </c>
    </row>
    <row r="72" spans="1:10" x14ac:dyDescent="0.25">
      <c r="A72" t="s">
        <v>305</v>
      </c>
      <c r="B72" t="s">
        <v>306</v>
      </c>
      <c r="C72">
        <v>30.92</v>
      </c>
      <c r="D72" s="2" t="e">
        <f ca="1">_xll.BDP(A72,$D$2)/1000000</f>
        <v>#NAME?</v>
      </c>
      <c r="E72" s="11" t="e">
        <f ca="1">_xll.BDP($A72,E$2)</f>
        <v>#NAME?</v>
      </c>
      <c r="F72" s="3" t="e">
        <f ca="1">_xll.BDP($A72,F$2)</f>
        <v>#NAME?</v>
      </c>
      <c r="G72" s="3" t="e">
        <f ca="1">_xll.BDP($A72,G$2)</f>
        <v>#NAME?</v>
      </c>
      <c r="H72" s="3" t="e">
        <f ca="1">_xll.BDP($A72,H$2)</f>
        <v>#NAME?</v>
      </c>
      <c r="I72" s="3" t="e">
        <f ca="1">_xll.BDP($A72,I$2)</f>
        <v>#NAME?</v>
      </c>
      <c r="J72" s="12" t="e">
        <f ca="1">_xll.BDP($A72,J$2)</f>
        <v>#NAME?</v>
      </c>
    </row>
    <row r="73" spans="1:10" x14ac:dyDescent="0.25">
      <c r="A73" t="s">
        <v>313</v>
      </c>
      <c r="B73" t="s">
        <v>314</v>
      </c>
      <c r="C73">
        <v>30.45</v>
      </c>
      <c r="D73" s="2" t="e">
        <f ca="1">_xll.BDP(A73,$D$2)/1000000</f>
        <v>#NAME?</v>
      </c>
      <c r="E73" s="11" t="e">
        <f ca="1">_xll.BDP($A73,E$2)</f>
        <v>#NAME?</v>
      </c>
      <c r="F73" s="3" t="e">
        <f ca="1">_xll.BDP($A73,F$2)</f>
        <v>#NAME?</v>
      </c>
      <c r="G73" s="3" t="e">
        <f ca="1">_xll.BDP($A73,G$2)</f>
        <v>#NAME?</v>
      </c>
      <c r="H73" s="3" t="e">
        <f ca="1">_xll.BDP($A73,H$2)</f>
        <v>#NAME?</v>
      </c>
      <c r="I73" s="3" t="e">
        <f ca="1">_xll.BDP($A73,I$2)</f>
        <v>#NAME?</v>
      </c>
      <c r="J73" s="12" t="e">
        <f ca="1">_xll.BDP($A73,J$2)</f>
        <v>#NAME?</v>
      </c>
    </row>
    <row r="74" spans="1:10" x14ac:dyDescent="0.25">
      <c r="A74" t="s">
        <v>323</v>
      </c>
      <c r="B74" t="s">
        <v>324</v>
      </c>
      <c r="C74">
        <v>25.25</v>
      </c>
      <c r="D74" s="2" t="e">
        <f ca="1">_xll.BDP(A74,$D$2)/1000000</f>
        <v>#NAME?</v>
      </c>
      <c r="E74" s="11" t="e">
        <f ca="1">_xll.BDP($A74,E$2)</f>
        <v>#NAME?</v>
      </c>
      <c r="F74" s="3" t="e">
        <f ca="1">_xll.BDP($A74,F$2)</f>
        <v>#NAME?</v>
      </c>
      <c r="G74" s="3" t="e">
        <f ca="1">_xll.BDP($A74,G$2)</f>
        <v>#NAME?</v>
      </c>
      <c r="H74" s="3" t="e">
        <f ca="1">_xll.BDP($A74,H$2)</f>
        <v>#NAME?</v>
      </c>
      <c r="I74" s="3" t="e">
        <f ca="1">_xll.BDP($A74,I$2)</f>
        <v>#NAME?</v>
      </c>
      <c r="J74" s="12" t="e">
        <f ca="1">_xll.BDP($A74,J$2)</f>
        <v>#NAME?</v>
      </c>
    </row>
    <row r="75" spans="1:10" x14ac:dyDescent="0.25">
      <c r="A75" t="s">
        <v>319</v>
      </c>
      <c r="B75" t="s">
        <v>320</v>
      </c>
      <c r="C75">
        <v>33.24</v>
      </c>
      <c r="D75" s="2" t="e">
        <f ca="1">_xll.BDP(A75,$D$2)/1000000</f>
        <v>#NAME?</v>
      </c>
      <c r="E75" s="11" t="e">
        <f ca="1">_xll.BDP($A75,E$2)</f>
        <v>#NAME?</v>
      </c>
      <c r="F75" s="3" t="e">
        <f ca="1">_xll.BDP($A75,F$2)</f>
        <v>#NAME?</v>
      </c>
      <c r="G75" s="3" t="e">
        <f ca="1">_xll.BDP($A75,G$2)</f>
        <v>#NAME?</v>
      </c>
      <c r="H75" s="3" t="e">
        <f ca="1">_xll.BDP($A75,H$2)</f>
        <v>#NAME?</v>
      </c>
      <c r="I75" s="3" t="e">
        <f ca="1">_xll.BDP($A75,I$2)</f>
        <v>#NAME?</v>
      </c>
      <c r="J75" s="12" t="e">
        <f ca="1">_xll.BDP($A75,J$2)</f>
        <v>#NAME?</v>
      </c>
    </row>
    <row r="76" spans="1:10" x14ac:dyDescent="0.25">
      <c r="A76" t="s">
        <v>327</v>
      </c>
      <c r="B76" t="s">
        <v>328</v>
      </c>
      <c r="C76">
        <v>30.85</v>
      </c>
      <c r="D76" s="2" t="e">
        <f ca="1">_xll.BDP(A76,$D$2)/1000000</f>
        <v>#NAME?</v>
      </c>
      <c r="E76" s="11" t="e">
        <f ca="1">_xll.BDP($A76,E$2)</f>
        <v>#NAME?</v>
      </c>
      <c r="F76" s="3" t="e">
        <f ca="1">_xll.BDP($A76,F$2)</f>
        <v>#NAME?</v>
      </c>
      <c r="G76" s="3" t="e">
        <f ca="1">_xll.BDP($A76,G$2)</f>
        <v>#NAME?</v>
      </c>
      <c r="H76" s="3" t="e">
        <f ca="1">_xll.BDP($A76,H$2)</f>
        <v>#NAME?</v>
      </c>
      <c r="I76" s="3" t="e">
        <f ca="1">_xll.BDP($A76,I$2)</f>
        <v>#NAME?</v>
      </c>
      <c r="J76" s="12" t="e">
        <f ca="1">_xll.BDP($A76,J$2)</f>
        <v>#NAME?</v>
      </c>
    </row>
    <row r="77" spans="1:10" x14ac:dyDescent="0.25">
      <c r="A77" t="s">
        <v>321</v>
      </c>
      <c r="B77" t="s">
        <v>322</v>
      </c>
      <c r="C77">
        <v>43.4</v>
      </c>
      <c r="D77" s="2" t="e">
        <f ca="1">_xll.BDP(A77,$D$2)/1000000</f>
        <v>#NAME?</v>
      </c>
      <c r="E77" s="11" t="e">
        <f ca="1">_xll.BDP($A77,E$2)</f>
        <v>#NAME?</v>
      </c>
      <c r="F77" s="3" t="e">
        <f ca="1">_xll.BDP($A77,F$2)</f>
        <v>#NAME?</v>
      </c>
      <c r="G77" s="3" t="e">
        <f ca="1">_xll.BDP($A77,G$2)</f>
        <v>#NAME?</v>
      </c>
      <c r="H77" s="3" t="e">
        <f ca="1">_xll.BDP($A77,H$2)</f>
        <v>#NAME?</v>
      </c>
      <c r="I77" s="3" t="e">
        <f ca="1">_xll.BDP($A77,I$2)</f>
        <v>#NAME?</v>
      </c>
      <c r="J77" s="12" t="e">
        <f ca="1">_xll.BDP($A77,J$2)</f>
        <v>#NAME?</v>
      </c>
    </row>
    <row r="78" spans="1:10" x14ac:dyDescent="0.25">
      <c r="A78" t="s">
        <v>297</v>
      </c>
      <c r="B78" t="s">
        <v>298</v>
      </c>
      <c r="C78">
        <v>21.56</v>
      </c>
      <c r="D78" s="2" t="e">
        <f ca="1">_xll.BDP(A78,$D$2)/1000000</f>
        <v>#NAME?</v>
      </c>
      <c r="E78" s="11" t="e">
        <f ca="1">_xll.BDP($A78,E$2)</f>
        <v>#NAME?</v>
      </c>
      <c r="F78" s="3" t="e">
        <f ca="1">_xll.BDP($A78,F$2)</f>
        <v>#NAME?</v>
      </c>
      <c r="G78" s="3" t="e">
        <f ca="1">_xll.BDP($A78,G$2)</f>
        <v>#NAME?</v>
      </c>
      <c r="H78" s="3" t="e">
        <f ca="1">_xll.BDP($A78,H$2)</f>
        <v>#NAME?</v>
      </c>
      <c r="I78" s="3" t="e">
        <f ca="1">_xll.BDP($A78,I$2)</f>
        <v>#NAME?</v>
      </c>
      <c r="J78" s="12" t="e">
        <f ca="1">_xll.BDP($A78,J$2)</f>
        <v>#NAME?</v>
      </c>
    </row>
    <row r="79" spans="1:10" x14ac:dyDescent="0.25">
      <c r="A79" t="s">
        <v>333</v>
      </c>
      <c r="B79" t="s">
        <v>334</v>
      </c>
      <c r="C79">
        <v>27.05</v>
      </c>
      <c r="D79" s="2" t="e">
        <f ca="1">_xll.BDP(A79,$D$2)/1000000</f>
        <v>#NAME?</v>
      </c>
      <c r="E79" s="11" t="e">
        <f ca="1">_xll.BDP($A79,E$2)</f>
        <v>#NAME?</v>
      </c>
      <c r="F79" s="3" t="e">
        <f ca="1">_xll.BDP($A79,F$2)</f>
        <v>#NAME?</v>
      </c>
      <c r="G79" s="3" t="e">
        <f ca="1">_xll.BDP($A79,G$2)</f>
        <v>#NAME?</v>
      </c>
      <c r="H79" s="3" t="e">
        <f ca="1">_xll.BDP($A79,H$2)</f>
        <v>#NAME?</v>
      </c>
      <c r="I79" s="3" t="e">
        <f ca="1">_xll.BDP($A79,I$2)</f>
        <v>#NAME?</v>
      </c>
      <c r="J79" s="12" t="e">
        <f ca="1">_xll.BDP($A79,J$2)</f>
        <v>#NAME?</v>
      </c>
    </row>
    <row r="80" spans="1:10" x14ac:dyDescent="0.25">
      <c r="A80" t="s">
        <v>315</v>
      </c>
      <c r="B80" t="s">
        <v>316</v>
      </c>
      <c r="C80">
        <v>54.96</v>
      </c>
      <c r="D80" s="2" t="e">
        <f ca="1">_xll.BDP(A80,$D$2)/1000000</f>
        <v>#NAME?</v>
      </c>
      <c r="E80" s="11" t="e">
        <f ca="1">_xll.BDP($A80,E$2)</f>
        <v>#NAME?</v>
      </c>
      <c r="F80" s="3" t="e">
        <f ca="1">_xll.BDP($A80,F$2)</f>
        <v>#NAME?</v>
      </c>
      <c r="G80" s="3" t="e">
        <f ca="1">_xll.BDP($A80,G$2)</f>
        <v>#NAME?</v>
      </c>
      <c r="H80" s="3" t="e">
        <f ca="1">_xll.BDP($A80,H$2)</f>
        <v>#NAME?</v>
      </c>
      <c r="I80" s="3" t="e">
        <f ca="1">_xll.BDP($A80,I$2)</f>
        <v>#NAME?</v>
      </c>
      <c r="J80" s="12" t="e">
        <f ca="1">_xll.BDP($A80,J$2)</f>
        <v>#NAME?</v>
      </c>
    </row>
    <row r="81" spans="1:10" x14ac:dyDescent="0.25">
      <c r="A81" t="s">
        <v>325</v>
      </c>
      <c r="B81" t="s">
        <v>326</v>
      </c>
      <c r="C81">
        <v>13.36</v>
      </c>
      <c r="D81" s="2" t="e">
        <f ca="1">_xll.BDP(A81,$D$2)/1000000</f>
        <v>#NAME?</v>
      </c>
      <c r="E81" s="11" t="e">
        <f ca="1">_xll.BDP($A81,E$2)</f>
        <v>#NAME?</v>
      </c>
      <c r="F81" s="3" t="e">
        <f ca="1">_xll.BDP($A81,F$2)</f>
        <v>#NAME?</v>
      </c>
      <c r="G81" s="3" t="e">
        <f ca="1">_xll.BDP($A81,G$2)</f>
        <v>#NAME?</v>
      </c>
      <c r="H81" s="3" t="e">
        <f ca="1">_xll.BDP($A81,H$2)</f>
        <v>#NAME?</v>
      </c>
      <c r="I81" s="3" t="e">
        <f ca="1">_xll.BDP($A81,I$2)</f>
        <v>#NAME?</v>
      </c>
      <c r="J81" s="12" t="e">
        <f ca="1">_xll.BDP($A81,J$2)</f>
        <v>#NAME?</v>
      </c>
    </row>
    <row r="82" spans="1:10" x14ac:dyDescent="0.25">
      <c r="A82" t="s">
        <v>329</v>
      </c>
      <c r="B82" t="s">
        <v>330</v>
      </c>
      <c r="C82">
        <v>18.649999999999999</v>
      </c>
      <c r="D82" s="2" t="e">
        <f ca="1">_xll.BDP(A82,$D$2)/1000000</f>
        <v>#NAME?</v>
      </c>
      <c r="E82" s="11" t="e">
        <f ca="1">_xll.BDP($A82,E$2)</f>
        <v>#NAME?</v>
      </c>
      <c r="F82" s="3" t="e">
        <f ca="1">_xll.BDP($A82,F$2)</f>
        <v>#NAME?</v>
      </c>
      <c r="G82" s="3" t="e">
        <f ca="1">_xll.BDP($A82,G$2)</f>
        <v>#NAME?</v>
      </c>
      <c r="H82" s="3" t="e">
        <f ca="1">_xll.BDP($A82,H$2)</f>
        <v>#NAME?</v>
      </c>
      <c r="I82" s="3" t="e">
        <f ca="1">_xll.BDP($A82,I$2)</f>
        <v>#NAME?</v>
      </c>
      <c r="J82" s="12" t="e">
        <f ca="1">_xll.BDP($A82,J$2)</f>
        <v>#NAME?</v>
      </c>
    </row>
    <row r="83" spans="1:10" x14ac:dyDescent="0.25">
      <c r="A83" t="s">
        <v>335</v>
      </c>
      <c r="B83" t="s">
        <v>336</v>
      </c>
      <c r="C83">
        <v>25.45</v>
      </c>
      <c r="D83" s="2" t="e">
        <f ca="1">_xll.BDP(A83,$D$2)/1000000</f>
        <v>#NAME?</v>
      </c>
      <c r="E83" s="11" t="e">
        <f ca="1">_xll.BDP($A83,E$2)</f>
        <v>#NAME?</v>
      </c>
      <c r="F83" s="3" t="e">
        <f ca="1">_xll.BDP($A83,F$2)</f>
        <v>#NAME?</v>
      </c>
      <c r="G83" s="3" t="e">
        <f ca="1">_xll.BDP($A83,G$2)</f>
        <v>#NAME?</v>
      </c>
      <c r="H83" s="3">
        <v>43.1</v>
      </c>
      <c r="I83" s="3" t="e">
        <f ca="1">_xll.BDP($A83,I$2)</f>
        <v>#NAME?</v>
      </c>
      <c r="J83" s="12" t="e">
        <f ca="1">_xll.BDP($A83,J$2)</f>
        <v>#NAME?</v>
      </c>
    </row>
    <row r="84" spans="1:10" x14ac:dyDescent="0.25">
      <c r="A84" t="s">
        <v>345</v>
      </c>
      <c r="B84" t="s">
        <v>346</v>
      </c>
      <c r="C84">
        <v>34.99</v>
      </c>
      <c r="D84" s="2" t="e">
        <f ca="1">_xll.BDP(A84,$D$2)/1000000</f>
        <v>#NAME?</v>
      </c>
      <c r="E84" s="11" t="e">
        <f ca="1">_xll.BDP($A84,E$2)</f>
        <v>#NAME?</v>
      </c>
      <c r="F84" s="3" t="e">
        <f ca="1">_xll.BDP($A84,F$2)</f>
        <v>#NAME?</v>
      </c>
      <c r="G84" s="3" t="e">
        <f ca="1">_xll.BDP($A84,G$2)</f>
        <v>#NAME?</v>
      </c>
      <c r="H84" s="3" t="e">
        <f ca="1">_xll.BDP($A84,H$2)</f>
        <v>#NAME?</v>
      </c>
      <c r="I84" s="3" t="e">
        <f ca="1">_xll.BDP($A84,I$2)</f>
        <v>#NAME?</v>
      </c>
      <c r="J84" s="12" t="e">
        <f ca="1">_xll.BDP($A84,J$2)</f>
        <v>#NAME?</v>
      </c>
    </row>
    <row r="85" spans="1:10" x14ac:dyDescent="0.25">
      <c r="A85" t="s">
        <v>331</v>
      </c>
      <c r="B85" t="s">
        <v>332</v>
      </c>
      <c r="C85">
        <v>8.5500000000000007</v>
      </c>
      <c r="D85" s="2" t="e">
        <f ca="1">_xll.BDP(A85,$D$2)/1000000</f>
        <v>#NAME?</v>
      </c>
      <c r="E85" s="11" t="e">
        <f ca="1">_xll.BDP($A85,E$2)</f>
        <v>#NAME?</v>
      </c>
      <c r="F85" s="3" t="e">
        <f ca="1">_xll.BDP($A85,F$2)</f>
        <v>#NAME?</v>
      </c>
      <c r="G85" s="3" t="e">
        <f ca="1">_xll.BDP($A85,G$2)</f>
        <v>#NAME?</v>
      </c>
      <c r="H85" s="3" t="e">
        <f ca="1">_xll.BDP($A85,H$2)</f>
        <v>#NAME?</v>
      </c>
      <c r="I85" s="3" t="e">
        <f ca="1">_xll.BDP($A85,I$2)</f>
        <v>#NAME?</v>
      </c>
      <c r="J85" s="12" t="e">
        <f ca="1">_xll.BDP($A85,J$2)</f>
        <v>#NAME?</v>
      </c>
    </row>
    <row r="86" spans="1:10" x14ac:dyDescent="0.25">
      <c r="A86" t="s">
        <v>339</v>
      </c>
      <c r="B86" t="s">
        <v>340</v>
      </c>
      <c r="C86">
        <v>26.11</v>
      </c>
      <c r="D86" s="2" t="e">
        <f ca="1">_xll.BDP(A86,$D$2)/1000000</f>
        <v>#NAME?</v>
      </c>
      <c r="E86" s="11" t="e">
        <f ca="1">_xll.BDP($A86,E$2)</f>
        <v>#NAME?</v>
      </c>
      <c r="F86" s="3" t="e">
        <f ca="1">_xll.BDP($A86,F$2)</f>
        <v>#NAME?</v>
      </c>
      <c r="G86" s="3" t="e">
        <f ca="1">_xll.BDP($A86,G$2)</f>
        <v>#NAME?</v>
      </c>
      <c r="H86" s="3" t="e">
        <f ca="1">_xll.BDP($A86,H$2)</f>
        <v>#NAME?</v>
      </c>
      <c r="I86" s="3" t="e">
        <f ca="1">_xll.BDP($A86,I$2)</f>
        <v>#NAME?</v>
      </c>
      <c r="J86" s="12" t="e">
        <f ca="1">_xll.BDP($A86,J$2)</f>
        <v>#NAME?</v>
      </c>
    </row>
    <row r="87" spans="1:10" x14ac:dyDescent="0.25">
      <c r="A87" t="s">
        <v>347</v>
      </c>
      <c r="B87" t="s">
        <v>348</v>
      </c>
      <c r="C87">
        <v>32.299999999999997</v>
      </c>
      <c r="D87" s="2" t="e">
        <f ca="1">_xll.BDP(A87,$D$2)/1000000</f>
        <v>#NAME?</v>
      </c>
      <c r="E87" s="11" t="e">
        <f ca="1">_xll.BDP($A87,E$2)</f>
        <v>#NAME?</v>
      </c>
      <c r="F87" s="3" t="e">
        <f ca="1">_xll.BDP($A87,F$2)</f>
        <v>#NAME?</v>
      </c>
      <c r="G87" s="3" t="e">
        <f ca="1">_xll.BDP($A87,G$2)</f>
        <v>#NAME?</v>
      </c>
      <c r="H87" s="3" t="e">
        <f ca="1">_xll.BDP($A87,H$2)</f>
        <v>#NAME?</v>
      </c>
      <c r="I87" s="3" t="e">
        <f ca="1">_xll.BDP($A87,I$2)</f>
        <v>#NAME?</v>
      </c>
      <c r="J87" s="12" t="e">
        <f ca="1">_xll.BDP($A87,J$2)</f>
        <v>#NAME?</v>
      </c>
    </row>
    <row r="89" spans="1:10" x14ac:dyDescent="0.25">
      <c r="H89" s="3" t="e">
        <f ca="1">AVERAGE(H3:H87)</f>
        <v>#NAME?</v>
      </c>
      <c r="I89" s="3" t="e">
        <f ca="1">AVERAGE(I3:I87)</f>
        <v>#NAME?</v>
      </c>
      <c r="J89" s="3" t="e">
        <f ca="1">AVERAGE(J3:J87)</f>
        <v>#NAME?</v>
      </c>
    </row>
    <row r="90" spans="1:10" x14ac:dyDescent="0.25">
      <c r="F90" t="e">
        <f ca="1">_xlfn.T.TEST($E$3:$E$87,F3:F87,2,3)</f>
        <v>#NAME?</v>
      </c>
      <c r="G90" t="e">
        <f ca="1">_xlfn.T.TEST($E$3:$E$87,G3:G87,2,3)</f>
        <v>#NAME?</v>
      </c>
      <c r="H90" t="e">
        <f ca="1">_xlfn.T.TEST($E$3:$E$87,H3:H87,2,3)</f>
        <v>#NAME?</v>
      </c>
      <c r="I90" t="e">
        <f ca="1">_xlfn.T.TEST($E$3:$E$87,I3:I87,2,3)</f>
        <v>#NAME?</v>
      </c>
      <c r="J90" t="e">
        <f ca="1">_xlfn.T.TEST($E$3:$E$87,J3:J87,2,3)</f>
        <v>#NAME?</v>
      </c>
    </row>
  </sheetData>
  <sortState xmlns:xlrd2="http://schemas.microsoft.com/office/spreadsheetml/2017/richdata2" ref="A3:O248">
    <sortCondition descending="1" ref="D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9"/>
  <sheetViews>
    <sheetView workbookViewId="0">
      <selection sqref="A1:XFD1048576"/>
    </sheetView>
  </sheetViews>
  <sheetFormatPr defaultRowHeight="15" x14ac:dyDescent="0.25"/>
  <cols>
    <col min="1" max="1" width="16.28515625" bestFit="1" customWidth="1"/>
    <col min="2" max="2" width="59.7109375" bestFit="1" customWidth="1"/>
    <col min="3" max="3" width="7" bestFit="1" customWidth="1"/>
    <col min="4" max="4" width="14" bestFit="1" customWidth="1"/>
    <col min="5" max="5" width="24.5703125" bestFit="1" customWidth="1"/>
    <col min="6" max="6" width="21" bestFit="1" customWidth="1"/>
    <col min="7" max="7" width="23.85546875" bestFit="1" customWidth="1"/>
    <col min="8" max="8" width="21.140625" bestFit="1" customWidth="1"/>
    <col min="9" max="9" width="16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63" t="s">
        <v>4</v>
      </c>
      <c r="F1" s="64" t="s">
        <v>5</v>
      </c>
      <c r="G1" s="31" t="s">
        <v>6</v>
      </c>
      <c r="H1" s="31" t="s">
        <v>7</v>
      </c>
      <c r="I1" s="65" t="s">
        <v>8</v>
      </c>
    </row>
    <row r="2" spans="1:9" x14ac:dyDescent="0.25">
      <c r="A2" t="s">
        <v>9</v>
      </c>
      <c r="B2" t="s">
        <v>10</v>
      </c>
      <c r="C2">
        <v>90</v>
      </c>
      <c r="D2" s="2" t="e">
        <f ca="1">_xll.BDP(A2,$D$1)/1000000</f>
        <v>#NAME?</v>
      </c>
      <c r="E2" s="3" t="e">
        <f ca="1">_xll.BDP($A2,E$1)</f>
        <v>#NAME?</v>
      </c>
      <c r="F2" s="3" t="e">
        <f ca="1">_xll.BDP($A2,F$1)</f>
        <v>#NAME?</v>
      </c>
      <c r="G2" s="3" t="e">
        <f ca="1">_xll.BDP($A2,G$1)</f>
        <v>#NAME?</v>
      </c>
      <c r="H2" s="3" t="e">
        <f ca="1">_xll.BDP($A2,H$1)</f>
        <v>#NAME?</v>
      </c>
      <c r="I2" s="3" t="e">
        <f ca="1">_xll.BDP($A2,I$1)</f>
        <v>#NAME?</v>
      </c>
    </row>
    <row r="3" spans="1:9" x14ac:dyDescent="0.25">
      <c r="A3" t="s">
        <v>11</v>
      </c>
      <c r="B3" t="s">
        <v>12</v>
      </c>
      <c r="C3">
        <v>50.73</v>
      </c>
      <c r="D3" s="2" t="e">
        <f ca="1">_xll.BDP(A3,$D$1)/1000000</f>
        <v>#NAME?</v>
      </c>
      <c r="E3" s="3" t="e">
        <f ca="1">_xll.BDP($A3,E$1)</f>
        <v>#NAME?</v>
      </c>
      <c r="F3" s="3" t="e">
        <f ca="1">_xll.BDP($A3,F$1)</f>
        <v>#NAME?</v>
      </c>
      <c r="G3" s="3" t="e">
        <f ca="1">_xll.BDP($A3,G$1)</f>
        <v>#NAME?</v>
      </c>
      <c r="H3" s="3" t="e">
        <f ca="1">_xll.BDP($A3,H$1)</f>
        <v>#NAME?</v>
      </c>
      <c r="I3" s="3" t="e">
        <f ca="1">_xll.BDP($A3,I$1)</f>
        <v>#NAME?</v>
      </c>
    </row>
    <row r="4" spans="1:9" x14ac:dyDescent="0.25">
      <c r="A4" t="s">
        <v>13</v>
      </c>
      <c r="B4" t="s">
        <v>14</v>
      </c>
      <c r="C4">
        <v>23.395</v>
      </c>
      <c r="D4" s="2" t="e">
        <f ca="1">_xll.BDP(A4,$D$1)/1000000</f>
        <v>#NAME?</v>
      </c>
      <c r="E4" s="3" t="e">
        <f ca="1">_xll.BDP($A4,E$1)</f>
        <v>#NAME?</v>
      </c>
      <c r="F4" s="3" t="e">
        <f ca="1">_xll.BDP($A4,F$1)</f>
        <v>#NAME?</v>
      </c>
      <c r="G4" s="3" t="e">
        <f ca="1">_xll.BDP($A4,G$1)</f>
        <v>#NAME?</v>
      </c>
      <c r="H4" s="3" t="e">
        <f ca="1">_xll.BDP($A4,H$1)</f>
        <v>#NAME?</v>
      </c>
      <c r="I4" s="3" t="e">
        <f ca="1">_xll.BDP($A4,I$1)</f>
        <v>#NAME?</v>
      </c>
    </row>
    <row r="5" spans="1:9" x14ac:dyDescent="0.25">
      <c r="A5" t="s">
        <v>15</v>
      </c>
      <c r="B5" t="s">
        <v>16</v>
      </c>
      <c r="C5">
        <v>67.7</v>
      </c>
      <c r="D5" s="2" t="e">
        <f ca="1">_xll.BDP(A5,$D$1)/1000000</f>
        <v>#NAME?</v>
      </c>
      <c r="E5" s="3" t="e">
        <f ca="1">_xll.BDP($A5,E$1)</f>
        <v>#NAME?</v>
      </c>
      <c r="F5" s="3" t="e">
        <f ca="1">_xll.BDP($A5,F$1)</f>
        <v>#NAME?</v>
      </c>
      <c r="G5" s="3" t="e">
        <f ca="1">_xll.BDP($A5,G$1)</f>
        <v>#NAME?</v>
      </c>
      <c r="H5" s="3" t="e">
        <f ca="1">_xll.BDP($A5,H$1)</f>
        <v>#NAME?</v>
      </c>
      <c r="I5" s="3" t="e">
        <f ca="1">_xll.BDP($A5,I$1)</f>
        <v>#NAME?</v>
      </c>
    </row>
    <row r="6" spans="1:9" x14ac:dyDescent="0.25">
      <c r="A6" t="s">
        <v>17</v>
      </c>
      <c r="B6" t="s">
        <v>18</v>
      </c>
      <c r="C6">
        <v>50.88</v>
      </c>
      <c r="D6" s="2" t="e">
        <f ca="1">_xll.BDP(A6,$D$1)/1000000</f>
        <v>#NAME?</v>
      </c>
      <c r="E6" s="3" t="e">
        <f ca="1">_xll.BDP($A6,E$1)</f>
        <v>#NAME?</v>
      </c>
      <c r="F6" s="3" t="e">
        <f ca="1">_xll.BDP($A6,F$1)</f>
        <v>#NAME?</v>
      </c>
      <c r="G6" s="3" t="e">
        <f ca="1">_xll.BDP($A6,G$1)</f>
        <v>#NAME?</v>
      </c>
      <c r="H6" s="3" t="e">
        <f ca="1">_xll.BDP($A6,H$1)</f>
        <v>#NAME?</v>
      </c>
      <c r="I6" s="3" t="e">
        <f ca="1">_xll.BDP($A6,I$1)</f>
        <v>#NAME?</v>
      </c>
    </row>
    <row r="7" spans="1:9" x14ac:dyDescent="0.25">
      <c r="A7" t="s">
        <v>19</v>
      </c>
      <c r="B7" t="s">
        <v>20</v>
      </c>
      <c r="C7">
        <v>123.7</v>
      </c>
      <c r="D7" s="2" t="e">
        <f ca="1">_xll.BDP(A7,$D$1)/1000000</f>
        <v>#NAME?</v>
      </c>
      <c r="E7" s="3" t="e">
        <f ca="1">_xll.BDP($A7,E$1)</f>
        <v>#NAME?</v>
      </c>
      <c r="F7" s="3" t="e">
        <f ca="1">_xll.BDP($A7,F$1)</f>
        <v>#NAME?</v>
      </c>
      <c r="G7" s="3" t="e">
        <f ca="1">_xll.BDP($A7,G$1)</f>
        <v>#NAME?</v>
      </c>
      <c r="H7" s="3" t="e">
        <f ca="1">_xll.BDP($A7,H$1)</f>
        <v>#NAME?</v>
      </c>
      <c r="I7" s="3" t="e">
        <f ca="1">_xll.BDP($A7,I$1)</f>
        <v>#NAME?</v>
      </c>
    </row>
    <row r="8" spans="1:9" x14ac:dyDescent="0.25">
      <c r="A8" t="s">
        <v>21</v>
      </c>
      <c r="B8" t="s">
        <v>22</v>
      </c>
      <c r="C8">
        <v>44.64</v>
      </c>
      <c r="D8" s="2" t="e">
        <f ca="1">_xll.BDP(A8,$D$1)/1000000</f>
        <v>#NAME?</v>
      </c>
      <c r="E8" s="3" t="e">
        <f ca="1">_xll.BDP($A8,E$1)</f>
        <v>#NAME?</v>
      </c>
      <c r="F8" s="3" t="e">
        <f ca="1">_xll.BDP($A8,F$1)</f>
        <v>#NAME?</v>
      </c>
      <c r="G8" s="3" t="e">
        <f ca="1">_xll.BDP($A8,G$1)</f>
        <v>#NAME?</v>
      </c>
      <c r="H8" s="3" t="e">
        <f ca="1">_xll.BDP($A8,H$1)</f>
        <v>#NAME?</v>
      </c>
      <c r="I8" s="3" t="e">
        <f ca="1">_xll.BDP($A8,I$1)</f>
        <v>#NAME?</v>
      </c>
    </row>
    <row r="9" spans="1:9" x14ac:dyDescent="0.25">
      <c r="A9" t="s">
        <v>23</v>
      </c>
      <c r="B9" t="s">
        <v>24</v>
      </c>
      <c r="C9">
        <v>53.59</v>
      </c>
      <c r="D9" s="2" t="e">
        <f ca="1">_xll.BDP(A9,$D$1)/1000000</f>
        <v>#NAME?</v>
      </c>
      <c r="E9" s="3" t="e">
        <f ca="1">_xll.BDP($A9,E$1)</f>
        <v>#NAME?</v>
      </c>
      <c r="F9" s="3" t="e">
        <f ca="1">_xll.BDP($A9,F$1)</f>
        <v>#NAME?</v>
      </c>
      <c r="G9" s="3" t="e">
        <f ca="1">_xll.BDP($A9,G$1)</f>
        <v>#NAME?</v>
      </c>
      <c r="H9" s="3" t="e">
        <f ca="1">_xll.BDP($A9,H$1)</f>
        <v>#NAME?</v>
      </c>
      <c r="I9" s="3" t="e">
        <f ca="1">_xll.BDP($A9,I$1)</f>
        <v>#NAME?</v>
      </c>
    </row>
    <row r="10" spans="1:9" x14ac:dyDescent="0.25">
      <c r="A10" t="s">
        <v>25</v>
      </c>
      <c r="B10" t="s">
        <v>26</v>
      </c>
      <c r="C10">
        <v>146.51</v>
      </c>
      <c r="D10" s="2" t="e">
        <f ca="1">_xll.BDP(A10,$D$1)/1000000</f>
        <v>#NAME?</v>
      </c>
      <c r="E10" s="3" t="e">
        <f ca="1">_xll.BDP($A10,E$1)</f>
        <v>#NAME?</v>
      </c>
      <c r="F10" s="3" t="e">
        <f ca="1">_xll.BDP($A10,F$1)</f>
        <v>#NAME?</v>
      </c>
      <c r="G10" s="3" t="e">
        <f ca="1">_xll.BDP($A10,G$1)</f>
        <v>#NAME?</v>
      </c>
      <c r="H10" s="3" t="e">
        <f ca="1">_xll.BDP($A10,H$1)</f>
        <v>#NAME?</v>
      </c>
      <c r="I10" s="3" t="e">
        <f ca="1">_xll.BDP($A10,I$1)</f>
        <v>#NAME?</v>
      </c>
    </row>
    <row r="11" spans="1:9" x14ac:dyDescent="0.25">
      <c r="A11" t="s">
        <v>27</v>
      </c>
      <c r="B11" t="s">
        <v>28</v>
      </c>
      <c r="C11">
        <v>25.71</v>
      </c>
      <c r="D11" s="2" t="e">
        <f ca="1">_xll.BDP(A11,$D$1)/1000000</f>
        <v>#NAME?</v>
      </c>
      <c r="E11" s="3" t="e">
        <f ca="1">_xll.BDP($A11,E$1)</f>
        <v>#NAME?</v>
      </c>
      <c r="F11" s="3" t="e">
        <f ca="1">_xll.BDP($A11,F$1)</f>
        <v>#NAME?</v>
      </c>
      <c r="G11" s="3" t="e">
        <f ca="1">_xll.BDP($A11,G$1)</f>
        <v>#NAME?</v>
      </c>
      <c r="H11" s="3" t="e">
        <f ca="1">_xll.BDP($A11,H$1)</f>
        <v>#NAME?</v>
      </c>
      <c r="I11" s="3" t="e">
        <f ca="1">_xll.BDP($A11,I$1)</f>
        <v>#NAME?</v>
      </c>
    </row>
    <row r="12" spans="1:9" x14ac:dyDescent="0.25">
      <c r="A12" t="s">
        <v>29</v>
      </c>
      <c r="B12" t="s">
        <v>30</v>
      </c>
      <c r="C12">
        <v>17.065000000000001</v>
      </c>
      <c r="D12" s="2" t="e">
        <f ca="1">_xll.BDP(A12,$D$1)/1000000</f>
        <v>#NAME?</v>
      </c>
      <c r="E12" s="3" t="e">
        <f ca="1">_xll.BDP($A12,E$1)</f>
        <v>#NAME?</v>
      </c>
      <c r="F12" s="3" t="e">
        <f ca="1">_xll.BDP($A12,F$1)</f>
        <v>#NAME?</v>
      </c>
      <c r="G12" s="3" t="e">
        <f ca="1">_xll.BDP($A12,G$1)</f>
        <v>#NAME?</v>
      </c>
      <c r="H12" s="3" t="e">
        <f ca="1">_xll.BDP($A12,H$1)</f>
        <v>#NAME?</v>
      </c>
      <c r="I12" s="3" t="e">
        <f ca="1">_xll.BDP($A12,I$1)</f>
        <v>#NAME?</v>
      </c>
    </row>
    <row r="13" spans="1:9" x14ac:dyDescent="0.25">
      <c r="A13" t="s">
        <v>31</v>
      </c>
      <c r="B13" t="s">
        <v>32</v>
      </c>
      <c r="C13">
        <v>33.484999999999999</v>
      </c>
      <c r="D13" s="2" t="e">
        <f ca="1">_xll.BDP(A13,$D$1)/1000000</f>
        <v>#NAME?</v>
      </c>
      <c r="E13" s="3" t="e">
        <f ca="1">_xll.BDP($A13,E$1)</f>
        <v>#NAME?</v>
      </c>
      <c r="F13" s="3" t="e">
        <f ca="1">_xll.BDP($A13,F$1)</f>
        <v>#NAME?</v>
      </c>
      <c r="G13" s="3" t="e">
        <f ca="1">_xll.BDP($A13,G$1)</f>
        <v>#NAME?</v>
      </c>
      <c r="H13" s="3" t="e">
        <f ca="1">_xll.BDP($A13,H$1)</f>
        <v>#NAME?</v>
      </c>
      <c r="I13" s="3" t="e">
        <f ca="1">_xll.BDP($A13,I$1)</f>
        <v>#NAME?</v>
      </c>
    </row>
    <row r="14" spans="1:9" x14ac:dyDescent="0.25">
      <c r="A14" t="s">
        <v>33</v>
      </c>
      <c r="B14" t="s">
        <v>34</v>
      </c>
      <c r="C14">
        <v>13.565</v>
      </c>
      <c r="D14" s="2" t="e">
        <f ca="1">_xll.BDP(A14,$D$1)/1000000</f>
        <v>#NAME?</v>
      </c>
      <c r="E14" s="3" t="e">
        <f ca="1">_xll.BDP($A14,E$1)</f>
        <v>#NAME?</v>
      </c>
      <c r="F14" s="3" t="e">
        <f ca="1">_xll.BDP($A14,F$1)</f>
        <v>#NAME?</v>
      </c>
      <c r="G14" s="3" t="e">
        <f ca="1">_xll.BDP($A14,G$1)</f>
        <v>#NAME?</v>
      </c>
      <c r="H14" s="3" t="e">
        <f ca="1">_xll.BDP($A14,H$1)</f>
        <v>#NAME?</v>
      </c>
      <c r="I14" s="3" t="e">
        <f ca="1">_xll.BDP($A14,I$1)</f>
        <v>#NAME?</v>
      </c>
    </row>
    <row r="15" spans="1:9" x14ac:dyDescent="0.25">
      <c r="A15" t="s">
        <v>35</v>
      </c>
      <c r="B15" t="s">
        <v>36</v>
      </c>
      <c r="C15">
        <v>95.96</v>
      </c>
      <c r="D15" s="2" t="e">
        <f ca="1">_xll.BDP(A15,$D$1)/1000000</f>
        <v>#NAME?</v>
      </c>
      <c r="E15" s="3" t="e">
        <f ca="1">_xll.BDP($A15,E$1)</f>
        <v>#NAME?</v>
      </c>
      <c r="F15" s="3" t="e">
        <f ca="1">_xll.BDP($A15,F$1)</f>
        <v>#NAME?</v>
      </c>
      <c r="G15" s="3" t="e">
        <f ca="1">_xll.BDP($A15,G$1)</f>
        <v>#NAME?</v>
      </c>
      <c r="H15" s="3" t="e">
        <f ca="1">_xll.BDP($A15,H$1)</f>
        <v>#NAME?</v>
      </c>
      <c r="I15" s="3" t="e">
        <f ca="1">_xll.BDP($A15,I$1)</f>
        <v>#NAME?</v>
      </c>
    </row>
    <row r="16" spans="1:9" x14ac:dyDescent="0.25">
      <c r="A16" t="s">
        <v>37</v>
      </c>
      <c r="B16" t="s">
        <v>38</v>
      </c>
      <c r="C16">
        <v>12.54</v>
      </c>
      <c r="D16" s="2" t="e">
        <f ca="1">_xll.BDP(A16,$D$1)/1000000</f>
        <v>#NAME?</v>
      </c>
      <c r="E16" s="3" t="e">
        <f ca="1">_xll.BDP($A16,E$1)</f>
        <v>#NAME?</v>
      </c>
      <c r="F16" s="3" t="e">
        <f ca="1">_xll.BDP($A16,F$1)</f>
        <v>#NAME?</v>
      </c>
      <c r="G16" s="3" t="e">
        <f ca="1">_xll.BDP($A16,G$1)</f>
        <v>#NAME?</v>
      </c>
      <c r="H16" s="3" t="e">
        <f ca="1">_xll.BDP($A16,H$1)</f>
        <v>#NAME?</v>
      </c>
      <c r="I16" s="3" t="e">
        <f ca="1">_xll.BDP($A16,I$1)</f>
        <v>#NAME?</v>
      </c>
    </row>
    <row r="17" spans="1:9" x14ac:dyDescent="0.25">
      <c r="A17" t="s">
        <v>39</v>
      </c>
      <c r="B17" t="s">
        <v>40</v>
      </c>
      <c r="C17">
        <v>66.739999999999995</v>
      </c>
      <c r="D17" s="2" t="e">
        <f ca="1">_xll.BDP(A17,$D$1)/1000000</f>
        <v>#NAME?</v>
      </c>
      <c r="E17" s="3" t="e">
        <f ca="1">_xll.BDP($A17,E$1)</f>
        <v>#NAME?</v>
      </c>
      <c r="F17" s="3" t="e">
        <f ca="1">_xll.BDP($A17,F$1)</f>
        <v>#NAME?</v>
      </c>
      <c r="G17" s="3" t="e">
        <f ca="1">_xll.BDP($A17,G$1)</f>
        <v>#NAME?</v>
      </c>
      <c r="H17" s="3" t="e">
        <f ca="1">_xll.BDP($A17,H$1)</f>
        <v>#NAME?</v>
      </c>
      <c r="I17" s="3" t="e">
        <f ca="1">_xll.BDP($A17,I$1)</f>
        <v>#NAME?</v>
      </c>
    </row>
    <row r="18" spans="1:9" x14ac:dyDescent="0.25">
      <c r="A18" t="s">
        <v>41</v>
      </c>
      <c r="B18" t="s">
        <v>42</v>
      </c>
      <c r="C18">
        <v>168.99</v>
      </c>
      <c r="D18" s="2" t="e">
        <f ca="1">_xll.BDP(A18,$D$1)/1000000</f>
        <v>#NAME?</v>
      </c>
      <c r="E18" s="3" t="e">
        <f ca="1">_xll.BDP($A18,E$1)</f>
        <v>#NAME?</v>
      </c>
      <c r="F18" s="3" t="e">
        <f ca="1">_xll.BDP($A18,F$1)</f>
        <v>#NAME?</v>
      </c>
      <c r="G18" s="3" t="e">
        <f ca="1">_xll.BDP($A18,G$1)</f>
        <v>#NAME?</v>
      </c>
      <c r="H18" s="3" t="e">
        <f ca="1">_xll.BDP($A18,H$1)</f>
        <v>#NAME?</v>
      </c>
      <c r="I18" s="3" t="e">
        <f ca="1">_xll.BDP($A18,I$1)</f>
        <v>#NAME?</v>
      </c>
    </row>
    <row r="19" spans="1:9" x14ac:dyDescent="0.25">
      <c r="A19" t="s">
        <v>43</v>
      </c>
      <c r="B19" t="s">
        <v>44</v>
      </c>
      <c r="C19">
        <v>42.71</v>
      </c>
      <c r="D19" s="2" t="e">
        <f ca="1">_xll.BDP(A19,$D$1)/1000000</f>
        <v>#NAME?</v>
      </c>
      <c r="E19" s="3" t="e">
        <f ca="1">_xll.BDP($A19,E$1)</f>
        <v>#NAME?</v>
      </c>
      <c r="F19" s="3" t="e">
        <f ca="1">_xll.BDP($A19,F$1)</f>
        <v>#NAME?</v>
      </c>
      <c r="G19" s="3" t="e">
        <f ca="1">_xll.BDP($A19,G$1)</f>
        <v>#NAME?</v>
      </c>
      <c r="H19" s="3" t="e">
        <f ca="1">_xll.BDP($A19,H$1)</f>
        <v>#NAME?</v>
      </c>
      <c r="I19" s="3" t="e">
        <f ca="1">_xll.BDP($A19,I$1)</f>
        <v>#NAME?</v>
      </c>
    </row>
    <row r="20" spans="1:9" x14ac:dyDescent="0.25">
      <c r="A20" t="s">
        <v>45</v>
      </c>
      <c r="B20" t="s">
        <v>46</v>
      </c>
      <c r="C20">
        <v>55.2</v>
      </c>
      <c r="D20" s="2" t="e">
        <f ca="1">_xll.BDP(A20,$D$1)/1000000</f>
        <v>#NAME?</v>
      </c>
      <c r="E20" s="3" t="e">
        <f ca="1">_xll.BDP($A20,E$1)</f>
        <v>#NAME?</v>
      </c>
      <c r="F20" s="3" t="e">
        <f ca="1">_xll.BDP($A20,F$1)</f>
        <v>#NAME?</v>
      </c>
      <c r="G20" s="3" t="e">
        <f ca="1">_xll.BDP($A20,G$1)</f>
        <v>#NAME?</v>
      </c>
      <c r="H20" s="3" t="e">
        <f ca="1">_xll.BDP($A20,H$1)</f>
        <v>#NAME?</v>
      </c>
      <c r="I20" s="3" t="e">
        <f ca="1">_xll.BDP($A20,I$1)</f>
        <v>#NAME?</v>
      </c>
    </row>
    <row r="21" spans="1:9" x14ac:dyDescent="0.25">
      <c r="A21" t="s">
        <v>47</v>
      </c>
      <c r="B21" t="s">
        <v>48</v>
      </c>
      <c r="C21">
        <v>126.06</v>
      </c>
      <c r="D21" s="2" t="e">
        <f ca="1">_xll.BDP(A21,$D$1)/1000000</f>
        <v>#NAME?</v>
      </c>
      <c r="E21" s="3" t="e">
        <f ca="1">_xll.BDP($A21,E$1)</f>
        <v>#NAME?</v>
      </c>
      <c r="F21" s="3" t="e">
        <f ca="1">_xll.BDP($A21,F$1)</f>
        <v>#NAME?</v>
      </c>
      <c r="G21" s="3" t="e">
        <f ca="1">_xll.BDP($A21,G$1)</f>
        <v>#NAME?</v>
      </c>
      <c r="H21" s="3" t="e">
        <f ca="1">_xll.BDP($A21,H$1)</f>
        <v>#NAME?</v>
      </c>
      <c r="I21" s="3" t="e">
        <f ca="1">_xll.BDP($A21,I$1)</f>
        <v>#NAME?</v>
      </c>
    </row>
    <row r="22" spans="1:9" x14ac:dyDescent="0.25">
      <c r="A22" t="s">
        <v>49</v>
      </c>
      <c r="B22" t="s">
        <v>50</v>
      </c>
      <c r="C22">
        <v>16.605</v>
      </c>
      <c r="D22" s="2" t="e">
        <f ca="1">_xll.BDP(A22,$D$1)/1000000</f>
        <v>#NAME?</v>
      </c>
      <c r="E22" s="3" t="e">
        <f ca="1">_xll.BDP($A22,E$1)</f>
        <v>#NAME?</v>
      </c>
      <c r="F22" s="3" t="e">
        <f ca="1">_xll.BDP($A22,F$1)</f>
        <v>#NAME?</v>
      </c>
      <c r="G22" s="3" t="e">
        <f ca="1">_xll.BDP($A22,G$1)</f>
        <v>#NAME?</v>
      </c>
      <c r="H22" s="3" t="e">
        <f ca="1">_xll.BDP($A22,H$1)</f>
        <v>#NAME?</v>
      </c>
      <c r="I22" s="3" t="e">
        <f ca="1">_xll.BDP($A22,I$1)</f>
        <v>#NAME?</v>
      </c>
    </row>
    <row r="23" spans="1:9" x14ac:dyDescent="0.25">
      <c r="A23" t="s">
        <v>627</v>
      </c>
      <c r="B23" t="s">
        <v>628</v>
      </c>
      <c r="C23">
        <v>86.15</v>
      </c>
      <c r="D23" s="2" t="e">
        <f ca="1">_xll.BDP(A23,$D$1)/1000000</f>
        <v>#NAME?</v>
      </c>
      <c r="E23" s="3" t="e">
        <f ca="1">_xll.BDP($A23,E$1)</f>
        <v>#NAME?</v>
      </c>
      <c r="F23" s="3" t="e">
        <f ca="1">_xll.BDP($A23,F$1)</f>
        <v>#NAME?</v>
      </c>
      <c r="G23" s="3" t="e">
        <f ca="1">_xll.BDP($A23,G$1)</f>
        <v>#NAME?</v>
      </c>
      <c r="H23" s="3" t="e">
        <f ca="1">_xll.BDP($A23,H$1)</f>
        <v>#NAME?</v>
      </c>
      <c r="I23" s="3" t="e">
        <f ca="1">_xll.BDP($A23,I$1)</f>
        <v>#NAME?</v>
      </c>
    </row>
    <row r="24" spans="1:9" x14ac:dyDescent="0.25">
      <c r="A24" t="s">
        <v>51</v>
      </c>
      <c r="B24" t="s">
        <v>52</v>
      </c>
      <c r="C24">
        <v>54.06</v>
      </c>
      <c r="D24" s="2" t="e">
        <f ca="1">_xll.BDP(A24,$D$1)/1000000</f>
        <v>#NAME?</v>
      </c>
      <c r="E24" s="3" t="e">
        <f ca="1">_xll.BDP($A24,E$1)</f>
        <v>#NAME?</v>
      </c>
      <c r="F24" s="3" t="e">
        <f ca="1">_xll.BDP($A24,F$1)</f>
        <v>#NAME?</v>
      </c>
      <c r="G24" s="3" t="e">
        <f ca="1">_xll.BDP($A24,G$1)</f>
        <v>#NAME?</v>
      </c>
      <c r="H24" s="3" t="e">
        <f ca="1">_xll.BDP($A24,H$1)</f>
        <v>#NAME?</v>
      </c>
      <c r="I24" s="3" t="e">
        <f ca="1">_xll.BDP($A24,I$1)</f>
        <v>#NAME?</v>
      </c>
    </row>
    <row r="25" spans="1:9" x14ac:dyDescent="0.25">
      <c r="A25" t="s">
        <v>53</v>
      </c>
      <c r="B25" t="s">
        <v>54</v>
      </c>
      <c r="C25">
        <v>45</v>
      </c>
      <c r="D25" s="2" t="e">
        <f ca="1">_xll.BDP(A25,$D$1)/1000000</f>
        <v>#NAME?</v>
      </c>
      <c r="E25" s="3" t="e">
        <f ca="1">_xll.BDP($A25,E$1)</f>
        <v>#NAME?</v>
      </c>
      <c r="F25" s="3" t="e">
        <f ca="1">_xll.BDP($A25,F$1)</f>
        <v>#NAME?</v>
      </c>
      <c r="G25" s="3" t="e">
        <f ca="1">_xll.BDP($A25,G$1)</f>
        <v>#NAME?</v>
      </c>
      <c r="H25" s="3" t="e">
        <f ca="1">_xll.BDP($A25,H$1)</f>
        <v>#NAME?</v>
      </c>
      <c r="I25" s="3" t="e">
        <f ca="1">_xll.BDP($A25,I$1)</f>
        <v>#NAME?</v>
      </c>
    </row>
    <row r="26" spans="1:9" x14ac:dyDescent="0.25">
      <c r="A26" t="s">
        <v>55</v>
      </c>
      <c r="B26" t="s">
        <v>56</v>
      </c>
      <c r="C26">
        <v>80.260000000000005</v>
      </c>
      <c r="D26" s="2" t="e">
        <f ca="1">_xll.BDP(A26,$D$1)/1000000</f>
        <v>#NAME?</v>
      </c>
      <c r="E26" s="3" t="e">
        <f ca="1">_xll.BDP($A26,E$1)</f>
        <v>#NAME?</v>
      </c>
      <c r="F26" s="3" t="e">
        <f ca="1">_xll.BDP($A26,F$1)</f>
        <v>#NAME?</v>
      </c>
      <c r="G26" s="3" t="e">
        <f ca="1">_xll.BDP($A26,G$1)</f>
        <v>#NAME?</v>
      </c>
      <c r="H26" s="3" t="e">
        <f ca="1">_xll.BDP($A26,H$1)</f>
        <v>#NAME?</v>
      </c>
      <c r="I26" s="3" t="e">
        <f ca="1">_xll.BDP($A26,I$1)</f>
        <v>#NAME?</v>
      </c>
    </row>
    <row r="27" spans="1:9" x14ac:dyDescent="0.25">
      <c r="A27" t="s">
        <v>57</v>
      </c>
      <c r="B27" t="s">
        <v>58</v>
      </c>
      <c r="C27">
        <v>42.55</v>
      </c>
      <c r="D27" s="2" t="e">
        <f ca="1">_xll.BDP(A27,$D$1)/1000000</f>
        <v>#NAME?</v>
      </c>
      <c r="E27" s="3" t="e">
        <f ca="1">_xll.BDP($A27,E$1)</f>
        <v>#NAME?</v>
      </c>
      <c r="F27" s="3" t="e">
        <f ca="1">_xll.BDP($A27,F$1)</f>
        <v>#NAME?</v>
      </c>
      <c r="G27" s="3" t="e">
        <f ca="1">_xll.BDP($A27,G$1)</f>
        <v>#NAME?</v>
      </c>
      <c r="H27" s="3" t="e">
        <f ca="1">_xll.BDP($A27,H$1)</f>
        <v>#NAME?</v>
      </c>
      <c r="I27" s="3" t="e">
        <f ca="1">_xll.BDP($A27,I$1)</f>
        <v>#NAME?</v>
      </c>
    </row>
    <row r="28" spans="1:9" x14ac:dyDescent="0.25">
      <c r="A28" t="s">
        <v>59</v>
      </c>
      <c r="B28" t="s">
        <v>60</v>
      </c>
      <c r="C28">
        <v>42.51</v>
      </c>
      <c r="D28" s="2" t="e">
        <f ca="1">_xll.BDP(A28,$D$1)/1000000</f>
        <v>#NAME?</v>
      </c>
      <c r="E28" s="3" t="e">
        <f ca="1">_xll.BDP($A28,E$1)</f>
        <v>#NAME?</v>
      </c>
      <c r="F28" s="3" t="e">
        <f ca="1">_xll.BDP($A28,F$1)</f>
        <v>#NAME?</v>
      </c>
      <c r="G28" s="3" t="e">
        <f ca="1">_xll.BDP($A28,G$1)</f>
        <v>#NAME?</v>
      </c>
      <c r="H28" s="3" t="e">
        <f ca="1">_xll.BDP($A28,H$1)</f>
        <v>#NAME?</v>
      </c>
      <c r="I28" s="3" t="e">
        <f ca="1">_xll.BDP($A28,I$1)</f>
        <v>#NAME?</v>
      </c>
    </row>
    <row r="29" spans="1:9" x14ac:dyDescent="0.25">
      <c r="A29" t="s">
        <v>61</v>
      </c>
      <c r="B29" t="s">
        <v>62</v>
      </c>
      <c r="C29">
        <v>46.47</v>
      </c>
      <c r="D29" s="2" t="e">
        <f ca="1">_xll.BDP(A29,$D$1)/1000000</f>
        <v>#NAME?</v>
      </c>
      <c r="E29" s="3" t="e">
        <f ca="1">_xll.BDP($A29,E$1)</f>
        <v>#NAME?</v>
      </c>
      <c r="F29" s="3" t="e">
        <f ca="1">_xll.BDP($A29,F$1)</f>
        <v>#NAME?</v>
      </c>
      <c r="G29" s="3" t="e">
        <f ca="1">_xll.BDP($A29,G$1)</f>
        <v>#NAME?</v>
      </c>
      <c r="H29" s="3" t="e">
        <f ca="1">_xll.BDP($A29,H$1)</f>
        <v>#NAME?</v>
      </c>
      <c r="I29" s="3" t="e">
        <f ca="1">_xll.BDP($A29,I$1)</f>
        <v>#NAME?</v>
      </c>
    </row>
    <row r="30" spans="1:9" x14ac:dyDescent="0.25">
      <c r="A30" t="s">
        <v>63</v>
      </c>
      <c r="B30" t="s">
        <v>64</v>
      </c>
      <c r="C30">
        <v>61.2</v>
      </c>
      <c r="D30" s="2" t="e">
        <f ca="1">_xll.BDP(A30,$D$1)/1000000</f>
        <v>#NAME?</v>
      </c>
      <c r="E30" s="3" t="e">
        <f ca="1">_xll.BDP($A30,E$1)</f>
        <v>#NAME?</v>
      </c>
      <c r="F30" s="3" t="e">
        <f ca="1">_xll.BDP($A30,F$1)</f>
        <v>#NAME?</v>
      </c>
      <c r="G30" s="3" t="e">
        <f ca="1">_xll.BDP($A30,G$1)</f>
        <v>#NAME?</v>
      </c>
      <c r="H30" s="3" t="e">
        <f ca="1">_xll.BDP($A30,H$1)</f>
        <v>#NAME?</v>
      </c>
      <c r="I30" s="3" t="e">
        <f ca="1">_xll.BDP($A30,I$1)</f>
        <v>#NAME?</v>
      </c>
    </row>
    <row r="31" spans="1:9" x14ac:dyDescent="0.25">
      <c r="A31" t="s">
        <v>65</v>
      </c>
      <c r="B31" t="s">
        <v>66</v>
      </c>
      <c r="C31">
        <v>46.89</v>
      </c>
      <c r="D31" s="2" t="e">
        <f ca="1">_xll.BDP(A31,$D$1)/1000000</f>
        <v>#NAME?</v>
      </c>
      <c r="E31" s="3" t="e">
        <f ca="1">_xll.BDP($A31,E$1)</f>
        <v>#NAME?</v>
      </c>
      <c r="F31" s="3" t="e">
        <f ca="1">_xll.BDP($A31,F$1)</f>
        <v>#NAME?</v>
      </c>
      <c r="G31" s="3" t="e">
        <f ca="1">_xll.BDP($A31,G$1)</f>
        <v>#NAME?</v>
      </c>
      <c r="H31" s="3" t="e">
        <f ca="1">_xll.BDP($A31,H$1)</f>
        <v>#NAME?</v>
      </c>
      <c r="I31" s="3" t="e">
        <f ca="1">_xll.BDP($A31,I$1)</f>
        <v>#NAME?</v>
      </c>
    </row>
    <row r="32" spans="1:9" x14ac:dyDescent="0.25">
      <c r="A32" t="s">
        <v>67</v>
      </c>
      <c r="B32" t="s">
        <v>68</v>
      </c>
      <c r="C32">
        <v>59.36</v>
      </c>
      <c r="D32" s="2" t="e">
        <f ca="1">_xll.BDP(A32,$D$1)/1000000</f>
        <v>#NAME?</v>
      </c>
      <c r="E32" s="3" t="e">
        <f ca="1">_xll.BDP($A32,E$1)</f>
        <v>#NAME?</v>
      </c>
      <c r="F32" s="3" t="e">
        <f ca="1">_xll.BDP($A32,F$1)</f>
        <v>#NAME?</v>
      </c>
      <c r="G32" s="3" t="e">
        <f ca="1">_xll.BDP($A32,G$1)</f>
        <v>#NAME?</v>
      </c>
      <c r="H32" s="3" t="e">
        <f ca="1">_xll.BDP($A32,H$1)</f>
        <v>#NAME?</v>
      </c>
      <c r="I32" s="3" t="e">
        <f ca="1">_xll.BDP($A32,I$1)</f>
        <v>#NAME?</v>
      </c>
    </row>
    <row r="33" spans="1:9" x14ac:dyDescent="0.25">
      <c r="A33" t="s">
        <v>69</v>
      </c>
      <c r="B33" t="s">
        <v>70</v>
      </c>
      <c r="C33">
        <v>39.72</v>
      </c>
      <c r="D33" s="2" t="e">
        <f ca="1">_xll.BDP(A33,$D$1)/1000000</f>
        <v>#NAME?</v>
      </c>
      <c r="E33" s="3" t="e">
        <f ca="1">_xll.BDP($A33,E$1)</f>
        <v>#NAME?</v>
      </c>
      <c r="F33" s="3" t="e">
        <f ca="1">_xll.BDP($A33,F$1)</f>
        <v>#NAME?</v>
      </c>
      <c r="G33" s="3" t="e">
        <f ca="1">_xll.BDP($A33,G$1)</f>
        <v>#NAME?</v>
      </c>
      <c r="H33" s="3" t="e">
        <f ca="1">_xll.BDP($A33,H$1)</f>
        <v>#NAME?</v>
      </c>
      <c r="I33" s="3" t="e">
        <f ca="1">_xll.BDP($A33,I$1)</f>
        <v>#NAME?</v>
      </c>
    </row>
    <row r="34" spans="1:9" x14ac:dyDescent="0.25">
      <c r="A34" t="s">
        <v>71</v>
      </c>
      <c r="B34" t="s">
        <v>72</v>
      </c>
      <c r="C34">
        <v>12.53</v>
      </c>
      <c r="D34" s="2" t="e">
        <f ca="1">_xll.BDP(A34,$D$1)/1000000</f>
        <v>#NAME?</v>
      </c>
      <c r="E34" s="3" t="e">
        <f ca="1">_xll.BDP($A34,E$1)</f>
        <v>#NAME?</v>
      </c>
      <c r="F34" s="3" t="e">
        <f ca="1">_xll.BDP($A34,F$1)</f>
        <v>#NAME?</v>
      </c>
      <c r="G34" s="3" t="e">
        <f ca="1">_xll.BDP($A34,G$1)</f>
        <v>#NAME?</v>
      </c>
      <c r="H34" s="3" t="e">
        <f ca="1">_xll.BDP($A34,H$1)</f>
        <v>#NAME?</v>
      </c>
      <c r="I34" s="3" t="e">
        <f ca="1">_xll.BDP($A34,I$1)</f>
        <v>#NAME?</v>
      </c>
    </row>
    <row r="35" spans="1:9" x14ac:dyDescent="0.25">
      <c r="A35" t="s">
        <v>73</v>
      </c>
      <c r="B35" t="s">
        <v>74</v>
      </c>
      <c r="C35">
        <v>338</v>
      </c>
      <c r="D35" s="2" t="e">
        <f ca="1">_xll.BDP(A35,$D$1)/1000000</f>
        <v>#NAME?</v>
      </c>
      <c r="E35" s="3" t="e">
        <f ca="1">_xll.BDP($A35,E$1)</f>
        <v>#NAME?</v>
      </c>
      <c r="F35" s="3" t="e">
        <f ca="1">_xll.BDP($A35,F$1)</f>
        <v>#NAME?</v>
      </c>
      <c r="G35" s="3" t="e">
        <f ca="1">_xll.BDP($A35,G$1)</f>
        <v>#NAME?</v>
      </c>
      <c r="H35" s="3" t="e">
        <f ca="1">_xll.BDP($A35,H$1)</f>
        <v>#NAME?</v>
      </c>
      <c r="I35" s="3" t="e">
        <f ca="1">_xll.BDP($A35,I$1)</f>
        <v>#NAME?</v>
      </c>
    </row>
    <row r="36" spans="1:9" x14ac:dyDescent="0.25">
      <c r="A36" t="s">
        <v>75</v>
      </c>
      <c r="B36" t="s">
        <v>76</v>
      </c>
      <c r="C36">
        <v>13.01</v>
      </c>
      <c r="D36" s="2" t="e">
        <f ca="1">_xll.BDP(A36,$D$1)/1000000</f>
        <v>#NAME?</v>
      </c>
      <c r="E36" s="3" t="e">
        <f ca="1">_xll.BDP($A36,E$1)</f>
        <v>#NAME?</v>
      </c>
      <c r="F36" s="3" t="e">
        <f ca="1">_xll.BDP($A36,F$1)</f>
        <v>#NAME?</v>
      </c>
      <c r="G36" s="3" t="e">
        <f ca="1">_xll.BDP($A36,G$1)</f>
        <v>#NAME?</v>
      </c>
      <c r="H36" s="3" t="e">
        <f ca="1">_xll.BDP($A36,H$1)</f>
        <v>#NAME?</v>
      </c>
      <c r="I36" s="3" t="e">
        <f ca="1">_xll.BDP($A36,I$1)</f>
        <v>#NAME?</v>
      </c>
    </row>
    <row r="37" spans="1:9" x14ac:dyDescent="0.25">
      <c r="A37" t="s">
        <v>77</v>
      </c>
      <c r="B37" t="s">
        <v>78</v>
      </c>
      <c r="C37">
        <v>16.895</v>
      </c>
      <c r="D37" s="2" t="e">
        <f ca="1">_xll.BDP(A37,$D$1)/1000000</f>
        <v>#NAME?</v>
      </c>
      <c r="E37" s="3" t="e">
        <f ca="1">_xll.BDP($A37,E$1)</f>
        <v>#NAME?</v>
      </c>
      <c r="F37" s="3" t="e">
        <f ca="1">_xll.BDP($A37,F$1)</f>
        <v>#NAME?</v>
      </c>
      <c r="G37" s="3" t="e">
        <f ca="1">_xll.BDP($A37,G$1)</f>
        <v>#NAME?</v>
      </c>
      <c r="H37" s="3" t="e">
        <f ca="1">_xll.BDP($A37,H$1)</f>
        <v>#NAME?</v>
      </c>
      <c r="I37" s="3" t="e">
        <f ca="1">_xll.BDP($A37,I$1)</f>
        <v>#NAME?</v>
      </c>
    </row>
    <row r="38" spans="1:9" x14ac:dyDescent="0.25">
      <c r="A38" t="s">
        <v>79</v>
      </c>
      <c r="B38" t="s">
        <v>80</v>
      </c>
      <c r="C38">
        <v>73.7</v>
      </c>
      <c r="D38" s="2" t="e">
        <f ca="1">_xll.BDP(A38,$D$1)/1000000</f>
        <v>#NAME?</v>
      </c>
      <c r="E38" s="3" t="e">
        <f ca="1">_xll.BDP($A38,E$1)</f>
        <v>#NAME?</v>
      </c>
      <c r="F38" s="3" t="e">
        <f ca="1">_xll.BDP($A38,F$1)</f>
        <v>#NAME?</v>
      </c>
      <c r="G38" s="3" t="e">
        <f ca="1">_xll.BDP($A38,G$1)</f>
        <v>#NAME?</v>
      </c>
      <c r="H38" s="3" t="e">
        <f ca="1">_xll.BDP($A38,H$1)</f>
        <v>#NAME?</v>
      </c>
      <c r="I38" s="3" t="e">
        <f ca="1">_xll.BDP($A38,I$1)</f>
        <v>#NAME?</v>
      </c>
    </row>
    <row r="39" spans="1:9" x14ac:dyDescent="0.25">
      <c r="A39" t="s">
        <v>81</v>
      </c>
      <c r="B39" t="s">
        <v>82</v>
      </c>
      <c r="C39">
        <v>70</v>
      </c>
      <c r="D39" s="2" t="e">
        <f ca="1">_xll.BDP(A39,$D$1)/1000000</f>
        <v>#NAME?</v>
      </c>
      <c r="E39" s="3" t="e">
        <f ca="1">_xll.BDP($A39,E$1)</f>
        <v>#NAME?</v>
      </c>
      <c r="F39" s="3" t="e">
        <f ca="1">_xll.BDP($A39,F$1)</f>
        <v>#NAME?</v>
      </c>
      <c r="G39" s="3" t="e">
        <f ca="1">_xll.BDP($A39,G$1)</f>
        <v>#NAME?</v>
      </c>
      <c r="H39" s="3" t="e">
        <f ca="1">_xll.BDP($A39,H$1)</f>
        <v>#NAME?</v>
      </c>
      <c r="I39" s="3" t="e">
        <f ca="1">_xll.BDP($A39,I$1)</f>
        <v>#NAME?</v>
      </c>
    </row>
    <row r="40" spans="1:9" x14ac:dyDescent="0.25">
      <c r="A40" t="s">
        <v>83</v>
      </c>
      <c r="B40" t="s">
        <v>84</v>
      </c>
      <c r="C40">
        <v>17.59</v>
      </c>
      <c r="D40" s="2" t="e">
        <f ca="1">_xll.BDP(A40,$D$1)/1000000</f>
        <v>#NAME?</v>
      </c>
      <c r="E40" s="3" t="e">
        <f ca="1">_xll.BDP($A40,E$1)</f>
        <v>#NAME?</v>
      </c>
      <c r="F40" s="3" t="e">
        <f ca="1">_xll.BDP($A40,F$1)</f>
        <v>#NAME?</v>
      </c>
      <c r="G40" s="3" t="e">
        <f ca="1">_xll.BDP($A40,G$1)</f>
        <v>#NAME?</v>
      </c>
      <c r="H40" s="3" t="e">
        <f ca="1">_xll.BDP($A40,H$1)</f>
        <v>#NAME?</v>
      </c>
      <c r="I40" s="3" t="e">
        <f ca="1">_xll.BDP($A40,I$1)</f>
        <v>#NAME?</v>
      </c>
    </row>
    <row r="41" spans="1:9" x14ac:dyDescent="0.25">
      <c r="A41" t="s">
        <v>85</v>
      </c>
      <c r="B41" t="s">
        <v>86</v>
      </c>
      <c r="C41">
        <v>74.849999999999994</v>
      </c>
      <c r="D41" s="2" t="e">
        <f ca="1">_xll.BDP(A41,$D$1)/1000000</f>
        <v>#NAME?</v>
      </c>
      <c r="E41" s="3" t="e">
        <f ca="1">_xll.BDP($A41,E$1)</f>
        <v>#NAME?</v>
      </c>
      <c r="F41" s="3" t="e">
        <f ca="1">_xll.BDP($A41,F$1)</f>
        <v>#NAME?</v>
      </c>
      <c r="G41" s="3" t="e">
        <f ca="1">_xll.BDP($A41,G$1)</f>
        <v>#NAME?</v>
      </c>
      <c r="H41" s="3" t="e">
        <f ca="1">_xll.BDP($A41,H$1)</f>
        <v>#NAME?</v>
      </c>
      <c r="I41" s="3" t="e">
        <f ca="1">_xll.BDP($A41,I$1)</f>
        <v>#NAME?</v>
      </c>
    </row>
    <row r="42" spans="1:9" x14ac:dyDescent="0.25">
      <c r="A42" t="s">
        <v>87</v>
      </c>
      <c r="B42" t="s">
        <v>88</v>
      </c>
      <c r="C42">
        <v>43</v>
      </c>
      <c r="D42" s="2" t="e">
        <f ca="1">_xll.BDP(A42,$D$1)/1000000</f>
        <v>#NAME?</v>
      </c>
      <c r="E42" s="3" t="e">
        <f ca="1">_xll.BDP($A42,E$1)</f>
        <v>#NAME?</v>
      </c>
      <c r="F42" s="3" t="e">
        <f ca="1">_xll.BDP($A42,F$1)</f>
        <v>#NAME?</v>
      </c>
      <c r="G42" s="3" t="e">
        <f ca="1">_xll.BDP($A42,G$1)</f>
        <v>#NAME?</v>
      </c>
      <c r="H42" s="3" t="e">
        <f ca="1">_xll.BDP($A42,H$1)</f>
        <v>#NAME?</v>
      </c>
      <c r="I42" s="3" t="e">
        <f ca="1">_xll.BDP($A42,I$1)</f>
        <v>#NAME?</v>
      </c>
    </row>
    <row r="43" spans="1:9" x14ac:dyDescent="0.25">
      <c r="A43" t="s">
        <v>89</v>
      </c>
      <c r="B43" t="s">
        <v>90</v>
      </c>
      <c r="C43">
        <v>33.200000000000003</v>
      </c>
      <c r="D43" s="2" t="e">
        <f ca="1">_xll.BDP(A43,$D$1)/1000000</f>
        <v>#NAME?</v>
      </c>
      <c r="E43" s="3" t="e">
        <f ca="1">_xll.BDP($A43,E$1)</f>
        <v>#NAME?</v>
      </c>
      <c r="F43" s="3" t="e">
        <f ca="1">_xll.BDP($A43,F$1)</f>
        <v>#NAME?</v>
      </c>
      <c r="G43" s="3" t="e">
        <f ca="1">_xll.BDP($A43,G$1)</f>
        <v>#NAME?</v>
      </c>
      <c r="H43" s="3" t="e">
        <f ca="1">_xll.BDP($A43,H$1)</f>
        <v>#NAME?</v>
      </c>
      <c r="I43" s="3" t="e">
        <f ca="1">_xll.BDP($A43,I$1)</f>
        <v>#NAME?</v>
      </c>
    </row>
    <row r="44" spans="1:9" x14ac:dyDescent="0.25">
      <c r="A44" t="s">
        <v>91</v>
      </c>
      <c r="B44" t="s">
        <v>92</v>
      </c>
      <c r="C44">
        <v>32.31</v>
      </c>
      <c r="D44" s="2" t="e">
        <f ca="1">_xll.BDP(A44,$D$1)/1000000</f>
        <v>#NAME?</v>
      </c>
      <c r="E44" s="3" t="e">
        <f ca="1">_xll.BDP($A44,E$1)</f>
        <v>#NAME?</v>
      </c>
      <c r="F44" s="3" t="e">
        <f ca="1">_xll.BDP($A44,F$1)</f>
        <v>#NAME?</v>
      </c>
      <c r="G44" s="3" t="e">
        <f ca="1">_xll.BDP($A44,G$1)</f>
        <v>#NAME?</v>
      </c>
      <c r="H44" s="3" t="e">
        <f ca="1">_xll.BDP($A44,H$1)</f>
        <v>#NAME?</v>
      </c>
      <c r="I44" s="3" t="e">
        <f ca="1">_xll.BDP($A44,I$1)</f>
        <v>#NAME?</v>
      </c>
    </row>
    <row r="45" spans="1:9" x14ac:dyDescent="0.25">
      <c r="A45" t="s">
        <v>93</v>
      </c>
      <c r="B45" t="s">
        <v>94</v>
      </c>
      <c r="C45">
        <v>41.16</v>
      </c>
      <c r="D45" s="2" t="e">
        <f ca="1">_xll.BDP(A45,$D$1)/1000000</f>
        <v>#NAME?</v>
      </c>
      <c r="E45" s="3" t="e">
        <f ca="1">_xll.BDP($A45,E$1)</f>
        <v>#NAME?</v>
      </c>
      <c r="F45" s="3" t="e">
        <f ca="1">_xll.BDP($A45,F$1)</f>
        <v>#NAME?</v>
      </c>
      <c r="G45" s="3" t="e">
        <f ca="1">_xll.BDP($A45,G$1)</f>
        <v>#NAME?</v>
      </c>
      <c r="H45" s="3" t="e">
        <f ca="1">_xll.BDP($A45,H$1)</f>
        <v>#NAME?</v>
      </c>
      <c r="I45" s="3" t="e">
        <f ca="1">_xll.BDP($A45,I$1)</f>
        <v>#NAME?</v>
      </c>
    </row>
    <row r="46" spans="1:9" x14ac:dyDescent="0.25">
      <c r="A46" t="s">
        <v>95</v>
      </c>
      <c r="B46" t="s">
        <v>96</v>
      </c>
      <c r="C46">
        <v>21.9</v>
      </c>
      <c r="D46" s="2" t="e">
        <f ca="1">_xll.BDP(A46,$D$1)/1000000</f>
        <v>#NAME?</v>
      </c>
      <c r="E46" s="3" t="e">
        <f ca="1">_xll.BDP($A46,E$1)</f>
        <v>#NAME?</v>
      </c>
      <c r="F46" s="3" t="e">
        <f ca="1">_xll.BDP($A46,F$1)</f>
        <v>#NAME?</v>
      </c>
      <c r="G46" s="3" t="e">
        <f ca="1">_xll.BDP($A46,G$1)</f>
        <v>#NAME?</v>
      </c>
      <c r="H46" s="3" t="e">
        <f ca="1">_xll.BDP($A46,H$1)</f>
        <v>#NAME?</v>
      </c>
      <c r="I46" s="3" t="e">
        <f ca="1">_xll.BDP($A46,I$1)</f>
        <v>#NAME?</v>
      </c>
    </row>
    <row r="47" spans="1:9" x14ac:dyDescent="0.25">
      <c r="A47" t="s">
        <v>97</v>
      </c>
      <c r="B47" t="s">
        <v>98</v>
      </c>
      <c r="C47">
        <v>76.97</v>
      </c>
      <c r="D47" s="2" t="e">
        <f ca="1">_xll.BDP(A47,$D$1)/1000000</f>
        <v>#NAME?</v>
      </c>
      <c r="E47" s="3" t="e">
        <f ca="1">_xll.BDP($A47,E$1)</f>
        <v>#NAME?</v>
      </c>
      <c r="F47" s="3" t="e">
        <f ca="1">_xll.BDP($A47,F$1)</f>
        <v>#NAME?</v>
      </c>
      <c r="G47" s="3" t="e">
        <f ca="1">_xll.BDP($A47,G$1)</f>
        <v>#NAME?</v>
      </c>
      <c r="H47" s="3" t="e">
        <f ca="1">_xll.BDP($A47,H$1)</f>
        <v>#NAME?</v>
      </c>
      <c r="I47" s="3" t="e">
        <f ca="1">_xll.BDP($A47,I$1)</f>
        <v>#NAME?</v>
      </c>
    </row>
    <row r="48" spans="1:9" x14ac:dyDescent="0.25">
      <c r="A48" t="s">
        <v>99</v>
      </c>
      <c r="B48" t="s">
        <v>100</v>
      </c>
      <c r="C48">
        <v>45.87</v>
      </c>
      <c r="D48" s="2" t="e">
        <f ca="1">_xll.BDP(A48,$D$1)/1000000</f>
        <v>#NAME?</v>
      </c>
      <c r="E48" s="3" t="e">
        <f ca="1">_xll.BDP($A48,E$1)</f>
        <v>#NAME?</v>
      </c>
      <c r="F48" s="3" t="e">
        <f ca="1">_xll.BDP($A48,F$1)</f>
        <v>#NAME?</v>
      </c>
      <c r="G48" s="3" t="e">
        <f ca="1">_xll.BDP($A48,G$1)</f>
        <v>#NAME?</v>
      </c>
      <c r="H48" s="3" t="e">
        <f ca="1">_xll.BDP($A48,H$1)</f>
        <v>#NAME?</v>
      </c>
      <c r="I48" s="3" t="e">
        <f ca="1">_xll.BDP($A48,I$1)</f>
        <v>#NAME?</v>
      </c>
    </row>
    <row r="49" spans="1:9" x14ac:dyDescent="0.25">
      <c r="A49" t="s">
        <v>101</v>
      </c>
      <c r="B49" t="s">
        <v>102</v>
      </c>
      <c r="C49">
        <v>64.97</v>
      </c>
      <c r="D49" s="2" t="e">
        <f ca="1">_xll.BDP(A49,$D$1)/1000000</f>
        <v>#NAME?</v>
      </c>
      <c r="E49" s="3" t="e">
        <f ca="1">_xll.BDP($A49,E$1)</f>
        <v>#NAME?</v>
      </c>
      <c r="F49" s="3" t="e">
        <f ca="1">_xll.BDP($A49,F$1)</f>
        <v>#NAME?</v>
      </c>
      <c r="G49" s="3" t="e">
        <f ca="1">_xll.BDP($A49,G$1)</f>
        <v>#NAME?</v>
      </c>
      <c r="H49" s="3" t="e">
        <f ca="1">_xll.BDP($A49,H$1)</f>
        <v>#NAME?</v>
      </c>
      <c r="I49" s="3" t="e">
        <f ca="1">_xll.BDP($A49,I$1)</f>
        <v>#NAME?</v>
      </c>
    </row>
    <row r="50" spans="1:9" x14ac:dyDescent="0.25">
      <c r="A50" t="s">
        <v>103</v>
      </c>
      <c r="B50" t="s">
        <v>104</v>
      </c>
      <c r="C50">
        <v>22.31</v>
      </c>
      <c r="D50" s="2" t="e">
        <f ca="1">_xll.BDP(A50,$D$1)/1000000</f>
        <v>#NAME?</v>
      </c>
      <c r="E50" s="3" t="e">
        <f ca="1">_xll.BDP($A50,E$1)</f>
        <v>#NAME?</v>
      </c>
      <c r="F50" s="3" t="e">
        <f ca="1">_xll.BDP($A50,F$1)</f>
        <v>#NAME?</v>
      </c>
      <c r="G50" s="3" t="e">
        <f ca="1">_xll.BDP($A50,G$1)</f>
        <v>#NAME?</v>
      </c>
      <c r="H50" s="3" t="e">
        <f ca="1">_xll.BDP($A50,H$1)</f>
        <v>#NAME?</v>
      </c>
      <c r="I50" s="3" t="e">
        <f ca="1">_xll.BDP($A50,I$1)</f>
        <v>#NAME?</v>
      </c>
    </row>
    <row r="51" spans="1:9" x14ac:dyDescent="0.25">
      <c r="A51" t="s">
        <v>105</v>
      </c>
      <c r="B51" t="s">
        <v>106</v>
      </c>
      <c r="C51">
        <v>17.175000000000001</v>
      </c>
      <c r="D51" s="2" t="e">
        <f ca="1">_xll.BDP(A51,$D$1)/1000000</f>
        <v>#NAME?</v>
      </c>
      <c r="E51" s="3" t="e">
        <f ca="1">_xll.BDP($A51,E$1)</f>
        <v>#NAME?</v>
      </c>
      <c r="F51" s="3" t="e">
        <f ca="1">_xll.BDP($A51,F$1)</f>
        <v>#NAME?</v>
      </c>
      <c r="G51" s="3" t="e">
        <f ca="1">_xll.BDP($A51,G$1)</f>
        <v>#NAME?</v>
      </c>
      <c r="H51" s="3" t="e">
        <f ca="1">_xll.BDP($A51,H$1)</f>
        <v>#NAME?</v>
      </c>
      <c r="I51" s="3" t="e">
        <f ca="1">_xll.BDP($A51,I$1)</f>
        <v>#NAME?</v>
      </c>
    </row>
    <row r="52" spans="1:9" x14ac:dyDescent="0.25">
      <c r="A52" t="s">
        <v>107</v>
      </c>
      <c r="B52" t="s">
        <v>108</v>
      </c>
      <c r="C52">
        <v>22</v>
      </c>
      <c r="D52" s="2" t="e">
        <f ca="1">_xll.BDP(A52,$D$1)/1000000</f>
        <v>#NAME?</v>
      </c>
      <c r="E52" s="3" t="e">
        <f ca="1">_xll.BDP($A52,E$1)</f>
        <v>#NAME?</v>
      </c>
      <c r="F52" s="3" t="e">
        <f ca="1">_xll.BDP($A52,F$1)</f>
        <v>#NAME?</v>
      </c>
      <c r="G52" s="3" t="e">
        <f ca="1">_xll.BDP($A52,G$1)</f>
        <v>#NAME?</v>
      </c>
      <c r="H52" s="3" t="e">
        <f ca="1">_xll.BDP($A52,H$1)</f>
        <v>#NAME?</v>
      </c>
      <c r="I52" s="3" t="e">
        <f ca="1">_xll.BDP($A52,I$1)</f>
        <v>#NAME?</v>
      </c>
    </row>
    <row r="53" spans="1:9" x14ac:dyDescent="0.25">
      <c r="A53" t="s">
        <v>109</v>
      </c>
      <c r="B53" t="s">
        <v>110</v>
      </c>
      <c r="C53">
        <v>35.67</v>
      </c>
      <c r="D53" s="2" t="e">
        <f ca="1">_xll.BDP(A53,$D$1)/1000000</f>
        <v>#NAME?</v>
      </c>
      <c r="E53" s="3" t="e">
        <f ca="1">_xll.BDP($A53,E$1)</f>
        <v>#NAME?</v>
      </c>
      <c r="F53" s="3" t="e">
        <f ca="1">_xll.BDP($A53,F$1)</f>
        <v>#NAME?</v>
      </c>
      <c r="G53" s="3" t="e">
        <f ca="1">_xll.BDP($A53,G$1)</f>
        <v>#NAME?</v>
      </c>
      <c r="H53" s="3" t="e">
        <f ca="1">_xll.BDP($A53,H$1)</f>
        <v>#NAME?</v>
      </c>
      <c r="I53" s="3" t="e">
        <f ca="1">_xll.BDP($A53,I$1)</f>
        <v>#NAME?</v>
      </c>
    </row>
    <row r="54" spans="1:9" x14ac:dyDescent="0.25">
      <c r="A54" t="s">
        <v>111</v>
      </c>
      <c r="B54" t="s">
        <v>112</v>
      </c>
      <c r="C54">
        <v>10.87</v>
      </c>
      <c r="D54" s="2" t="e">
        <f ca="1">_xll.BDP(A54,$D$1)/1000000</f>
        <v>#NAME?</v>
      </c>
      <c r="E54" s="3" t="e">
        <f ca="1">_xll.BDP($A54,E$1)</f>
        <v>#NAME?</v>
      </c>
      <c r="F54" s="3" t="e">
        <f ca="1">_xll.BDP($A54,F$1)</f>
        <v>#NAME?</v>
      </c>
      <c r="G54" s="3" t="e">
        <f ca="1">_xll.BDP($A54,G$1)</f>
        <v>#NAME?</v>
      </c>
      <c r="H54" s="3" t="e">
        <f ca="1">_xll.BDP($A54,H$1)</f>
        <v>#NAME?</v>
      </c>
      <c r="I54" s="3" t="e">
        <f ca="1">_xll.BDP($A54,I$1)</f>
        <v>#NAME?</v>
      </c>
    </row>
    <row r="55" spans="1:9" x14ac:dyDescent="0.25">
      <c r="A55" t="s">
        <v>113</v>
      </c>
      <c r="B55" t="s">
        <v>114</v>
      </c>
      <c r="C55">
        <v>15.52</v>
      </c>
      <c r="D55" s="2" t="e">
        <f ca="1">_xll.BDP(A55,$D$1)/1000000</f>
        <v>#NAME?</v>
      </c>
      <c r="E55" s="3" t="e">
        <f ca="1">_xll.BDP($A55,E$1)</f>
        <v>#NAME?</v>
      </c>
      <c r="F55" s="3" t="e">
        <f ca="1">_xll.BDP($A55,F$1)</f>
        <v>#NAME?</v>
      </c>
      <c r="G55" s="3" t="e">
        <f ca="1">_xll.BDP($A55,G$1)</f>
        <v>#NAME?</v>
      </c>
      <c r="H55" s="3" t="e">
        <f ca="1">_xll.BDP($A55,H$1)</f>
        <v>#NAME?</v>
      </c>
      <c r="I55" s="3" t="e">
        <f ca="1">_xll.BDP($A55,I$1)</f>
        <v>#NAME?</v>
      </c>
    </row>
    <row r="56" spans="1:9" x14ac:dyDescent="0.25">
      <c r="A56" t="s">
        <v>115</v>
      </c>
      <c r="B56" t="s">
        <v>116</v>
      </c>
      <c r="C56">
        <v>29.274999999999999</v>
      </c>
      <c r="D56" s="2" t="e">
        <f ca="1">_xll.BDP(A56,$D$1)/1000000</f>
        <v>#NAME?</v>
      </c>
      <c r="E56" s="3" t="e">
        <f ca="1">_xll.BDP($A56,E$1)</f>
        <v>#NAME?</v>
      </c>
      <c r="F56" s="3" t="e">
        <f ca="1">_xll.BDP($A56,F$1)</f>
        <v>#NAME?</v>
      </c>
      <c r="G56" s="3" t="e">
        <f ca="1">_xll.BDP($A56,G$1)</f>
        <v>#NAME?</v>
      </c>
      <c r="H56" s="3" t="e">
        <f ca="1">_xll.BDP($A56,H$1)</f>
        <v>#NAME?</v>
      </c>
      <c r="I56" s="3" t="e">
        <f ca="1">_xll.BDP($A56,I$1)</f>
        <v>#NAME?</v>
      </c>
    </row>
    <row r="57" spans="1:9" x14ac:dyDescent="0.25">
      <c r="A57" t="s">
        <v>117</v>
      </c>
      <c r="B57" t="s">
        <v>118</v>
      </c>
      <c r="C57">
        <v>38.799999999999997</v>
      </c>
      <c r="D57" s="2" t="e">
        <f ca="1">_xll.BDP(A57,$D$1)/1000000</f>
        <v>#NAME?</v>
      </c>
      <c r="E57" s="3" t="e">
        <f ca="1">_xll.BDP($A57,E$1)</f>
        <v>#NAME?</v>
      </c>
      <c r="F57" s="3" t="e">
        <f ca="1">_xll.BDP($A57,F$1)</f>
        <v>#NAME?</v>
      </c>
      <c r="G57" s="3" t="e">
        <f ca="1">_xll.BDP($A57,G$1)</f>
        <v>#NAME?</v>
      </c>
      <c r="H57" s="3" t="e">
        <f ca="1">_xll.BDP($A57,H$1)</f>
        <v>#NAME?</v>
      </c>
      <c r="I57" s="3" t="e">
        <f ca="1">_xll.BDP($A57,I$1)</f>
        <v>#NAME?</v>
      </c>
    </row>
    <row r="58" spans="1:9" x14ac:dyDescent="0.25">
      <c r="A58" t="s">
        <v>119</v>
      </c>
      <c r="B58" t="s">
        <v>120</v>
      </c>
      <c r="C58">
        <v>50.66</v>
      </c>
      <c r="D58" s="2" t="e">
        <f ca="1">_xll.BDP(A58,$D$1)/1000000</f>
        <v>#NAME?</v>
      </c>
      <c r="E58" s="3" t="e">
        <f ca="1">_xll.BDP($A58,E$1)</f>
        <v>#NAME?</v>
      </c>
      <c r="F58" s="3" t="e">
        <f ca="1">_xll.BDP($A58,F$1)</f>
        <v>#NAME?</v>
      </c>
      <c r="G58" s="3" t="e">
        <f ca="1">_xll.BDP($A58,G$1)</f>
        <v>#NAME?</v>
      </c>
      <c r="H58" s="3" t="e">
        <f ca="1">_xll.BDP($A58,H$1)</f>
        <v>#NAME?</v>
      </c>
      <c r="I58" s="3" t="e">
        <f ca="1">_xll.BDP($A58,I$1)</f>
        <v>#NAME?</v>
      </c>
    </row>
    <row r="59" spans="1:9" x14ac:dyDescent="0.25">
      <c r="A59" t="s">
        <v>121</v>
      </c>
      <c r="B59" t="s">
        <v>122</v>
      </c>
      <c r="C59">
        <v>32.75</v>
      </c>
      <c r="D59" s="2" t="e">
        <f ca="1">_xll.BDP(A59,$D$1)/1000000</f>
        <v>#NAME?</v>
      </c>
      <c r="E59" s="3" t="e">
        <f ca="1">_xll.BDP($A59,E$1)</f>
        <v>#NAME?</v>
      </c>
      <c r="F59" s="3" t="e">
        <f ca="1">_xll.BDP($A59,F$1)</f>
        <v>#NAME?</v>
      </c>
      <c r="G59" s="3" t="e">
        <f ca="1">_xll.BDP($A59,G$1)</f>
        <v>#NAME?</v>
      </c>
      <c r="H59" s="3" t="e">
        <f ca="1">_xll.BDP($A59,H$1)</f>
        <v>#NAME?</v>
      </c>
      <c r="I59" s="3" t="e">
        <f ca="1">_xll.BDP($A59,I$1)</f>
        <v>#NAME?</v>
      </c>
    </row>
    <row r="60" spans="1:9" x14ac:dyDescent="0.25">
      <c r="A60" t="s">
        <v>123</v>
      </c>
      <c r="B60" t="s">
        <v>124</v>
      </c>
      <c r="C60">
        <v>81.25</v>
      </c>
      <c r="D60" s="2" t="e">
        <f ca="1">_xll.BDP(A60,$D$1)/1000000</f>
        <v>#NAME?</v>
      </c>
      <c r="E60" s="3" t="e">
        <f ca="1">_xll.BDP($A60,E$1)</f>
        <v>#NAME?</v>
      </c>
      <c r="F60" s="3" t="e">
        <f ca="1">_xll.BDP($A60,F$1)</f>
        <v>#NAME?</v>
      </c>
      <c r="G60" s="3" t="e">
        <f ca="1">_xll.BDP($A60,G$1)</f>
        <v>#NAME?</v>
      </c>
      <c r="H60" s="3" t="e">
        <f ca="1">_xll.BDP($A60,H$1)</f>
        <v>#NAME?</v>
      </c>
      <c r="I60" s="3" t="e">
        <f ca="1">_xll.BDP($A60,I$1)</f>
        <v>#NAME?</v>
      </c>
    </row>
    <row r="61" spans="1:9" x14ac:dyDescent="0.25">
      <c r="A61" t="s">
        <v>125</v>
      </c>
      <c r="B61" t="s">
        <v>126</v>
      </c>
      <c r="C61">
        <v>35.450000000000003</v>
      </c>
      <c r="D61" s="2" t="e">
        <f ca="1">_xll.BDP(A61,$D$1)/1000000</f>
        <v>#NAME?</v>
      </c>
      <c r="E61" s="3" t="e">
        <f ca="1">_xll.BDP($A61,E$1)</f>
        <v>#NAME?</v>
      </c>
      <c r="F61" s="3" t="e">
        <f ca="1">_xll.BDP($A61,F$1)</f>
        <v>#NAME?</v>
      </c>
      <c r="G61" s="3" t="e">
        <f ca="1">_xll.BDP($A61,G$1)</f>
        <v>#NAME?</v>
      </c>
      <c r="H61" s="3" t="e">
        <f ca="1">_xll.BDP($A61,H$1)</f>
        <v>#NAME?</v>
      </c>
      <c r="I61" s="3" t="e">
        <f ca="1">_xll.BDP($A61,I$1)</f>
        <v>#NAME?</v>
      </c>
    </row>
    <row r="62" spans="1:9" x14ac:dyDescent="0.25">
      <c r="A62" t="s">
        <v>127</v>
      </c>
      <c r="B62" t="s">
        <v>128</v>
      </c>
      <c r="C62">
        <v>20.61</v>
      </c>
      <c r="D62" s="2" t="e">
        <f ca="1">_xll.BDP(A62,$D$1)/1000000</f>
        <v>#NAME?</v>
      </c>
      <c r="E62" s="3" t="e">
        <f ca="1">_xll.BDP($A62,E$1)</f>
        <v>#NAME?</v>
      </c>
      <c r="F62" s="3" t="e">
        <f ca="1">_xll.BDP($A62,F$1)</f>
        <v>#NAME?</v>
      </c>
      <c r="G62" s="3" t="e">
        <f ca="1">_xll.BDP($A62,G$1)</f>
        <v>#NAME?</v>
      </c>
      <c r="H62" s="3" t="e">
        <f ca="1">_xll.BDP($A62,H$1)</f>
        <v>#NAME?</v>
      </c>
      <c r="I62" s="3" t="e">
        <f ca="1">_xll.BDP($A62,I$1)</f>
        <v>#NAME?</v>
      </c>
    </row>
    <row r="63" spans="1:9" x14ac:dyDescent="0.25">
      <c r="A63" t="s">
        <v>129</v>
      </c>
      <c r="B63" t="s">
        <v>130</v>
      </c>
      <c r="C63">
        <v>21.65</v>
      </c>
      <c r="D63" s="2" t="e">
        <f ca="1">_xll.BDP(A63,$D$1)/1000000</f>
        <v>#NAME?</v>
      </c>
      <c r="E63" s="3" t="e">
        <f ca="1">_xll.BDP($A63,E$1)</f>
        <v>#NAME?</v>
      </c>
      <c r="F63" s="3" t="e">
        <f ca="1">_xll.BDP($A63,F$1)</f>
        <v>#NAME?</v>
      </c>
      <c r="G63" s="3" t="e">
        <f ca="1">_xll.BDP($A63,G$1)</f>
        <v>#NAME?</v>
      </c>
      <c r="H63" s="3" t="e">
        <f ca="1">_xll.BDP($A63,H$1)</f>
        <v>#NAME?</v>
      </c>
      <c r="I63" s="3" t="e">
        <f ca="1">_xll.BDP($A63,I$1)</f>
        <v>#NAME?</v>
      </c>
    </row>
    <row r="64" spans="1:9" x14ac:dyDescent="0.25">
      <c r="A64" t="s">
        <v>131</v>
      </c>
      <c r="B64" t="s">
        <v>132</v>
      </c>
      <c r="C64">
        <v>16</v>
      </c>
      <c r="D64" s="2" t="e">
        <f ca="1">_xll.BDP(A64,$D$1)/1000000</f>
        <v>#NAME?</v>
      </c>
      <c r="E64" s="3" t="e">
        <f ca="1">_xll.BDP($A64,E$1)</f>
        <v>#NAME?</v>
      </c>
      <c r="F64" s="3" t="e">
        <f ca="1">_xll.BDP($A64,F$1)</f>
        <v>#NAME?</v>
      </c>
      <c r="G64" s="3" t="e">
        <f ca="1">_xll.BDP($A64,G$1)</f>
        <v>#NAME?</v>
      </c>
      <c r="H64" s="3" t="e">
        <f ca="1">_xll.BDP($A64,H$1)</f>
        <v>#NAME?</v>
      </c>
      <c r="I64" s="3" t="e">
        <f ca="1">_xll.BDP($A64,I$1)</f>
        <v>#NAME?</v>
      </c>
    </row>
    <row r="65" spans="1:9" x14ac:dyDescent="0.25">
      <c r="A65" t="s">
        <v>133</v>
      </c>
      <c r="B65" t="s">
        <v>134</v>
      </c>
      <c r="C65">
        <v>37.04</v>
      </c>
      <c r="D65" s="2" t="e">
        <f ca="1">_xll.BDP(A65,$D$1)/1000000</f>
        <v>#NAME?</v>
      </c>
      <c r="E65" s="3" t="e">
        <f ca="1">_xll.BDP($A65,E$1)</f>
        <v>#NAME?</v>
      </c>
      <c r="F65" s="3" t="e">
        <f ca="1">_xll.BDP($A65,F$1)</f>
        <v>#NAME?</v>
      </c>
      <c r="G65" s="3" t="e">
        <f ca="1">_xll.BDP($A65,G$1)</f>
        <v>#NAME?</v>
      </c>
      <c r="H65" s="3" t="e">
        <f ca="1">_xll.BDP($A65,H$1)</f>
        <v>#NAME?</v>
      </c>
      <c r="I65" s="3" t="e">
        <f ca="1">_xll.BDP($A65,I$1)</f>
        <v>#NAME?</v>
      </c>
    </row>
    <row r="66" spans="1:9" x14ac:dyDescent="0.25">
      <c r="A66" t="s">
        <v>135</v>
      </c>
      <c r="B66" t="s">
        <v>136</v>
      </c>
      <c r="C66">
        <v>22.36</v>
      </c>
      <c r="D66" s="2" t="e">
        <f ca="1">_xll.BDP(A66,$D$1)/1000000</f>
        <v>#NAME?</v>
      </c>
      <c r="E66" s="3" t="e">
        <f ca="1">_xll.BDP($A66,E$1)</f>
        <v>#NAME?</v>
      </c>
      <c r="F66" s="3" t="e">
        <f ca="1">_xll.BDP($A66,F$1)</f>
        <v>#NAME?</v>
      </c>
      <c r="G66" s="3" t="e">
        <f ca="1">_xll.BDP($A66,G$1)</f>
        <v>#NAME?</v>
      </c>
      <c r="H66" s="3" t="e">
        <f ca="1">_xll.BDP($A66,H$1)</f>
        <v>#NAME?</v>
      </c>
      <c r="I66" s="3" t="e">
        <f ca="1">_xll.BDP($A66,I$1)</f>
        <v>#NAME?</v>
      </c>
    </row>
    <row r="67" spans="1:9" x14ac:dyDescent="0.25">
      <c r="A67" t="s">
        <v>137</v>
      </c>
      <c r="B67" t="s">
        <v>138</v>
      </c>
      <c r="C67">
        <v>15.755000000000001</v>
      </c>
      <c r="D67" s="2" t="e">
        <f ca="1">_xll.BDP(A67,$D$1)/1000000</f>
        <v>#NAME?</v>
      </c>
      <c r="E67" s="3" t="e">
        <f ca="1">_xll.BDP($A67,E$1)</f>
        <v>#NAME?</v>
      </c>
      <c r="F67" s="3" t="e">
        <f ca="1">_xll.BDP($A67,F$1)</f>
        <v>#NAME?</v>
      </c>
      <c r="G67" s="3" t="e">
        <f ca="1">_xll.BDP($A67,G$1)</f>
        <v>#NAME?</v>
      </c>
      <c r="H67" s="3" t="e">
        <f ca="1">_xll.BDP($A67,H$1)</f>
        <v>#NAME?</v>
      </c>
      <c r="I67" s="3" t="e">
        <f ca="1">_xll.BDP($A67,I$1)</f>
        <v>#NAME?</v>
      </c>
    </row>
    <row r="68" spans="1:9" x14ac:dyDescent="0.25">
      <c r="A68" t="s">
        <v>139</v>
      </c>
      <c r="B68" t="s">
        <v>140</v>
      </c>
      <c r="C68">
        <v>62.15</v>
      </c>
      <c r="D68" s="2" t="e">
        <f ca="1">_xll.BDP(A68,$D$1)/1000000</f>
        <v>#NAME?</v>
      </c>
      <c r="E68" s="3" t="e">
        <f ca="1">_xll.BDP($A68,E$1)</f>
        <v>#NAME?</v>
      </c>
      <c r="F68" s="3" t="e">
        <f ca="1">_xll.BDP($A68,F$1)</f>
        <v>#NAME?</v>
      </c>
      <c r="G68" s="3" t="e">
        <f ca="1">_xll.BDP($A68,G$1)</f>
        <v>#NAME?</v>
      </c>
      <c r="H68" s="3" t="e">
        <f ca="1">_xll.BDP($A68,H$1)</f>
        <v>#NAME?</v>
      </c>
      <c r="I68" s="3" t="e">
        <f ca="1">_xll.BDP($A68,I$1)</f>
        <v>#NAME?</v>
      </c>
    </row>
    <row r="69" spans="1:9" x14ac:dyDescent="0.25">
      <c r="A69" t="s">
        <v>141</v>
      </c>
      <c r="B69" t="s">
        <v>142</v>
      </c>
      <c r="C69">
        <v>35.340000000000003</v>
      </c>
      <c r="D69" s="2" t="e">
        <f ca="1">_xll.BDP(A69,$D$1)/1000000</f>
        <v>#NAME?</v>
      </c>
      <c r="E69" s="3" t="e">
        <f ca="1">_xll.BDP($A69,E$1)</f>
        <v>#NAME?</v>
      </c>
      <c r="F69" s="3" t="e">
        <f ca="1">_xll.BDP($A69,F$1)</f>
        <v>#NAME?</v>
      </c>
      <c r="G69" s="3" t="e">
        <f ca="1">_xll.BDP($A69,G$1)</f>
        <v>#NAME?</v>
      </c>
      <c r="H69" s="3" t="e">
        <f ca="1">_xll.BDP($A69,H$1)</f>
        <v>#NAME?</v>
      </c>
      <c r="I69" s="3" t="e">
        <f ca="1">_xll.BDP($A69,I$1)</f>
        <v>#NAME?</v>
      </c>
    </row>
    <row r="70" spans="1:9" x14ac:dyDescent="0.25">
      <c r="A70" t="s">
        <v>143</v>
      </c>
      <c r="B70" t="s">
        <v>144</v>
      </c>
      <c r="C70">
        <v>29.39</v>
      </c>
      <c r="D70" s="2" t="e">
        <f ca="1">_xll.BDP(A70,$D$1)/1000000</f>
        <v>#NAME?</v>
      </c>
      <c r="E70" s="3" t="e">
        <f ca="1">_xll.BDP($A70,E$1)</f>
        <v>#NAME?</v>
      </c>
      <c r="F70" s="3" t="e">
        <f ca="1">_xll.BDP($A70,F$1)</f>
        <v>#NAME?</v>
      </c>
      <c r="G70" s="3" t="e">
        <f ca="1">_xll.BDP($A70,G$1)</f>
        <v>#NAME?</v>
      </c>
      <c r="H70" s="3" t="e">
        <f ca="1">_xll.BDP($A70,H$1)</f>
        <v>#NAME?</v>
      </c>
      <c r="I70" s="3" t="e">
        <f ca="1">_xll.BDP($A70,I$1)</f>
        <v>#NAME?</v>
      </c>
    </row>
    <row r="71" spans="1:9" x14ac:dyDescent="0.25">
      <c r="A71" t="s">
        <v>145</v>
      </c>
      <c r="B71" t="s">
        <v>146</v>
      </c>
      <c r="C71">
        <v>34.75</v>
      </c>
      <c r="D71" s="2" t="e">
        <f ca="1">_xll.BDP(A71,$D$1)/1000000</f>
        <v>#NAME?</v>
      </c>
      <c r="E71" s="3" t="e">
        <f ca="1">_xll.BDP($A71,E$1)</f>
        <v>#NAME?</v>
      </c>
      <c r="F71" s="3" t="e">
        <f ca="1">_xll.BDP($A71,F$1)</f>
        <v>#NAME?</v>
      </c>
      <c r="G71" s="3" t="e">
        <f ca="1">_xll.BDP($A71,G$1)</f>
        <v>#NAME?</v>
      </c>
      <c r="H71" s="3" t="e">
        <f ca="1">_xll.BDP($A71,H$1)</f>
        <v>#NAME?</v>
      </c>
      <c r="I71" s="3" t="e">
        <f ca="1">_xll.BDP($A71,I$1)</f>
        <v>#NAME?</v>
      </c>
    </row>
    <row r="72" spans="1:9" x14ac:dyDescent="0.25">
      <c r="A72" t="s">
        <v>147</v>
      </c>
      <c r="B72" t="s">
        <v>148</v>
      </c>
      <c r="C72">
        <v>37.200000000000003</v>
      </c>
      <c r="D72" s="2" t="e">
        <f ca="1">_xll.BDP(A72,$D$1)/1000000</f>
        <v>#NAME?</v>
      </c>
      <c r="E72" s="3" t="e">
        <f ca="1">_xll.BDP($A72,E$1)</f>
        <v>#NAME?</v>
      </c>
      <c r="F72" s="3" t="e">
        <f ca="1">_xll.BDP($A72,F$1)</f>
        <v>#NAME?</v>
      </c>
      <c r="G72" s="3" t="e">
        <f ca="1">_xll.BDP($A72,G$1)</f>
        <v>#NAME?</v>
      </c>
      <c r="H72" s="3" t="e">
        <f ca="1">_xll.BDP($A72,H$1)</f>
        <v>#NAME?</v>
      </c>
      <c r="I72" s="3" t="e">
        <f ca="1">_xll.BDP($A72,I$1)</f>
        <v>#NAME?</v>
      </c>
    </row>
    <row r="73" spans="1:9" x14ac:dyDescent="0.25">
      <c r="A73" t="s">
        <v>149</v>
      </c>
      <c r="B73" t="s">
        <v>150</v>
      </c>
      <c r="C73">
        <v>39.08</v>
      </c>
      <c r="D73" s="2" t="e">
        <f ca="1">_xll.BDP(A73,$D$1)/1000000</f>
        <v>#NAME?</v>
      </c>
      <c r="E73" s="3" t="e">
        <f ca="1">_xll.BDP($A73,E$1)</f>
        <v>#NAME?</v>
      </c>
      <c r="F73" s="3" t="e">
        <f ca="1">_xll.BDP($A73,F$1)</f>
        <v>#NAME?</v>
      </c>
      <c r="G73" s="3" t="e">
        <f ca="1">_xll.BDP($A73,G$1)</f>
        <v>#NAME?</v>
      </c>
      <c r="H73" s="3" t="e">
        <f ca="1">_xll.BDP($A73,H$1)</f>
        <v>#NAME?</v>
      </c>
      <c r="I73" s="3" t="e">
        <f ca="1">_xll.BDP($A73,I$1)</f>
        <v>#NAME?</v>
      </c>
    </row>
    <row r="74" spans="1:9" x14ac:dyDescent="0.25">
      <c r="A74" t="s">
        <v>151</v>
      </c>
      <c r="B74" t="s">
        <v>152</v>
      </c>
      <c r="C74">
        <v>30.7</v>
      </c>
      <c r="D74" s="2" t="e">
        <f ca="1">_xll.BDP(A74,$D$1)/1000000</f>
        <v>#NAME?</v>
      </c>
      <c r="E74" s="3" t="e">
        <f ca="1">_xll.BDP($A74,E$1)</f>
        <v>#NAME?</v>
      </c>
      <c r="F74" s="3" t="e">
        <f ca="1">_xll.BDP($A74,F$1)</f>
        <v>#NAME?</v>
      </c>
      <c r="G74" s="3" t="e">
        <f ca="1">_xll.BDP($A74,G$1)</f>
        <v>#NAME?</v>
      </c>
      <c r="H74" s="3" t="e">
        <f ca="1">_xll.BDP($A74,H$1)</f>
        <v>#NAME?</v>
      </c>
      <c r="I74" s="3" t="e">
        <f ca="1">_xll.BDP($A74,I$1)</f>
        <v>#NAME?</v>
      </c>
    </row>
    <row r="75" spans="1:9" x14ac:dyDescent="0.25">
      <c r="A75" t="s">
        <v>153</v>
      </c>
      <c r="B75" t="s">
        <v>154</v>
      </c>
      <c r="C75">
        <v>38.18</v>
      </c>
      <c r="D75" s="2" t="e">
        <f ca="1">_xll.BDP(A75,$D$1)/1000000</f>
        <v>#NAME?</v>
      </c>
      <c r="E75" s="3" t="e">
        <f ca="1">_xll.BDP($A75,E$1)</f>
        <v>#NAME?</v>
      </c>
      <c r="F75" s="3" t="e">
        <f ca="1">_xll.BDP($A75,F$1)</f>
        <v>#NAME?</v>
      </c>
      <c r="G75" s="3" t="e">
        <f ca="1">_xll.BDP($A75,G$1)</f>
        <v>#NAME?</v>
      </c>
      <c r="H75" s="3" t="e">
        <f ca="1">_xll.BDP($A75,H$1)</f>
        <v>#NAME?</v>
      </c>
      <c r="I75" s="3" t="e">
        <f ca="1">_xll.BDP($A75,I$1)</f>
        <v>#NAME?</v>
      </c>
    </row>
    <row r="76" spans="1:9" x14ac:dyDescent="0.25">
      <c r="A76" t="s">
        <v>155</v>
      </c>
      <c r="B76" t="s">
        <v>156</v>
      </c>
      <c r="C76">
        <v>68.400000000000006</v>
      </c>
      <c r="D76" s="2" t="e">
        <f ca="1">_xll.BDP(A76,$D$1)/1000000</f>
        <v>#NAME?</v>
      </c>
      <c r="E76" s="3" t="e">
        <f ca="1">_xll.BDP($A76,E$1)</f>
        <v>#NAME?</v>
      </c>
      <c r="F76" s="3" t="e">
        <f ca="1">_xll.BDP($A76,F$1)</f>
        <v>#NAME?</v>
      </c>
      <c r="G76" s="3" t="e">
        <f ca="1">_xll.BDP($A76,G$1)</f>
        <v>#NAME?</v>
      </c>
      <c r="H76" s="3" t="e">
        <f ca="1">_xll.BDP($A76,H$1)</f>
        <v>#NAME?</v>
      </c>
      <c r="I76" s="3" t="e">
        <f ca="1">_xll.BDP($A76,I$1)</f>
        <v>#NAME?</v>
      </c>
    </row>
    <row r="77" spans="1:9" x14ac:dyDescent="0.25">
      <c r="A77" t="s">
        <v>157</v>
      </c>
      <c r="B77" t="s">
        <v>158</v>
      </c>
      <c r="C77">
        <v>25.48</v>
      </c>
      <c r="D77" s="2" t="e">
        <f ca="1">_xll.BDP(A77,$D$1)/1000000</f>
        <v>#NAME?</v>
      </c>
      <c r="E77" s="3" t="e">
        <f ca="1">_xll.BDP($A77,E$1)</f>
        <v>#NAME?</v>
      </c>
      <c r="F77" s="3" t="e">
        <f ca="1">_xll.BDP($A77,F$1)</f>
        <v>#NAME?</v>
      </c>
      <c r="G77" s="3" t="e">
        <f ca="1">_xll.BDP($A77,G$1)</f>
        <v>#NAME?</v>
      </c>
      <c r="H77" s="3" t="e">
        <f ca="1">_xll.BDP($A77,H$1)</f>
        <v>#NAME?</v>
      </c>
      <c r="I77" s="3" t="e">
        <f ca="1">_xll.BDP($A77,I$1)</f>
        <v>#NAME?</v>
      </c>
    </row>
    <row r="78" spans="1:9" x14ac:dyDescent="0.25">
      <c r="A78" t="s">
        <v>159</v>
      </c>
      <c r="B78" t="s">
        <v>160</v>
      </c>
      <c r="C78">
        <v>42.85</v>
      </c>
      <c r="D78" s="2" t="e">
        <f ca="1">_xll.BDP(A78,$D$1)/1000000</f>
        <v>#NAME?</v>
      </c>
      <c r="E78" s="3" t="e">
        <f ca="1">_xll.BDP($A78,E$1)</f>
        <v>#NAME?</v>
      </c>
      <c r="F78" s="3" t="e">
        <f ca="1">_xll.BDP($A78,F$1)</f>
        <v>#NAME?</v>
      </c>
      <c r="G78" s="3" t="e">
        <f ca="1">_xll.BDP($A78,G$1)</f>
        <v>#NAME?</v>
      </c>
      <c r="H78" s="3" t="e">
        <f ca="1">_xll.BDP($A78,H$1)</f>
        <v>#NAME?</v>
      </c>
      <c r="I78" s="3" t="e">
        <f ca="1">_xll.BDP($A78,I$1)</f>
        <v>#NAME?</v>
      </c>
    </row>
    <row r="79" spans="1:9" x14ac:dyDescent="0.25">
      <c r="A79" t="s">
        <v>161</v>
      </c>
      <c r="B79" t="s">
        <v>162</v>
      </c>
      <c r="C79">
        <v>54.99</v>
      </c>
      <c r="D79" s="2" t="e">
        <f ca="1">_xll.BDP(A79,$D$1)/1000000</f>
        <v>#NAME?</v>
      </c>
      <c r="E79" s="3" t="e">
        <f ca="1">_xll.BDP($A79,E$1)</f>
        <v>#NAME?</v>
      </c>
      <c r="F79" s="3" t="e">
        <f ca="1">_xll.BDP($A79,F$1)</f>
        <v>#NAME?</v>
      </c>
      <c r="G79" s="3" t="e">
        <f ca="1">_xll.BDP($A79,G$1)</f>
        <v>#NAME?</v>
      </c>
      <c r="H79" s="3" t="e">
        <f ca="1">_xll.BDP($A79,H$1)</f>
        <v>#NAME?</v>
      </c>
      <c r="I79" s="3" t="e">
        <f ca="1">_xll.BDP($A79,I$1)</f>
        <v>#NAME?</v>
      </c>
    </row>
    <row r="80" spans="1:9" x14ac:dyDescent="0.25">
      <c r="A80" t="s">
        <v>163</v>
      </c>
      <c r="B80" t="s">
        <v>164</v>
      </c>
      <c r="C80">
        <v>33.76</v>
      </c>
      <c r="D80" s="2" t="e">
        <f ca="1">_xll.BDP(A80,$D$1)/1000000</f>
        <v>#NAME?</v>
      </c>
      <c r="E80" s="3" t="e">
        <f ca="1">_xll.BDP($A80,E$1)</f>
        <v>#NAME?</v>
      </c>
      <c r="F80" s="3" t="e">
        <f ca="1">_xll.BDP($A80,F$1)</f>
        <v>#NAME?</v>
      </c>
      <c r="G80" s="3" t="e">
        <f ca="1">_xll.BDP($A80,G$1)</f>
        <v>#NAME?</v>
      </c>
      <c r="H80" s="3" t="e">
        <f ca="1">_xll.BDP($A80,H$1)</f>
        <v>#NAME?</v>
      </c>
      <c r="I80" s="3" t="e">
        <f ca="1">_xll.BDP($A80,I$1)</f>
        <v>#NAME?</v>
      </c>
    </row>
    <row r="81" spans="1:9" x14ac:dyDescent="0.25">
      <c r="A81" t="s">
        <v>165</v>
      </c>
      <c r="B81" t="s">
        <v>166</v>
      </c>
      <c r="C81">
        <v>36.340000000000003</v>
      </c>
      <c r="D81" s="2" t="e">
        <f ca="1">_xll.BDP(A81,$D$1)/1000000</f>
        <v>#NAME?</v>
      </c>
      <c r="E81" s="3" t="e">
        <f ca="1">_xll.BDP($A81,E$1)</f>
        <v>#NAME?</v>
      </c>
      <c r="F81" s="3" t="e">
        <f ca="1">_xll.BDP($A81,F$1)</f>
        <v>#NAME?</v>
      </c>
      <c r="G81" s="3" t="e">
        <f ca="1">_xll.BDP($A81,G$1)</f>
        <v>#NAME?</v>
      </c>
      <c r="H81" s="3" t="e">
        <f ca="1">_xll.BDP($A81,H$1)</f>
        <v>#NAME?</v>
      </c>
      <c r="I81" s="3" t="e">
        <f ca="1">_xll.BDP($A81,I$1)</f>
        <v>#NAME?</v>
      </c>
    </row>
    <row r="82" spans="1:9" x14ac:dyDescent="0.25">
      <c r="A82" t="s">
        <v>167</v>
      </c>
      <c r="B82" t="s">
        <v>168</v>
      </c>
      <c r="C82">
        <v>52.5</v>
      </c>
      <c r="D82" s="2" t="e">
        <f ca="1">_xll.BDP(A82,$D$1)/1000000</f>
        <v>#NAME?</v>
      </c>
      <c r="E82" s="3" t="e">
        <f ca="1">_xll.BDP($A82,E$1)</f>
        <v>#NAME?</v>
      </c>
      <c r="F82" s="3" t="e">
        <f ca="1">_xll.BDP($A82,F$1)</f>
        <v>#NAME?</v>
      </c>
      <c r="G82" s="3" t="e">
        <f ca="1">_xll.BDP($A82,G$1)</f>
        <v>#NAME?</v>
      </c>
      <c r="H82" s="3" t="e">
        <f ca="1">_xll.BDP($A82,H$1)</f>
        <v>#NAME?</v>
      </c>
      <c r="I82" s="3" t="e">
        <f ca="1">_xll.BDP($A82,I$1)</f>
        <v>#NAME?</v>
      </c>
    </row>
    <row r="83" spans="1:9" x14ac:dyDescent="0.25">
      <c r="A83" t="s">
        <v>169</v>
      </c>
      <c r="B83" t="s">
        <v>170</v>
      </c>
      <c r="C83">
        <v>37.46</v>
      </c>
      <c r="D83" s="2" t="e">
        <f ca="1">_xll.BDP(A83,$D$1)/1000000</f>
        <v>#NAME?</v>
      </c>
      <c r="E83" s="3" t="e">
        <f ca="1">_xll.BDP($A83,E$1)</f>
        <v>#NAME?</v>
      </c>
      <c r="F83" s="3" t="e">
        <f ca="1">_xll.BDP($A83,F$1)</f>
        <v>#NAME?</v>
      </c>
      <c r="G83" s="3" t="e">
        <f ca="1">_xll.BDP($A83,G$1)</f>
        <v>#NAME?</v>
      </c>
      <c r="H83" s="3" t="e">
        <f ca="1">_xll.BDP($A83,H$1)</f>
        <v>#NAME?</v>
      </c>
      <c r="I83" s="3" t="e">
        <f ca="1">_xll.BDP($A83,I$1)</f>
        <v>#NAME?</v>
      </c>
    </row>
    <row r="84" spans="1:9" x14ac:dyDescent="0.25">
      <c r="A84" t="s">
        <v>171</v>
      </c>
      <c r="B84" t="s">
        <v>172</v>
      </c>
      <c r="C84">
        <v>50.7</v>
      </c>
      <c r="D84" s="2" t="e">
        <f ca="1">_xll.BDP(A84,$D$1)/1000000</f>
        <v>#NAME?</v>
      </c>
      <c r="E84" s="3" t="e">
        <f ca="1">_xll.BDP($A84,E$1)</f>
        <v>#NAME?</v>
      </c>
      <c r="F84" s="3" t="e">
        <f ca="1">_xll.BDP($A84,F$1)</f>
        <v>#NAME?</v>
      </c>
      <c r="G84" s="3" t="e">
        <f ca="1">_xll.BDP($A84,G$1)</f>
        <v>#NAME?</v>
      </c>
      <c r="H84" s="3" t="e">
        <f ca="1">_xll.BDP($A84,H$1)</f>
        <v>#NAME?</v>
      </c>
      <c r="I84" s="3" t="e">
        <f ca="1">_xll.BDP($A84,I$1)</f>
        <v>#NAME?</v>
      </c>
    </row>
    <row r="85" spans="1:9" x14ac:dyDescent="0.25">
      <c r="A85" t="s">
        <v>173</v>
      </c>
      <c r="B85" t="s">
        <v>174</v>
      </c>
      <c r="C85">
        <v>42.8</v>
      </c>
      <c r="D85" s="2" t="e">
        <f ca="1">_xll.BDP(A85,$D$1)/1000000</f>
        <v>#NAME?</v>
      </c>
      <c r="E85" s="3" t="e">
        <f ca="1">_xll.BDP($A85,E$1)</f>
        <v>#NAME?</v>
      </c>
      <c r="F85" s="3" t="e">
        <f ca="1">_xll.BDP($A85,F$1)</f>
        <v>#NAME?</v>
      </c>
      <c r="G85" s="3" t="e">
        <f ca="1">_xll.BDP($A85,G$1)</f>
        <v>#NAME?</v>
      </c>
      <c r="H85" s="3" t="e">
        <f ca="1">_xll.BDP($A85,H$1)</f>
        <v>#NAME?</v>
      </c>
      <c r="I85" s="3" t="e">
        <f ca="1">_xll.BDP($A85,I$1)</f>
        <v>#NAME?</v>
      </c>
    </row>
    <row r="86" spans="1:9" x14ac:dyDescent="0.25">
      <c r="A86" t="s">
        <v>175</v>
      </c>
      <c r="B86" t="s">
        <v>176</v>
      </c>
      <c r="C86">
        <v>54.9</v>
      </c>
      <c r="D86" s="2" t="e">
        <f ca="1">_xll.BDP(A86,$D$1)/1000000</f>
        <v>#NAME?</v>
      </c>
      <c r="E86" s="3" t="e">
        <f ca="1">_xll.BDP($A86,E$1)</f>
        <v>#NAME?</v>
      </c>
      <c r="F86" s="3" t="e">
        <f ca="1">_xll.BDP($A86,F$1)</f>
        <v>#NAME?</v>
      </c>
      <c r="G86" s="3" t="e">
        <f ca="1">_xll.BDP($A86,G$1)</f>
        <v>#NAME?</v>
      </c>
      <c r="H86" s="3" t="e">
        <f ca="1">_xll.BDP($A86,H$1)</f>
        <v>#NAME?</v>
      </c>
      <c r="I86" s="3" t="e">
        <f ca="1">_xll.BDP($A86,I$1)</f>
        <v>#NAME?</v>
      </c>
    </row>
    <row r="87" spans="1:9" x14ac:dyDescent="0.25">
      <c r="A87" t="s">
        <v>177</v>
      </c>
      <c r="B87" t="s">
        <v>178</v>
      </c>
      <c r="C87">
        <v>97.6</v>
      </c>
      <c r="D87" s="2" t="e">
        <f ca="1">_xll.BDP(A87,$D$1)/1000000</f>
        <v>#NAME?</v>
      </c>
      <c r="E87" s="3" t="e">
        <f ca="1">_xll.BDP($A87,E$1)</f>
        <v>#NAME?</v>
      </c>
      <c r="F87" s="3" t="e">
        <f ca="1">_xll.BDP($A87,F$1)</f>
        <v>#NAME?</v>
      </c>
      <c r="G87" s="3" t="e">
        <f ca="1">_xll.BDP($A87,G$1)</f>
        <v>#NAME?</v>
      </c>
      <c r="H87" s="3" t="e">
        <f ca="1">_xll.BDP($A87,H$1)</f>
        <v>#NAME?</v>
      </c>
      <c r="I87" s="3" t="e">
        <f ca="1">_xll.BDP($A87,I$1)</f>
        <v>#NAME?</v>
      </c>
    </row>
    <row r="88" spans="1:9" x14ac:dyDescent="0.25">
      <c r="A88" t="s">
        <v>179</v>
      </c>
      <c r="B88" t="s">
        <v>180</v>
      </c>
      <c r="C88">
        <v>23.75</v>
      </c>
      <c r="D88" s="2" t="e">
        <f ca="1">_xll.BDP(A88,$D$1)/1000000</f>
        <v>#NAME?</v>
      </c>
      <c r="E88" s="3" t="e">
        <f ca="1">_xll.BDP($A88,E$1)</f>
        <v>#NAME?</v>
      </c>
      <c r="F88" s="3" t="e">
        <f ca="1">_xll.BDP($A88,F$1)</f>
        <v>#NAME?</v>
      </c>
      <c r="G88" s="3" t="e">
        <f ca="1">_xll.BDP($A88,G$1)</f>
        <v>#NAME?</v>
      </c>
      <c r="H88" s="3" t="e">
        <f ca="1">_xll.BDP($A88,H$1)</f>
        <v>#NAME?</v>
      </c>
      <c r="I88" s="3" t="e">
        <f ca="1">_xll.BDP($A88,I$1)</f>
        <v>#NAME?</v>
      </c>
    </row>
    <row r="89" spans="1:9" x14ac:dyDescent="0.25">
      <c r="A89" t="s">
        <v>181</v>
      </c>
      <c r="B89" t="s">
        <v>182</v>
      </c>
      <c r="C89">
        <v>32.729999999999997</v>
      </c>
      <c r="D89" s="2" t="e">
        <f ca="1">_xll.BDP(A89,$D$1)/1000000</f>
        <v>#NAME?</v>
      </c>
      <c r="E89" s="3" t="e">
        <f ca="1">_xll.BDP($A89,E$1)</f>
        <v>#NAME?</v>
      </c>
      <c r="F89" s="3" t="e">
        <f ca="1">_xll.BDP($A89,F$1)</f>
        <v>#NAME?</v>
      </c>
      <c r="G89" s="3" t="e">
        <f ca="1">_xll.BDP($A89,G$1)</f>
        <v>#NAME?</v>
      </c>
      <c r="H89" s="3" t="e">
        <f ca="1">_xll.BDP($A89,H$1)</f>
        <v>#NAME?</v>
      </c>
      <c r="I89" s="3" t="e">
        <f ca="1">_xll.BDP($A89,I$1)</f>
        <v>#NAME?</v>
      </c>
    </row>
    <row r="90" spans="1:9" x14ac:dyDescent="0.25">
      <c r="A90" t="s">
        <v>183</v>
      </c>
      <c r="B90" t="s">
        <v>184</v>
      </c>
      <c r="C90">
        <v>23.34</v>
      </c>
      <c r="D90" s="2" t="e">
        <f ca="1">_xll.BDP(A90,$D$1)/1000000</f>
        <v>#NAME?</v>
      </c>
      <c r="E90" s="3" t="e">
        <f ca="1">_xll.BDP($A90,E$1)</f>
        <v>#NAME?</v>
      </c>
      <c r="F90" s="3" t="e">
        <f ca="1">_xll.BDP($A90,F$1)</f>
        <v>#NAME?</v>
      </c>
      <c r="G90" s="3" t="e">
        <f ca="1">_xll.BDP($A90,G$1)</f>
        <v>#NAME?</v>
      </c>
      <c r="H90" s="3" t="e">
        <f ca="1">_xll.BDP($A90,H$1)</f>
        <v>#NAME?</v>
      </c>
      <c r="I90" s="3" t="e">
        <f ca="1">_xll.BDP($A90,I$1)</f>
        <v>#NAME?</v>
      </c>
    </row>
    <row r="91" spans="1:9" x14ac:dyDescent="0.25">
      <c r="A91" t="s">
        <v>185</v>
      </c>
      <c r="B91" t="s">
        <v>186</v>
      </c>
      <c r="C91">
        <v>52.18</v>
      </c>
      <c r="D91" s="2" t="e">
        <f ca="1">_xll.BDP(A91,$D$1)/1000000</f>
        <v>#NAME?</v>
      </c>
      <c r="E91" s="3" t="e">
        <f ca="1">_xll.BDP($A91,E$1)</f>
        <v>#NAME?</v>
      </c>
      <c r="F91" s="3" t="e">
        <f ca="1">_xll.BDP($A91,F$1)</f>
        <v>#NAME?</v>
      </c>
      <c r="G91" s="3" t="e">
        <f ca="1">_xll.BDP($A91,G$1)</f>
        <v>#NAME?</v>
      </c>
      <c r="H91" s="3" t="e">
        <f ca="1">_xll.BDP($A91,H$1)</f>
        <v>#NAME?</v>
      </c>
      <c r="I91" s="3" t="e">
        <f ca="1">_xll.BDP($A91,I$1)</f>
        <v>#NAME?</v>
      </c>
    </row>
    <row r="92" spans="1:9" x14ac:dyDescent="0.25">
      <c r="A92" t="s">
        <v>187</v>
      </c>
      <c r="B92" t="s">
        <v>188</v>
      </c>
      <c r="C92">
        <v>33.950000000000003</v>
      </c>
      <c r="D92" s="2" t="e">
        <f ca="1">_xll.BDP(A92,$D$1)/1000000</f>
        <v>#NAME?</v>
      </c>
      <c r="E92" s="3" t="e">
        <f ca="1">_xll.BDP($A92,E$1)</f>
        <v>#NAME?</v>
      </c>
      <c r="F92" s="3" t="e">
        <f ca="1">_xll.BDP($A92,F$1)</f>
        <v>#NAME?</v>
      </c>
      <c r="G92" s="3" t="e">
        <f ca="1">_xll.BDP($A92,G$1)</f>
        <v>#NAME?</v>
      </c>
      <c r="H92" s="3" t="e">
        <f ca="1">_xll.BDP($A92,H$1)</f>
        <v>#NAME?</v>
      </c>
      <c r="I92" s="3" t="e">
        <f ca="1">_xll.BDP($A92,I$1)</f>
        <v>#NAME?</v>
      </c>
    </row>
    <row r="93" spans="1:9" x14ac:dyDescent="0.25">
      <c r="A93" t="s">
        <v>189</v>
      </c>
      <c r="B93" t="s">
        <v>190</v>
      </c>
      <c r="C93">
        <v>31.19</v>
      </c>
      <c r="D93" s="2" t="e">
        <f ca="1">_xll.BDP(A93,$D$1)/1000000</f>
        <v>#NAME?</v>
      </c>
      <c r="E93" s="3" t="e">
        <f ca="1">_xll.BDP($A93,E$1)</f>
        <v>#NAME?</v>
      </c>
      <c r="F93" s="3" t="e">
        <f ca="1">_xll.BDP($A93,F$1)</f>
        <v>#NAME?</v>
      </c>
      <c r="G93" s="3" t="e">
        <f ca="1">_xll.BDP($A93,G$1)</f>
        <v>#NAME?</v>
      </c>
      <c r="H93" s="3" t="e">
        <f ca="1">_xll.BDP($A93,H$1)</f>
        <v>#NAME?</v>
      </c>
      <c r="I93" s="3" t="e">
        <f ca="1">_xll.BDP($A93,I$1)</f>
        <v>#NAME?</v>
      </c>
    </row>
    <row r="94" spans="1:9" x14ac:dyDescent="0.25">
      <c r="A94" t="s">
        <v>191</v>
      </c>
      <c r="B94" t="s">
        <v>192</v>
      </c>
      <c r="C94">
        <v>33.950000000000003</v>
      </c>
      <c r="D94" s="2" t="e">
        <f ca="1">_xll.BDP(A94,$D$1)/1000000</f>
        <v>#NAME?</v>
      </c>
      <c r="E94" s="3" t="e">
        <f ca="1">_xll.BDP($A94,E$1)</f>
        <v>#NAME?</v>
      </c>
      <c r="F94" s="3" t="e">
        <f ca="1">_xll.BDP($A94,F$1)</f>
        <v>#NAME?</v>
      </c>
      <c r="G94" s="3" t="e">
        <f ca="1">_xll.BDP($A94,G$1)</f>
        <v>#NAME?</v>
      </c>
      <c r="H94" s="3" t="e">
        <f ca="1">_xll.BDP($A94,H$1)</f>
        <v>#NAME?</v>
      </c>
      <c r="I94" s="3" t="e">
        <f ca="1">_xll.BDP($A94,I$1)</f>
        <v>#NAME?</v>
      </c>
    </row>
    <row r="95" spans="1:9" x14ac:dyDescent="0.25">
      <c r="A95" t="s">
        <v>193</v>
      </c>
      <c r="B95" t="s">
        <v>194</v>
      </c>
      <c r="C95">
        <v>43.6</v>
      </c>
      <c r="D95" s="2" t="e">
        <f ca="1">_xll.BDP(A95,$D$1)/1000000</f>
        <v>#NAME?</v>
      </c>
      <c r="E95" s="3" t="e">
        <f ca="1">_xll.BDP($A95,E$1)</f>
        <v>#NAME?</v>
      </c>
      <c r="F95" s="3" t="e">
        <f ca="1">_xll.BDP($A95,F$1)</f>
        <v>#NAME?</v>
      </c>
      <c r="G95" s="3" t="e">
        <f ca="1">_xll.BDP($A95,G$1)</f>
        <v>#NAME?</v>
      </c>
      <c r="H95" s="3" t="e">
        <f ca="1">_xll.BDP($A95,H$1)</f>
        <v>#NAME?</v>
      </c>
      <c r="I95" s="3" t="e">
        <f ca="1">_xll.BDP($A95,I$1)</f>
        <v>#NAME?</v>
      </c>
    </row>
    <row r="96" spans="1:9" x14ac:dyDescent="0.25">
      <c r="A96" t="s">
        <v>195</v>
      </c>
      <c r="B96" t="s">
        <v>196</v>
      </c>
      <c r="C96">
        <v>28.26</v>
      </c>
      <c r="D96" s="2" t="e">
        <f ca="1">_xll.BDP(A96,$D$1)/1000000</f>
        <v>#NAME?</v>
      </c>
      <c r="E96" s="3" t="e">
        <f ca="1">_xll.BDP($A96,E$1)</f>
        <v>#NAME?</v>
      </c>
      <c r="F96" s="3" t="e">
        <f ca="1">_xll.BDP($A96,F$1)</f>
        <v>#NAME?</v>
      </c>
      <c r="G96" s="3" t="e">
        <f ca="1">_xll.BDP($A96,G$1)</f>
        <v>#NAME?</v>
      </c>
      <c r="H96" s="3" t="e">
        <f ca="1">_xll.BDP($A96,H$1)</f>
        <v>#NAME?</v>
      </c>
      <c r="I96" s="3" t="e">
        <f ca="1">_xll.BDP($A96,I$1)</f>
        <v>#NAME?</v>
      </c>
    </row>
    <row r="97" spans="1:9" x14ac:dyDescent="0.25">
      <c r="A97" t="s">
        <v>197</v>
      </c>
      <c r="B97" t="s">
        <v>198</v>
      </c>
      <c r="C97">
        <v>36.14</v>
      </c>
      <c r="D97" s="2" t="e">
        <f ca="1">_xll.BDP(A97,$D$1)/1000000</f>
        <v>#NAME?</v>
      </c>
      <c r="E97" s="3" t="e">
        <f ca="1">_xll.BDP($A97,E$1)</f>
        <v>#NAME?</v>
      </c>
      <c r="F97" s="3" t="e">
        <f ca="1">_xll.BDP($A97,F$1)</f>
        <v>#NAME?</v>
      </c>
      <c r="G97" s="3" t="e">
        <f ca="1">_xll.BDP($A97,G$1)</f>
        <v>#NAME?</v>
      </c>
      <c r="H97" s="3" t="e">
        <f ca="1">_xll.BDP($A97,H$1)</f>
        <v>#NAME?</v>
      </c>
      <c r="I97" s="3" t="e">
        <f ca="1">_xll.BDP($A97,I$1)</f>
        <v>#NAME?</v>
      </c>
    </row>
    <row r="98" spans="1:9" x14ac:dyDescent="0.25">
      <c r="A98" t="s">
        <v>199</v>
      </c>
      <c r="B98" t="s">
        <v>200</v>
      </c>
      <c r="C98">
        <v>14.55</v>
      </c>
      <c r="D98" s="2" t="e">
        <f ca="1">_xll.BDP(A98,$D$1)/1000000</f>
        <v>#NAME?</v>
      </c>
      <c r="E98" s="3" t="e">
        <f ca="1">_xll.BDP($A98,E$1)</f>
        <v>#NAME?</v>
      </c>
      <c r="F98" s="3" t="e">
        <f ca="1">_xll.BDP($A98,F$1)</f>
        <v>#NAME?</v>
      </c>
      <c r="G98" s="3" t="e">
        <f ca="1">_xll.BDP($A98,G$1)</f>
        <v>#NAME?</v>
      </c>
      <c r="H98" s="3" t="e">
        <f ca="1">_xll.BDP($A98,H$1)</f>
        <v>#NAME?</v>
      </c>
      <c r="I98" s="3" t="e">
        <f ca="1">_xll.BDP($A98,I$1)</f>
        <v>#NAME?</v>
      </c>
    </row>
    <row r="99" spans="1:9" x14ac:dyDescent="0.25">
      <c r="A99" t="s">
        <v>201</v>
      </c>
      <c r="B99" t="s">
        <v>202</v>
      </c>
      <c r="C99">
        <v>12.5</v>
      </c>
      <c r="D99" s="2" t="e">
        <f ca="1">_xll.BDP(A99,$D$1)/1000000</f>
        <v>#NAME?</v>
      </c>
      <c r="E99" s="3" t="e">
        <f ca="1">_xll.BDP($A99,E$1)</f>
        <v>#NAME?</v>
      </c>
      <c r="F99" s="3" t="e">
        <f ca="1">_xll.BDP($A99,F$1)</f>
        <v>#NAME?</v>
      </c>
      <c r="G99" s="3" t="e">
        <f ca="1">_xll.BDP($A99,G$1)</f>
        <v>#NAME?</v>
      </c>
      <c r="H99" s="3" t="e">
        <f ca="1">_xll.BDP($A99,H$1)</f>
        <v>#NAME?</v>
      </c>
      <c r="I99" s="3" t="e">
        <f ca="1">_xll.BDP($A99,I$1)</f>
        <v>#NAME?</v>
      </c>
    </row>
    <row r="100" spans="1:9" x14ac:dyDescent="0.25">
      <c r="A100" t="s">
        <v>203</v>
      </c>
      <c r="B100" t="s">
        <v>204</v>
      </c>
      <c r="C100">
        <v>5.58</v>
      </c>
      <c r="D100" s="2" t="e">
        <f ca="1">_xll.BDP(A100,$D$1)/1000000</f>
        <v>#NAME?</v>
      </c>
      <c r="E100" s="3" t="e">
        <f ca="1">_xll.BDP($A100,E$1)</f>
        <v>#NAME?</v>
      </c>
      <c r="F100" s="3" t="e">
        <f ca="1">_xll.BDP($A100,F$1)</f>
        <v>#NAME?</v>
      </c>
      <c r="G100" s="3" t="e">
        <f ca="1">_xll.BDP($A100,G$1)</f>
        <v>#NAME?</v>
      </c>
      <c r="H100" s="3" t="e">
        <f ca="1">_xll.BDP($A100,H$1)</f>
        <v>#NAME?</v>
      </c>
      <c r="I100" s="3" t="e">
        <f ca="1">_xll.BDP($A100,I$1)</f>
        <v>#NAME?</v>
      </c>
    </row>
    <row r="101" spans="1:9" x14ac:dyDescent="0.25">
      <c r="A101" t="s">
        <v>205</v>
      </c>
      <c r="B101" t="s">
        <v>206</v>
      </c>
      <c r="C101">
        <v>46.31</v>
      </c>
      <c r="D101" s="2" t="e">
        <f ca="1">_xll.BDP(A101,$D$1)/1000000</f>
        <v>#NAME?</v>
      </c>
      <c r="E101" s="3" t="e">
        <f ca="1">_xll.BDP($A101,E$1)</f>
        <v>#NAME?</v>
      </c>
      <c r="F101" s="3" t="e">
        <f ca="1">_xll.BDP($A101,F$1)</f>
        <v>#NAME?</v>
      </c>
      <c r="G101" s="3" t="e">
        <f ca="1">_xll.BDP($A101,G$1)</f>
        <v>#NAME?</v>
      </c>
      <c r="H101" s="3" t="e">
        <f ca="1">_xll.BDP($A101,H$1)</f>
        <v>#NAME?</v>
      </c>
      <c r="I101" s="3" t="e">
        <f ca="1">_xll.BDP($A101,I$1)</f>
        <v>#NAME?</v>
      </c>
    </row>
    <row r="102" spans="1:9" x14ac:dyDescent="0.25">
      <c r="A102" t="s">
        <v>207</v>
      </c>
      <c r="B102" t="s">
        <v>208</v>
      </c>
      <c r="C102">
        <v>74.08</v>
      </c>
      <c r="D102" s="2" t="e">
        <f ca="1">_xll.BDP(A102,$D$1)/1000000</f>
        <v>#NAME?</v>
      </c>
      <c r="E102" s="3" t="e">
        <f ca="1">_xll.BDP($A102,E$1)</f>
        <v>#NAME?</v>
      </c>
      <c r="F102" s="3" t="e">
        <f ca="1">_xll.BDP($A102,F$1)</f>
        <v>#NAME?</v>
      </c>
      <c r="G102" s="3" t="e">
        <f ca="1">_xll.BDP($A102,G$1)</f>
        <v>#NAME?</v>
      </c>
      <c r="H102" s="3" t="e">
        <f ca="1">_xll.BDP($A102,H$1)</f>
        <v>#NAME?</v>
      </c>
      <c r="I102" s="3" t="e">
        <f ca="1">_xll.BDP($A102,I$1)</f>
        <v>#NAME?</v>
      </c>
    </row>
    <row r="103" spans="1:9" x14ac:dyDescent="0.25">
      <c r="A103" t="s">
        <v>209</v>
      </c>
      <c r="B103" t="s">
        <v>210</v>
      </c>
      <c r="C103">
        <v>14.25</v>
      </c>
      <c r="D103" s="2" t="e">
        <f ca="1">_xll.BDP(A103,$D$1)/1000000</f>
        <v>#NAME?</v>
      </c>
      <c r="E103" s="3" t="e">
        <f ca="1">_xll.BDP($A103,E$1)</f>
        <v>#NAME?</v>
      </c>
      <c r="F103" s="3" t="e">
        <f ca="1">_xll.BDP($A103,F$1)</f>
        <v>#NAME?</v>
      </c>
      <c r="G103" s="3" t="e">
        <f ca="1">_xll.BDP($A103,G$1)</f>
        <v>#NAME?</v>
      </c>
      <c r="H103" s="3" t="e">
        <f ca="1">_xll.BDP($A103,H$1)</f>
        <v>#NAME?</v>
      </c>
      <c r="I103" s="3" t="e">
        <f ca="1">_xll.BDP($A103,I$1)</f>
        <v>#NAME?</v>
      </c>
    </row>
    <row r="104" spans="1:9" x14ac:dyDescent="0.25">
      <c r="A104" t="s">
        <v>211</v>
      </c>
      <c r="B104" t="s">
        <v>212</v>
      </c>
      <c r="C104">
        <v>43.09</v>
      </c>
      <c r="D104" s="2" t="e">
        <f ca="1">_xll.BDP(A104,$D$1)/1000000</f>
        <v>#NAME?</v>
      </c>
      <c r="E104" s="3" t="e">
        <f ca="1">_xll.BDP($A104,E$1)</f>
        <v>#NAME?</v>
      </c>
      <c r="F104" s="3" t="e">
        <f ca="1">_xll.BDP($A104,F$1)</f>
        <v>#NAME?</v>
      </c>
      <c r="G104" s="3" t="e">
        <f ca="1">_xll.BDP($A104,G$1)</f>
        <v>#NAME?</v>
      </c>
      <c r="H104" s="3" t="e">
        <f ca="1">_xll.BDP($A104,H$1)</f>
        <v>#NAME?</v>
      </c>
      <c r="I104" s="3" t="e">
        <f ca="1">_xll.BDP($A104,I$1)</f>
        <v>#NAME?</v>
      </c>
    </row>
    <row r="105" spans="1:9" x14ac:dyDescent="0.25">
      <c r="A105" t="s">
        <v>213</v>
      </c>
      <c r="B105" t="s">
        <v>214</v>
      </c>
      <c r="C105">
        <v>27.29</v>
      </c>
      <c r="D105" s="2" t="e">
        <f ca="1">_xll.BDP(A105,$D$1)/1000000</f>
        <v>#NAME?</v>
      </c>
      <c r="E105" s="3" t="e">
        <f ca="1">_xll.BDP($A105,E$1)</f>
        <v>#NAME?</v>
      </c>
      <c r="F105" s="3" t="e">
        <f ca="1">_xll.BDP($A105,F$1)</f>
        <v>#NAME?</v>
      </c>
      <c r="G105" s="3" t="e">
        <f ca="1">_xll.BDP($A105,G$1)</f>
        <v>#NAME?</v>
      </c>
      <c r="H105" s="3" t="e">
        <f ca="1">_xll.BDP($A105,H$1)</f>
        <v>#NAME?</v>
      </c>
      <c r="I105" s="3" t="e">
        <f ca="1">_xll.BDP($A105,I$1)</f>
        <v>#NAME?</v>
      </c>
    </row>
    <row r="106" spans="1:9" x14ac:dyDescent="0.25">
      <c r="A106" t="s">
        <v>215</v>
      </c>
      <c r="B106" t="s">
        <v>216</v>
      </c>
      <c r="C106">
        <v>34.81</v>
      </c>
      <c r="D106" s="2" t="e">
        <f ca="1">_xll.BDP(A106,$D$1)/1000000</f>
        <v>#NAME?</v>
      </c>
      <c r="E106" s="3" t="e">
        <f ca="1">_xll.BDP($A106,E$1)</f>
        <v>#NAME?</v>
      </c>
      <c r="F106" s="3" t="e">
        <f ca="1">_xll.BDP($A106,F$1)</f>
        <v>#NAME?</v>
      </c>
      <c r="G106" s="3" t="e">
        <f ca="1">_xll.BDP($A106,G$1)</f>
        <v>#NAME?</v>
      </c>
      <c r="H106" s="3" t="e">
        <f ca="1">_xll.BDP($A106,H$1)</f>
        <v>#NAME?</v>
      </c>
      <c r="I106" s="3" t="e">
        <f ca="1">_xll.BDP($A106,I$1)</f>
        <v>#NAME?</v>
      </c>
    </row>
    <row r="107" spans="1:9" x14ac:dyDescent="0.25">
      <c r="A107" t="s">
        <v>217</v>
      </c>
      <c r="B107" t="s">
        <v>218</v>
      </c>
      <c r="C107">
        <v>26.54</v>
      </c>
      <c r="D107" s="2" t="e">
        <f ca="1">_xll.BDP(A107,$D$1)/1000000</f>
        <v>#NAME?</v>
      </c>
      <c r="E107" s="3" t="e">
        <f ca="1">_xll.BDP($A107,E$1)</f>
        <v>#NAME?</v>
      </c>
      <c r="F107" s="3" t="e">
        <f ca="1">_xll.BDP($A107,F$1)</f>
        <v>#NAME?</v>
      </c>
      <c r="G107" s="3" t="e">
        <f ca="1">_xll.BDP($A107,G$1)</f>
        <v>#NAME?</v>
      </c>
      <c r="H107" s="3" t="e">
        <f ca="1">_xll.BDP($A107,H$1)</f>
        <v>#NAME?</v>
      </c>
      <c r="I107" s="3" t="e">
        <f ca="1">_xll.BDP($A107,I$1)</f>
        <v>#NAME?</v>
      </c>
    </row>
    <row r="108" spans="1:9" x14ac:dyDescent="0.25">
      <c r="A108" t="s">
        <v>219</v>
      </c>
      <c r="B108" t="s">
        <v>220</v>
      </c>
      <c r="C108">
        <v>63.1</v>
      </c>
      <c r="D108" s="2" t="e">
        <f ca="1">_xll.BDP(A108,$D$1)/1000000</f>
        <v>#NAME?</v>
      </c>
      <c r="E108" s="3" t="e">
        <f ca="1">_xll.BDP($A108,E$1)</f>
        <v>#NAME?</v>
      </c>
      <c r="F108" s="3" t="e">
        <f ca="1">_xll.BDP($A108,F$1)</f>
        <v>#NAME?</v>
      </c>
      <c r="G108" s="3" t="e">
        <f ca="1">_xll.BDP($A108,G$1)</f>
        <v>#NAME?</v>
      </c>
      <c r="H108" s="3" t="e">
        <f ca="1">_xll.BDP($A108,H$1)</f>
        <v>#NAME?</v>
      </c>
      <c r="I108" s="3" t="e">
        <f ca="1">_xll.BDP($A108,I$1)</f>
        <v>#NAME?</v>
      </c>
    </row>
    <row r="109" spans="1:9" x14ac:dyDescent="0.25">
      <c r="A109" t="s">
        <v>221</v>
      </c>
      <c r="B109" t="s">
        <v>222</v>
      </c>
      <c r="C109">
        <v>32.32</v>
      </c>
      <c r="D109" s="2" t="e">
        <f ca="1">_xll.BDP(A109,$D$1)/1000000</f>
        <v>#NAME?</v>
      </c>
      <c r="E109" s="3" t="e">
        <f ca="1">_xll.BDP($A109,E$1)</f>
        <v>#NAME?</v>
      </c>
      <c r="F109" s="3" t="e">
        <f ca="1">_xll.BDP($A109,F$1)</f>
        <v>#NAME?</v>
      </c>
      <c r="G109" s="3" t="e">
        <f ca="1">_xll.BDP($A109,G$1)</f>
        <v>#NAME?</v>
      </c>
      <c r="H109" s="3" t="e">
        <f ca="1">_xll.BDP($A109,H$1)</f>
        <v>#NAME?</v>
      </c>
      <c r="I109" s="3" t="e">
        <f ca="1">_xll.BDP($A109,I$1)</f>
        <v>#NAME?</v>
      </c>
    </row>
    <row r="110" spans="1:9" x14ac:dyDescent="0.25">
      <c r="A110" t="s">
        <v>223</v>
      </c>
      <c r="B110" t="s">
        <v>224</v>
      </c>
      <c r="C110">
        <v>21.85</v>
      </c>
      <c r="D110" s="2" t="e">
        <f ca="1">_xll.BDP(A110,$D$1)/1000000</f>
        <v>#NAME?</v>
      </c>
      <c r="E110" s="3" t="e">
        <f ca="1">_xll.BDP($A110,E$1)</f>
        <v>#NAME?</v>
      </c>
      <c r="F110" s="3" t="e">
        <f ca="1">_xll.BDP($A110,F$1)</f>
        <v>#NAME?</v>
      </c>
      <c r="G110" s="3" t="e">
        <f ca="1">_xll.BDP($A110,G$1)</f>
        <v>#NAME?</v>
      </c>
      <c r="H110" s="3" t="e">
        <f ca="1">_xll.BDP($A110,H$1)</f>
        <v>#NAME?</v>
      </c>
      <c r="I110" s="3" t="e">
        <f ca="1">_xll.BDP($A110,I$1)</f>
        <v>#NAME?</v>
      </c>
    </row>
    <row r="111" spans="1:9" x14ac:dyDescent="0.25">
      <c r="A111" t="s">
        <v>225</v>
      </c>
      <c r="B111" t="s">
        <v>226</v>
      </c>
      <c r="C111">
        <v>37.799999999999997</v>
      </c>
      <c r="D111" s="2" t="e">
        <f ca="1">_xll.BDP(A111,$D$1)/1000000</f>
        <v>#NAME?</v>
      </c>
      <c r="E111" s="3" t="e">
        <f ca="1">_xll.BDP($A111,E$1)</f>
        <v>#NAME?</v>
      </c>
      <c r="F111" s="3" t="e">
        <f ca="1">_xll.BDP($A111,F$1)</f>
        <v>#NAME?</v>
      </c>
      <c r="G111" s="3" t="e">
        <f ca="1">_xll.BDP($A111,G$1)</f>
        <v>#NAME?</v>
      </c>
      <c r="H111" s="3" t="e">
        <f ca="1">_xll.BDP($A111,H$1)</f>
        <v>#NAME?</v>
      </c>
      <c r="I111" s="3" t="e">
        <f ca="1">_xll.BDP($A111,I$1)</f>
        <v>#NAME?</v>
      </c>
    </row>
    <row r="112" spans="1:9" x14ac:dyDescent="0.25">
      <c r="A112" t="s">
        <v>227</v>
      </c>
      <c r="B112" t="s">
        <v>228</v>
      </c>
      <c r="C112">
        <v>38.299999999999997</v>
      </c>
      <c r="D112" s="2" t="e">
        <f ca="1">_xll.BDP(A112,$D$1)/1000000</f>
        <v>#NAME?</v>
      </c>
      <c r="E112" s="3" t="e">
        <f ca="1">_xll.BDP($A112,E$1)</f>
        <v>#NAME?</v>
      </c>
      <c r="F112" s="3" t="e">
        <f ca="1">_xll.BDP($A112,F$1)</f>
        <v>#NAME?</v>
      </c>
      <c r="G112" s="3" t="e">
        <f ca="1">_xll.BDP($A112,G$1)</f>
        <v>#NAME?</v>
      </c>
      <c r="H112" s="3" t="e">
        <f ca="1">_xll.BDP($A112,H$1)</f>
        <v>#NAME?</v>
      </c>
      <c r="I112" s="3" t="e">
        <f ca="1">_xll.BDP($A112,I$1)</f>
        <v>#NAME?</v>
      </c>
    </row>
    <row r="113" spans="1:9" x14ac:dyDescent="0.25">
      <c r="A113" t="s">
        <v>229</v>
      </c>
      <c r="B113" t="s">
        <v>230</v>
      </c>
      <c r="C113">
        <v>17.75</v>
      </c>
      <c r="D113" s="2" t="e">
        <f ca="1">_xll.BDP(A113,$D$1)/1000000</f>
        <v>#NAME?</v>
      </c>
      <c r="E113" s="3" t="e">
        <f ca="1">_xll.BDP($A113,E$1)</f>
        <v>#NAME?</v>
      </c>
      <c r="F113" s="3" t="e">
        <f ca="1">_xll.BDP($A113,F$1)</f>
        <v>#NAME?</v>
      </c>
      <c r="G113" s="3" t="e">
        <f ca="1">_xll.BDP($A113,G$1)</f>
        <v>#NAME?</v>
      </c>
      <c r="H113" s="3" t="e">
        <f ca="1">_xll.BDP($A113,H$1)</f>
        <v>#NAME?</v>
      </c>
      <c r="I113" s="3" t="e">
        <f ca="1">_xll.BDP($A113,I$1)</f>
        <v>#NAME?</v>
      </c>
    </row>
    <row r="114" spans="1:9" x14ac:dyDescent="0.25">
      <c r="A114" t="s">
        <v>231</v>
      </c>
      <c r="B114" t="s">
        <v>232</v>
      </c>
      <c r="C114">
        <v>50.9</v>
      </c>
      <c r="D114" s="2" t="e">
        <f ca="1">_xll.BDP(A114,$D$1)/1000000</f>
        <v>#NAME?</v>
      </c>
      <c r="E114" s="3" t="e">
        <f ca="1">_xll.BDP($A114,E$1)</f>
        <v>#NAME?</v>
      </c>
      <c r="F114" s="3" t="e">
        <f ca="1">_xll.BDP($A114,F$1)</f>
        <v>#NAME?</v>
      </c>
      <c r="G114" s="3" t="e">
        <f ca="1">_xll.BDP($A114,G$1)</f>
        <v>#NAME?</v>
      </c>
      <c r="H114" s="3" t="e">
        <f ca="1">_xll.BDP($A114,H$1)</f>
        <v>#NAME?</v>
      </c>
      <c r="I114" s="3" t="e">
        <f ca="1">_xll.BDP($A114,I$1)</f>
        <v>#NAME?</v>
      </c>
    </row>
    <row r="115" spans="1:9" x14ac:dyDescent="0.25">
      <c r="A115" t="s">
        <v>233</v>
      </c>
      <c r="B115" t="s">
        <v>234</v>
      </c>
      <c r="C115">
        <v>28.7</v>
      </c>
      <c r="D115" s="2" t="e">
        <f ca="1">_xll.BDP(A115,$D$1)/1000000</f>
        <v>#NAME?</v>
      </c>
      <c r="E115" s="3" t="e">
        <f ca="1">_xll.BDP($A115,E$1)</f>
        <v>#NAME?</v>
      </c>
      <c r="F115" s="3" t="e">
        <f ca="1">_xll.BDP($A115,F$1)</f>
        <v>#NAME?</v>
      </c>
      <c r="G115" s="3" t="e">
        <f ca="1">_xll.BDP($A115,G$1)</f>
        <v>#NAME?</v>
      </c>
      <c r="H115" s="3" t="e">
        <f ca="1">_xll.BDP($A115,H$1)</f>
        <v>#NAME?</v>
      </c>
      <c r="I115" s="3" t="e">
        <f ca="1">_xll.BDP($A115,I$1)</f>
        <v>#NAME?</v>
      </c>
    </row>
    <row r="116" spans="1:9" x14ac:dyDescent="0.25">
      <c r="A116" t="s">
        <v>235</v>
      </c>
      <c r="B116" t="s">
        <v>236</v>
      </c>
      <c r="C116">
        <v>26.9</v>
      </c>
      <c r="D116" s="2" t="e">
        <f ca="1">_xll.BDP(A116,$D$1)/1000000</f>
        <v>#NAME?</v>
      </c>
      <c r="E116" s="3" t="e">
        <f ca="1">_xll.BDP($A116,E$1)</f>
        <v>#NAME?</v>
      </c>
      <c r="F116" s="3" t="e">
        <f ca="1">_xll.BDP($A116,F$1)</f>
        <v>#NAME?</v>
      </c>
      <c r="G116" s="3" t="e">
        <f ca="1">_xll.BDP($A116,G$1)</f>
        <v>#NAME?</v>
      </c>
      <c r="H116" s="3" t="e">
        <f ca="1">_xll.BDP($A116,H$1)</f>
        <v>#NAME?</v>
      </c>
      <c r="I116" s="3" t="e">
        <f ca="1">_xll.BDP($A116,I$1)</f>
        <v>#NAME?</v>
      </c>
    </row>
    <row r="117" spans="1:9" x14ac:dyDescent="0.25">
      <c r="A117" t="s">
        <v>237</v>
      </c>
      <c r="B117" t="s">
        <v>238</v>
      </c>
      <c r="C117">
        <v>27.98</v>
      </c>
      <c r="D117" s="2" t="e">
        <f ca="1">_xll.BDP(A117,$D$1)/1000000</f>
        <v>#NAME?</v>
      </c>
      <c r="E117" s="3" t="e">
        <f ca="1">_xll.BDP($A117,E$1)</f>
        <v>#NAME?</v>
      </c>
      <c r="F117" s="3" t="e">
        <f ca="1">_xll.BDP($A117,F$1)</f>
        <v>#NAME?</v>
      </c>
      <c r="G117" s="3" t="e">
        <f ca="1">_xll.BDP($A117,G$1)</f>
        <v>#NAME?</v>
      </c>
      <c r="H117" s="3" t="e">
        <f ca="1">_xll.BDP($A117,H$1)</f>
        <v>#NAME?</v>
      </c>
      <c r="I117" s="3" t="e">
        <f ca="1">_xll.BDP($A117,I$1)</f>
        <v>#NAME?</v>
      </c>
    </row>
    <row r="118" spans="1:9" x14ac:dyDescent="0.25">
      <c r="A118" t="s">
        <v>239</v>
      </c>
      <c r="B118" t="s">
        <v>240</v>
      </c>
      <c r="C118">
        <v>18.05</v>
      </c>
      <c r="D118" s="2" t="e">
        <f ca="1">_xll.BDP(A118,$D$1)/1000000</f>
        <v>#NAME?</v>
      </c>
      <c r="E118" s="3" t="e">
        <f ca="1">_xll.BDP($A118,E$1)</f>
        <v>#NAME?</v>
      </c>
      <c r="F118" s="3" t="e">
        <f ca="1">_xll.BDP($A118,F$1)</f>
        <v>#NAME?</v>
      </c>
      <c r="G118" s="3" t="e">
        <f ca="1">_xll.BDP($A118,G$1)</f>
        <v>#NAME?</v>
      </c>
      <c r="H118" s="3" t="e">
        <f ca="1">_xll.BDP($A118,H$1)</f>
        <v>#NAME?</v>
      </c>
      <c r="I118" s="3" t="e">
        <f ca="1">_xll.BDP($A118,I$1)</f>
        <v>#NAME?</v>
      </c>
    </row>
    <row r="119" spans="1:9" x14ac:dyDescent="0.25">
      <c r="A119" t="s">
        <v>241</v>
      </c>
      <c r="B119" t="s">
        <v>242</v>
      </c>
      <c r="C119">
        <v>31.53</v>
      </c>
      <c r="D119" s="2" t="e">
        <f ca="1">_xll.BDP(A119,$D$1)/1000000</f>
        <v>#NAME?</v>
      </c>
      <c r="E119" s="3" t="e">
        <f ca="1">_xll.BDP($A119,E$1)</f>
        <v>#NAME?</v>
      </c>
      <c r="F119" s="3" t="e">
        <f ca="1">_xll.BDP($A119,F$1)</f>
        <v>#NAME?</v>
      </c>
      <c r="G119" s="3" t="e">
        <f ca="1">_xll.BDP($A119,G$1)</f>
        <v>#NAME?</v>
      </c>
      <c r="H119" s="3" t="e">
        <f ca="1">_xll.BDP($A119,H$1)</f>
        <v>#NAME?</v>
      </c>
      <c r="I119" s="3" t="e">
        <f ca="1">_xll.BDP($A119,I$1)</f>
        <v>#NAME?</v>
      </c>
    </row>
    <row r="120" spans="1:9" x14ac:dyDescent="0.25">
      <c r="A120" t="s">
        <v>243</v>
      </c>
      <c r="B120" t="s">
        <v>244</v>
      </c>
      <c r="C120">
        <v>21.4</v>
      </c>
      <c r="D120" s="2" t="e">
        <f ca="1">_xll.BDP(A120,$D$1)/1000000</f>
        <v>#NAME?</v>
      </c>
      <c r="E120" s="3" t="e">
        <f ca="1">_xll.BDP($A120,E$1)</f>
        <v>#NAME?</v>
      </c>
      <c r="F120" s="3" t="e">
        <f ca="1">_xll.BDP($A120,F$1)</f>
        <v>#NAME?</v>
      </c>
      <c r="G120" s="3" t="e">
        <f ca="1">_xll.BDP($A120,G$1)</f>
        <v>#NAME?</v>
      </c>
      <c r="H120" s="3" t="e">
        <f ca="1">_xll.BDP($A120,H$1)</f>
        <v>#NAME?</v>
      </c>
      <c r="I120" s="3" t="e">
        <f ca="1">_xll.BDP($A120,I$1)</f>
        <v>#NAME?</v>
      </c>
    </row>
    <row r="121" spans="1:9" x14ac:dyDescent="0.25">
      <c r="A121" t="s">
        <v>245</v>
      </c>
      <c r="B121" t="s">
        <v>246</v>
      </c>
      <c r="C121">
        <v>32.83</v>
      </c>
      <c r="D121" s="2" t="e">
        <f ca="1">_xll.BDP(A121,$D$1)/1000000</f>
        <v>#NAME?</v>
      </c>
      <c r="E121" s="3" t="e">
        <f ca="1">_xll.BDP($A121,E$1)</f>
        <v>#NAME?</v>
      </c>
      <c r="F121" s="3" t="e">
        <f ca="1">_xll.BDP($A121,F$1)</f>
        <v>#NAME?</v>
      </c>
      <c r="G121" s="3" t="e">
        <f ca="1">_xll.BDP($A121,G$1)</f>
        <v>#NAME?</v>
      </c>
      <c r="H121" s="3" t="e">
        <f ca="1">_xll.BDP($A121,H$1)</f>
        <v>#NAME?</v>
      </c>
      <c r="I121" s="3" t="e">
        <f ca="1">_xll.BDP($A121,I$1)</f>
        <v>#NAME?</v>
      </c>
    </row>
    <row r="122" spans="1:9" x14ac:dyDescent="0.25">
      <c r="A122" t="s">
        <v>247</v>
      </c>
      <c r="B122" t="s">
        <v>248</v>
      </c>
      <c r="C122">
        <v>21.95</v>
      </c>
      <c r="D122" s="2" t="e">
        <f ca="1">_xll.BDP(A122,$D$1)/1000000</f>
        <v>#NAME?</v>
      </c>
      <c r="E122" s="3" t="e">
        <f ca="1">_xll.BDP($A122,E$1)</f>
        <v>#NAME?</v>
      </c>
      <c r="F122" s="3" t="e">
        <f ca="1">_xll.BDP($A122,F$1)</f>
        <v>#NAME?</v>
      </c>
      <c r="G122" s="3" t="e">
        <f ca="1">_xll.BDP($A122,G$1)</f>
        <v>#NAME?</v>
      </c>
      <c r="H122" s="3" t="e">
        <f ca="1">_xll.BDP($A122,H$1)</f>
        <v>#NAME?</v>
      </c>
      <c r="I122" s="3" t="e">
        <f ca="1">_xll.BDP($A122,I$1)</f>
        <v>#NAME?</v>
      </c>
    </row>
    <row r="123" spans="1:9" x14ac:dyDescent="0.25">
      <c r="A123" t="s">
        <v>249</v>
      </c>
      <c r="B123" t="s">
        <v>250</v>
      </c>
      <c r="C123">
        <v>34.76</v>
      </c>
      <c r="D123" s="2" t="e">
        <f ca="1">_xll.BDP(A123,$D$1)/1000000</f>
        <v>#NAME?</v>
      </c>
      <c r="E123" s="3" t="e">
        <f ca="1">_xll.BDP($A123,E$1)</f>
        <v>#NAME?</v>
      </c>
      <c r="F123" s="3" t="e">
        <f ca="1">_xll.BDP($A123,F$1)</f>
        <v>#NAME?</v>
      </c>
      <c r="G123" s="3" t="e">
        <f ca="1">_xll.BDP($A123,G$1)</f>
        <v>#NAME?</v>
      </c>
      <c r="H123" s="3" t="e">
        <f ca="1">_xll.BDP($A123,H$1)</f>
        <v>#NAME?</v>
      </c>
      <c r="I123" s="3" t="e">
        <f ca="1">_xll.BDP($A123,I$1)</f>
        <v>#NAME?</v>
      </c>
    </row>
    <row r="124" spans="1:9" x14ac:dyDescent="0.25">
      <c r="A124" t="s">
        <v>251</v>
      </c>
      <c r="B124" t="s">
        <v>252</v>
      </c>
      <c r="C124">
        <v>26.225000000000001</v>
      </c>
      <c r="D124" s="2" t="e">
        <f ca="1">_xll.BDP(A124,$D$1)/1000000</f>
        <v>#NAME?</v>
      </c>
      <c r="E124" s="3" t="e">
        <f ca="1">_xll.BDP($A124,E$1)</f>
        <v>#NAME?</v>
      </c>
      <c r="F124" s="3" t="e">
        <f ca="1">_xll.BDP($A124,F$1)</f>
        <v>#NAME?</v>
      </c>
      <c r="G124" s="3" t="e">
        <f ca="1">_xll.BDP($A124,G$1)</f>
        <v>#NAME?</v>
      </c>
      <c r="H124" s="3" t="e">
        <f ca="1">_xll.BDP($A124,H$1)</f>
        <v>#NAME?</v>
      </c>
      <c r="I124" s="3" t="e">
        <f ca="1">_xll.BDP($A124,I$1)</f>
        <v>#NAME?</v>
      </c>
    </row>
    <row r="125" spans="1:9" x14ac:dyDescent="0.25">
      <c r="A125" t="s">
        <v>253</v>
      </c>
      <c r="B125" t="s">
        <v>254</v>
      </c>
      <c r="C125">
        <v>26.92</v>
      </c>
      <c r="D125" s="2" t="e">
        <f ca="1">_xll.BDP(A125,$D$1)/1000000</f>
        <v>#NAME?</v>
      </c>
      <c r="E125" s="3" t="e">
        <f ca="1">_xll.BDP($A125,E$1)</f>
        <v>#NAME?</v>
      </c>
      <c r="F125" s="3" t="e">
        <f ca="1">_xll.BDP($A125,F$1)</f>
        <v>#NAME?</v>
      </c>
      <c r="G125" s="3" t="e">
        <f ca="1">_xll.BDP($A125,G$1)</f>
        <v>#NAME?</v>
      </c>
      <c r="H125" s="3" t="e">
        <f ca="1">_xll.BDP($A125,H$1)</f>
        <v>#NAME?</v>
      </c>
      <c r="I125" s="3" t="e">
        <f ca="1">_xll.BDP($A125,I$1)</f>
        <v>#NAME?</v>
      </c>
    </row>
    <row r="126" spans="1:9" x14ac:dyDescent="0.25">
      <c r="A126" t="s">
        <v>255</v>
      </c>
      <c r="B126" t="s">
        <v>256</v>
      </c>
      <c r="C126">
        <v>31.01</v>
      </c>
      <c r="D126" s="2" t="e">
        <f ca="1">_xll.BDP(A126,$D$1)/1000000</f>
        <v>#NAME?</v>
      </c>
      <c r="E126" s="3" t="e">
        <f ca="1">_xll.BDP($A126,E$1)</f>
        <v>#NAME?</v>
      </c>
      <c r="F126" s="3" t="e">
        <f ca="1">_xll.BDP($A126,F$1)</f>
        <v>#NAME?</v>
      </c>
      <c r="G126" s="3" t="e">
        <f ca="1">_xll.BDP($A126,G$1)</f>
        <v>#NAME?</v>
      </c>
      <c r="H126" s="3" t="e">
        <f ca="1">_xll.BDP($A126,H$1)</f>
        <v>#NAME?</v>
      </c>
      <c r="I126" s="3" t="e">
        <f ca="1">_xll.BDP($A126,I$1)</f>
        <v>#NAME?</v>
      </c>
    </row>
    <row r="127" spans="1:9" x14ac:dyDescent="0.25">
      <c r="A127" t="s">
        <v>257</v>
      </c>
      <c r="B127" t="s">
        <v>258</v>
      </c>
      <c r="C127">
        <v>25.9</v>
      </c>
      <c r="D127" s="2" t="e">
        <f ca="1">_xll.BDP(A127,$D$1)/1000000</f>
        <v>#NAME?</v>
      </c>
      <c r="E127" s="3" t="e">
        <f ca="1">_xll.BDP($A127,E$1)</f>
        <v>#NAME?</v>
      </c>
      <c r="F127" s="3" t="e">
        <f ca="1">_xll.BDP($A127,F$1)</f>
        <v>#NAME?</v>
      </c>
      <c r="G127" s="3" t="e">
        <f ca="1">_xll.BDP($A127,G$1)</f>
        <v>#NAME?</v>
      </c>
      <c r="H127" s="3" t="e">
        <f ca="1">_xll.BDP($A127,H$1)</f>
        <v>#NAME?</v>
      </c>
      <c r="I127" s="3" t="e">
        <f ca="1">_xll.BDP($A127,I$1)</f>
        <v>#NAME?</v>
      </c>
    </row>
    <row r="128" spans="1:9" x14ac:dyDescent="0.25">
      <c r="A128" t="s">
        <v>259</v>
      </c>
      <c r="B128" t="s">
        <v>260</v>
      </c>
      <c r="C128">
        <v>28.45</v>
      </c>
      <c r="D128" s="2" t="e">
        <f ca="1">_xll.BDP(A128,$D$1)/1000000</f>
        <v>#NAME?</v>
      </c>
      <c r="E128" s="3" t="e">
        <f ca="1">_xll.BDP($A128,E$1)</f>
        <v>#NAME?</v>
      </c>
      <c r="F128" s="3" t="e">
        <f ca="1">_xll.BDP($A128,F$1)</f>
        <v>#NAME?</v>
      </c>
      <c r="G128" s="3" t="e">
        <f ca="1">_xll.BDP($A128,G$1)</f>
        <v>#NAME?</v>
      </c>
      <c r="H128" s="3" t="e">
        <f ca="1">_xll.BDP($A128,H$1)</f>
        <v>#NAME?</v>
      </c>
      <c r="I128" s="3" t="e">
        <f ca="1">_xll.BDP($A128,I$1)</f>
        <v>#NAME?</v>
      </c>
    </row>
    <row r="129" spans="1:9" x14ac:dyDescent="0.25">
      <c r="A129" t="s">
        <v>261</v>
      </c>
      <c r="B129" t="s">
        <v>262</v>
      </c>
      <c r="C129">
        <v>33.4</v>
      </c>
      <c r="D129" s="2" t="e">
        <f ca="1">_xll.BDP(A129,$D$1)/1000000</f>
        <v>#NAME?</v>
      </c>
      <c r="E129" s="3" t="e">
        <f ca="1">_xll.BDP($A129,E$1)</f>
        <v>#NAME?</v>
      </c>
      <c r="F129" s="3" t="e">
        <f ca="1">_xll.BDP($A129,F$1)</f>
        <v>#NAME?</v>
      </c>
      <c r="G129" s="3" t="e">
        <f ca="1">_xll.BDP($A129,G$1)</f>
        <v>#NAME?</v>
      </c>
      <c r="H129" s="3" t="e">
        <f ca="1">_xll.BDP($A129,H$1)</f>
        <v>#NAME?</v>
      </c>
      <c r="I129" s="3" t="e">
        <f ca="1">_xll.BDP($A129,I$1)</f>
        <v>#NAME?</v>
      </c>
    </row>
    <row r="130" spans="1:9" x14ac:dyDescent="0.25">
      <c r="A130" t="s">
        <v>263</v>
      </c>
      <c r="B130" t="s">
        <v>264</v>
      </c>
      <c r="C130">
        <v>51.71</v>
      </c>
      <c r="D130" s="2" t="e">
        <f ca="1">_xll.BDP(A130,$D$1)/1000000</f>
        <v>#NAME?</v>
      </c>
      <c r="E130" s="3" t="e">
        <f ca="1">_xll.BDP($A130,E$1)</f>
        <v>#NAME?</v>
      </c>
      <c r="F130" s="3" t="e">
        <f ca="1">_xll.BDP($A130,F$1)</f>
        <v>#NAME?</v>
      </c>
      <c r="G130" s="3" t="e">
        <f ca="1">_xll.BDP($A130,G$1)</f>
        <v>#NAME?</v>
      </c>
      <c r="H130" s="3" t="e">
        <f ca="1">_xll.BDP($A130,H$1)</f>
        <v>#NAME?</v>
      </c>
      <c r="I130" s="3" t="e">
        <f ca="1">_xll.BDP($A130,I$1)</f>
        <v>#NAME?</v>
      </c>
    </row>
    <row r="131" spans="1:9" x14ac:dyDescent="0.25">
      <c r="A131" t="s">
        <v>265</v>
      </c>
      <c r="B131" t="s">
        <v>266</v>
      </c>
      <c r="C131">
        <v>32.6</v>
      </c>
      <c r="D131" s="2" t="e">
        <f ca="1">_xll.BDP(A131,$D$1)/1000000</f>
        <v>#NAME?</v>
      </c>
      <c r="E131" s="3" t="e">
        <f ca="1">_xll.BDP($A131,E$1)</f>
        <v>#NAME?</v>
      </c>
      <c r="F131" s="3" t="e">
        <f ca="1">_xll.BDP($A131,F$1)</f>
        <v>#NAME?</v>
      </c>
      <c r="G131" s="3" t="e">
        <f ca="1">_xll.BDP($A131,G$1)</f>
        <v>#NAME?</v>
      </c>
      <c r="H131" s="3" t="e">
        <f ca="1">_xll.BDP($A131,H$1)</f>
        <v>#NAME?</v>
      </c>
      <c r="I131" s="3" t="e">
        <f ca="1">_xll.BDP($A131,I$1)</f>
        <v>#NAME?</v>
      </c>
    </row>
    <row r="132" spans="1:9" x14ac:dyDescent="0.25">
      <c r="A132" t="s">
        <v>267</v>
      </c>
      <c r="B132" t="s">
        <v>268</v>
      </c>
      <c r="C132">
        <v>42.05</v>
      </c>
      <c r="D132" s="2" t="e">
        <f ca="1">_xll.BDP(A132,$D$1)/1000000</f>
        <v>#NAME?</v>
      </c>
      <c r="E132" s="3" t="e">
        <f ca="1">_xll.BDP($A132,E$1)</f>
        <v>#NAME?</v>
      </c>
      <c r="F132" s="3" t="e">
        <f ca="1">_xll.BDP($A132,F$1)</f>
        <v>#NAME?</v>
      </c>
      <c r="G132" s="3" t="e">
        <f ca="1">_xll.BDP($A132,G$1)</f>
        <v>#NAME?</v>
      </c>
      <c r="H132" s="3" t="e">
        <f ca="1">_xll.BDP($A132,H$1)</f>
        <v>#NAME?</v>
      </c>
      <c r="I132" s="3" t="e">
        <f ca="1">_xll.BDP($A132,I$1)</f>
        <v>#NAME?</v>
      </c>
    </row>
    <row r="133" spans="1:9" x14ac:dyDescent="0.25">
      <c r="A133" t="s">
        <v>269</v>
      </c>
      <c r="B133" t="s">
        <v>270</v>
      </c>
      <c r="C133">
        <v>35.5</v>
      </c>
      <c r="D133" s="2" t="e">
        <f ca="1">_xll.BDP(A133,$D$1)/1000000</f>
        <v>#NAME?</v>
      </c>
      <c r="E133" s="3" t="e">
        <f ca="1">_xll.BDP($A133,E$1)</f>
        <v>#NAME?</v>
      </c>
      <c r="F133" s="3" t="e">
        <f ca="1">_xll.BDP($A133,F$1)</f>
        <v>#NAME?</v>
      </c>
      <c r="G133" s="3" t="e">
        <f ca="1">_xll.BDP($A133,G$1)</f>
        <v>#NAME?</v>
      </c>
      <c r="H133" s="3" t="e">
        <f ca="1">_xll.BDP($A133,H$1)</f>
        <v>#NAME?</v>
      </c>
      <c r="I133" s="3" t="e">
        <f ca="1">_xll.BDP($A133,I$1)</f>
        <v>#NAME?</v>
      </c>
    </row>
    <row r="134" spans="1:9" x14ac:dyDescent="0.25">
      <c r="A134" t="s">
        <v>271</v>
      </c>
      <c r="B134" t="s">
        <v>272</v>
      </c>
      <c r="C134">
        <v>16.8</v>
      </c>
      <c r="D134" s="2" t="e">
        <f ca="1">_xll.BDP(A134,$D$1)/1000000</f>
        <v>#NAME?</v>
      </c>
      <c r="E134" s="3" t="e">
        <f ca="1">_xll.BDP($A134,E$1)</f>
        <v>#NAME?</v>
      </c>
      <c r="F134" s="3" t="e">
        <f ca="1">_xll.BDP($A134,F$1)</f>
        <v>#NAME?</v>
      </c>
      <c r="G134" s="3" t="e">
        <f ca="1">_xll.BDP($A134,G$1)</f>
        <v>#NAME?</v>
      </c>
      <c r="H134" s="3" t="e">
        <f ca="1">_xll.BDP($A134,H$1)</f>
        <v>#NAME?</v>
      </c>
      <c r="I134" s="3" t="e">
        <f ca="1">_xll.BDP($A134,I$1)</f>
        <v>#NAME?</v>
      </c>
    </row>
    <row r="135" spans="1:9" x14ac:dyDescent="0.25">
      <c r="A135" t="s">
        <v>273</v>
      </c>
      <c r="B135" t="s">
        <v>274</v>
      </c>
      <c r="C135">
        <v>21.925000000000001</v>
      </c>
      <c r="D135" s="2" t="e">
        <f ca="1">_xll.BDP(A135,$D$1)/1000000</f>
        <v>#NAME?</v>
      </c>
      <c r="E135" s="3" t="e">
        <f ca="1">_xll.BDP($A135,E$1)</f>
        <v>#NAME?</v>
      </c>
      <c r="F135" s="3" t="e">
        <f ca="1">_xll.BDP($A135,F$1)</f>
        <v>#NAME?</v>
      </c>
      <c r="G135" s="3" t="e">
        <f ca="1">_xll.BDP($A135,G$1)</f>
        <v>#NAME?</v>
      </c>
      <c r="H135" s="3" t="e">
        <f ca="1">_xll.BDP($A135,H$1)</f>
        <v>#NAME?</v>
      </c>
      <c r="I135" s="3" t="e">
        <f ca="1">_xll.BDP($A135,I$1)</f>
        <v>#NAME?</v>
      </c>
    </row>
    <row r="136" spans="1:9" x14ac:dyDescent="0.25">
      <c r="A136" t="s">
        <v>275</v>
      </c>
      <c r="B136" t="s">
        <v>276</v>
      </c>
      <c r="C136">
        <v>49.6</v>
      </c>
      <c r="D136" s="2" t="e">
        <f ca="1">_xll.BDP(A136,$D$1)/1000000</f>
        <v>#NAME?</v>
      </c>
      <c r="E136" s="3" t="e">
        <f ca="1">_xll.BDP($A136,E$1)</f>
        <v>#NAME?</v>
      </c>
      <c r="F136" s="3" t="e">
        <f ca="1">_xll.BDP($A136,F$1)</f>
        <v>#NAME?</v>
      </c>
      <c r="G136" s="3" t="e">
        <f ca="1">_xll.BDP($A136,G$1)</f>
        <v>#NAME?</v>
      </c>
      <c r="H136" s="3" t="e">
        <f ca="1">_xll.BDP($A136,H$1)</f>
        <v>#NAME?</v>
      </c>
      <c r="I136" s="3" t="e">
        <f ca="1">_xll.BDP($A136,I$1)</f>
        <v>#NAME?</v>
      </c>
    </row>
    <row r="137" spans="1:9" x14ac:dyDescent="0.25">
      <c r="A137" t="s">
        <v>277</v>
      </c>
      <c r="B137" t="s">
        <v>278</v>
      </c>
      <c r="C137">
        <v>40</v>
      </c>
      <c r="D137" s="2" t="e">
        <f ca="1">_xll.BDP(A137,$D$1)/1000000</f>
        <v>#NAME?</v>
      </c>
      <c r="E137" s="3" t="e">
        <f ca="1">_xll.BDP($A137,E$1)</f>
        <v>#NAME?</v>
      </c>
      <c r="F137" s="3" t="e">
        <f ca="1">_xll.BDP($A137,F$1)</f>
        <v>#NAME?</v>
      </c>
      <c r="G137" s="3" t="e">
        <f ca="1">_xll.BDP($A137,G$1)</f>
        <v>#NAME?</v>
      </c>
      <c r="H137" s="3" t="e">
        <f ca="1">_xll.BDP($A137,H$1)</f>
        <v>#NAME?</v>
      </c>
      <c r="I137" s="3" t="e">
        <f ca="1">_xll.BDP($A137,I$1)</f>
        <v>#NAME?</v>
      </c>
    </row>
    <row r="138" spans="1:9" x14ac:dyDescent="0.25">
      <c r="A138" t="s">
        <v>279</v>
      </c>
      <c r="B138" t="s">
        <v>280</v>
      </c>
      <c r="C138">
        <v>28.9</v>
      </c>
      <c r="D138" s="2" t="e">
        <f ca="1">_xll.BDP(A138,$D$1)/1000000</f>
        <v>#NAME?</v>
      </c>
      <c r="E138" s="3" t="e">
        <f ca="1">_xll.BDP($A138,E$1)</f>
        <v>#NAME?</v>
      </c>
      <c r="F138" s="3" t="e">
        <f ca="1">_xll.BDP($A138,F$1)</f>
        <v>#NAME?</v>
      </c>
      <c r="G138" s="3" t="e">
        <f ca="1">_xll.BDP($A138,G$1)</f>
        <v>#NAME?</v>
      </c>
      <c r="H138" s="3" t="e">
        <f ca="1">_xll.BDP($A138,H$1)</f>
        <v>#NAME?</v>
      </c>
      <c r="I138" s="3" t="e">
        <f ca="1">_xll.BDP($A138,I$1)</f>
        <v>#NAME?</v>
      </c>
    </row>
    <row r="139" spans="1:9" x14ac:dyDescent="0.25">
      <c r="A139" t="s">
        <v>281</v>
      </c>
      <c r="B139" t="s">
        <v>282</v>
      </c>
      <c r="C139">
        <v>27.25</v>
      </c>
      <c r="D139" s="2" t="e">
        <f ca="1">_xll.BDP(A139,$D$1)/1000000</f>
        <v>#NAME?</v>
      </c>
      <c r="E139" s="3" t="e">
        <f ca="1">_xll.BDP($A139,E$1)</f>
        <v>#NAME?</v>
      </c>
      <c r="F139" s="3" t="e">
        <f ca="1">_xll.BDP($A139,F$1)</f>
        <v>#NAME?</v>
      </c>
      <c r="G139" s="3" t="e">
        <f ca="1">_xll.BDP($A139,G$1)</f>
        <v>#NAME?</v>
      </c>
      <c r="H139" s="3" t="e">
        <f ca="1">_xll.BDP($A139,H$1)</f>
        <v>#NAME?</v>
      </c>
      <c r="I139" s="3" t="e">
        <f ca="1">_xll.BDP($A139,I$1)</f>
        <v>#NAME?</v>
      </c>
    </row>
    <row r="140" spans="1:9" x14ac:dyDescent="0.25">
      <c r="A140" t="s">
        <v>283</v>
      </c>
      <c r="B140" t="s">
        <v>284</v>
      </c>
      <c r="C140">
        <v>35.6</v>
      </c>
      <c r="D140" s="2" t="e">
        <f ca="1">_xll.BDP(A140,$D$1)/1000000</f>
        <v>#NAME?</v>
      </c>
      <c r="E140" s="3" t="e">
        <f ca="1">_xll.BDP($A140,E$1)</f>
        <v>#NAME?</v>
      </c>
      <c r="F140" s="3" t="e">
        <f ca="1">_xll.BDP($A140,F$1)</f>
        <v>#NAME?</v>
      </c>
      <c r="G140" s="3" t="e">
        <f ca="1">_xll.BDP($A140,G$1)</f>
        <v>#NAME?</v>
      </c>
      <c r="H140" s="3" t="e">
        <f ca="1">_xll.BDP($A140,H$1)</f>
        <v>#NAME?</v>
      </c>
      <c r="I140" s="3" t="e">
        <f ca="1">_xll.BDP($A140,I$1)</f>
        <v>#NAME?</v>
      </c>
    </row>
    <row r="141" spans="1:9" x14ac:dyDescent="0.25">
      <c r="A141" t="s">
        <v>285</v>
      </c>
      <c r="B141" t="s">
        <v>286</v>
      </c>
      <c r="C141">
        <v>30.8</v>
      </c>
      <c r="D141" s="2" t="e">
        <f ca="1">_xll.BDP(A141,$D$1)/1000000</f>
        <v>#NAME?</v>
      </c>
      <c r="E141" s="3" t="e">
        <f ca="1">_xll.BDP($A141,E$1)</f>
        <v>#NAME?</v>
      </c>
      <c r="F141" s="3" t="e">
        <f ca="1">_xll.BDP($A141,F$1)</f>
        <v>#NAME?</v>
      </c>
      <c r="G141" s="3" t="e">
        <f ca="1">_xll.BDP($A141,G$1)</f>
        <v>#NAME?</v>
      </c>
      <c r="H141" s="3" t="e">
        <f ca="1">_xll.BDP($A141,H$1)</f>
        <v>#NAME?</v>
      </c>
      <c r="I141" s="3" t="e">
        <f ca="1">_xll.BDP($A141,I$1)</f>
        <v>#NAME?</v>
      </c>
    </row>
    <row r="142" spans="1:9" x14ac:dyDescent="0.25">
      <c r="A142" t="s">
        <v>287</v>
      </c>
      <c r="B142" t="s">
        <v>288</v>
      </c>
      <c r="C142">
        <v>11.35</v>
      </c>
      <c r="D142" s="2" t="e">
        <f ca="1">_xll.BDP(A142,$D$1)/1000000</f>
        <v>#NAME?</v>
      </c>
      <c r="E142" s="3" t="e">
        <f ca="1">_xll.BDP($A142,E$1)</f>
        <v>#NAME?</v>
      </c>
      <c r="F142" s="3" t="e">
        <f ca="1">_xll.BDP($A142,F$1)</f>
        <v>#NAME?</v>
      </c>
      <c r="G142" s="3" t="e">
        <f ca="1">_xll.BDP($A142,G$1)</f>
        <v>#NAME?</v>
      </c>
      <c r="H142" s="3" t="e">
        <f ca="1">_xll.BDP($A142,H$1)</f>
        <v>#NAME?</v>
      </c>
      <c r="I142" s="3" t="e">
        <f ca="1">_xll.BDP($A142,I$1)</f>
        <v>#NAME?</v>
      </c>
    </row>
    <row r="143" spans="1:9" x14ac:dyDescent="0.25">
      <c r="A143" t="s">
        <v>289</v>
      </c>
      <c r="B143" t="s">
        <v>290</v>
      </c>
      <c r="C143">
        <v>38.924999999999997</v>
      </c>
      <c r="D143" s="2" t="e">
        <f ca="1">_xll.BDP(A143,$D$1)/1000000</f>
        <v>#NAME?</v>
      </c>
      <c r="E143" s="3" t="e">
        <f ca="1">_xll.BDP($A143,E$1)</f>
        <v>#NAME?</v>
      </c>
      <c r="F143" s="3" t="e">
        <f ca="1">_xll.BDP($A143,F$1)</f>
        <v>#NAME?</v>
      </c>
      <c r="G143" s="3" t="e">
        <f ca="1">_xll.BDP($A143,G$1)</f>
        <v>#NAME?</v>
      </c>
      <c r="H143" s="3" t="e">
        <f ca="1">_xll.BDP($A143,H$1)</f>
        <v>#NAME?</v>
      </c>
      <c r="I143" s="3" t="e">
        <f ca="1">_xll.BDP($A143,I$1)</f>
        <v>#NAME?</v>
      </c>
    </row>
    <row r="144" spans="1:9" x14ac:dyDescent="0.25">
      <c r="A144" t="s">
        <v>291</v>
      </c>
      <c r="B144" t="s">
        <v>292</v>
      </c>
      <c r="C144">
        <v>20.8</v>
      </c>
      <c r="D144" s="2" t="e">
        <f ca="1">_xll.BDP(A144,$D$1)/1000000</f>
        <v>#NAME?</v>
      </c>
      <c r="E144" s="3" t="e">
        <f ca="1">_xll.BDP($A144,E$1)</f>
        <v>#NAME?</v>
      </c>
      <c r="F144" s="3" t="e">
        <f ca="1">_xll.BDP($A144,F$1)</f>
        <v>#NAME?</v>
      </c>
      <c r="G144" s="3" t="e">
        <f ca="1">_xll.BDP($A144,G$1)</f>
        <v>#NAME?</v>
      </c>
      <c r="H144" s="3" t="e">
        <f ca="1">_xll.BDP($A144,H$1)</f>
        <v>#NAME?</v>
      </c>
      <c r="I144" s="3" t="e">
        <f ca="1">_xll.BDP($A144,I$1)</f>
        <v>#NAME?</v>
      </c>
    </row>
    <row r="145" spans="1:9" x14ac:dyDescent="0.25">
      <c r="A145" t="s">
        <v>293</v>
      </c>
      <c r="B145" t="s">
        <v>294</v>
      </c>
      <c r="C145">
        <v>28.65</v>
      </c>
      <c r="D145" s="2" t="e">
        <f ca="1">_xll.BDP(A145,$D$1)/1000000</f>
        <v>#NAME?</v>
      </c>
      <c r="E145" s="3" t="e">
        <f ca="1">_xll.BDP($A145,E$1)</f>
        <v>#NAME?</v>
      </c>
      <c r="F145" s="3" t="e">
        <f ca="1">_xll.BDP($A145,F$1)</f>
        <v>#NAME?</v>
      </c>
      <c r="G145" s="3" t="e">
        <f ca="1">_xll.BDP($A145,G$1)</f>
        <v>#NAME?</v>
      </c>
      <c r="H145" s="3" t="e">
        <f ca="1">_xll.BDP($A145,H$1)</f>
        <v>#NAME?</v>
      </c>
      <c r="I145" s="3" t="e">
        <f ca="1">_xll.BDP($A145,I$1)</f>
        <v>#NAME?</v>
      </c>
    </row>
    <row r="146" spans="1:9" x14ac:dyDescent="0.25">
      <c r="A146" t="s">
        <v>295</v>
      </c>
      <c r="B146" t="s">
        <v>296</v>
      </c>
      <c r="C146">
        <v>30.45</v>
      </c>
      <c r="D146" s="2" t="e">
        <f ca="1">_xll.BDP(A146,$D$1)/1000000</f>
        <v>#NAME?</v>
      </c>
      <c r="E146" s="3" t="e">
        <f ca="1">_xll.BDP($A146,E$1)</f>
        <v>#NAME?</v>
      </c>
      <c r="F146" s="3" t="e">
        <f ca="1">_xll.BDP($A146,F$1)</f>
        <v>#NAME?</v>
      </c>
      <c r="G146" s="3" t="e">
        <f ca="1">_xll.BDP($A146,G$1)</f>
        <v>#NAME?</v>
      </c>
      <c r="H146" s="3" t="e">
        <f ca="1">_xll.BDP($A146,H$1)</f>
        <v>#NAME?</v>
      </c>
      <c r="I146" s="3" t="e">
        <f ca="1">_xll.BDP($A146,I$1)</f>
        <v>#NAME?</v>
      </c>
    </row>
    <row r="147" spans="1:9" x14ac:dyDescent="0.25">
      <c r="A147" t="s">
        <v>297</v>
      </c>
      <c r="B147" t="s">
        <v>298</v>
      </c>
      <c r="C147">
        <v>21.56</v>
      </c>
      <c r="D147" s="2" t="e">
        <f ca="1">_xll.BDP(A147,$D$1)/1000000</f>
        <v>#NAME?</v>
      </c>
      <c r="E147" s="3" t="e">
        <f ca="1">_xll.BDP($A147,E$1)</f>
        <v>#NAME?</v>
      </c>
      <c r="F147" s="3" t="e">
        <f ca="1">_xll.BDP($A147,F$1)</f>
        <v>#NAME?</v>
      </c>
      <c r="G147" s="3" t="e">
        <f ca="1">_xll.BDP($A147,G$1)</f>
        <v>#NAME?</v>
      </c>
      <c r="H147" s="3" t="e">
        <f ca="1">_xll.BDP($A147,H$1)</f>
        <v>#NAME?</v>
      </c>
      <c r="I147" s="3" t="e">
        <f ca="1">_xll.BDP($A147,I$1)</f>
        <v>#NAME?</v>
      </c>
    </row>
    <row r="148" spans="1:9" x14ac:dyDescent="0.25">
      <c r="A148" t="s">
        <v>299</v>
      </c>
      <c r="B148" t="s">
        <v>300</v>
      </c>
      <c r="C148">
        <v>25.86</v>
      </c>
      <c r="D148" s="2" t="e">
        <f ca="1">_xll.BDP(A148,$D$1)/1000000</f>
        <v>#NAME?</v>
      </c>
      <c r="E148" s="3" t="e">
        <f ca="1">_xll.BDP($A148,E$1)</f>
        <v>#NAME?</v>
      </c>
      <c r="F148" s="3" t="e">
        <f ca="1">_xll.BDP($A148,F$1)</f>
        <v>#NAME?</v>
      </c>
      <c r="G148" s="3" t="e">
        <f ca="1">_xll.BDP($A148,G$1)</f>
        <v>#NAME?</v>
      </c>
      <c r="H148" s="3" t="e">
        <f ca="1">_xll.BDP($A148,H$1)</f>
        <v>#NAME?</v>
      </c>
      <c r="I148" s="3" t="e">
        <f ca="1">_xll.BDP($A148,I$1)</f>
        <v>#NAME?</v>
      </c>
    </row>
    <row r="149" spans="1:9" x14ac:dyDescent="0.25">
      <c r="A149" t="s">
        <v>301</v>
      </c>
      <c r="B149" t="s">
        <v>302</v>
      </c>
      <c r="C149">
        <v>16.45</v>
      </c>
      <c r="D149" s="2" t="e">
        <f ca="1">_xll.BDP(A149,$D$1)/1000000</f>
        <v>#NAME?</v>
      </c>
      <c r="E149" s="3" t="e">
        <f ca="1">_xll.BDP($A149,E$1)</f>
        <v>#NAME?</v>
      </c>
      <c r="F149" s="3" t="e">
        <f ca="1">_xll.BDP($A149,F$1)</f>
        <v>#NAME?</v>
      </c>
      <c r="G149" s="3" t="e">
        <f ca="1">_xll.BDP($A149,G$1)</f>
        <v>#NAME?</v>
      </c>
      <c r="H149" s="3" t="e">
        <f ca="1">_xll.BDP($A149,H$1)</f>
        <v>#NAME?</v>
      </c>
      <c r="I149" s="3" t="e">
        <f ca="1">_xll.BDP($A149,I$1)</f>
        <v>#NAME?</v>
      </c>
    </row>
    <row r="150" spans="1:9" x14ac:dyDescent="0.25">
      <c r="A150" t="s">
        <v>303</v>
      </c>
      <c r="B150" t="s">
        <v>304</v>
      </c>
      <c r="C150">
        <v>42.9</v>
      </c>
      <c r="D150" s="2" t="e">
        <f ca="1">_xll.BDP(A150,$D$1)/1000000</f>
        <v>#NAME?</v>
      </c>
      <c r="E150" s="3" t="e">
        <f ca="1">_xll.BDP($A150,E$1)</f>
        <v>#NAME?</v>
      </c>
      <c r="F150" s="3" t="e">
        <f ca="1">_xll.BDP($A150,F$1)</f>
        <v>#NAME?</v>
      </c>
      <c r="G150" s="3" t="e">
        <f ca="1">_xll.BDP($A150,G$1)</f>
        <v>#NAME?</v>
      </c>
      <c r="H150" s="3" t="e">
        <f ca="1">_xll.BDP($A150,H$1)</f>
        <v>#NAME?</v>
      </c>
      <c r="I150" s="3" t="e">
        <f ca="1">_xll.BDP($A150,I$1)</f>
        <v>#NAME?</v>
      </c>
    </row>
    <row r="151" spans="1:9" x14ac:dyDescent="0.25">
      <c r="A151" t="s">
        <v>305</v>
      </c>
      <c r="B151" t="s">
        <v>306</v>
      </c>
      <c r="C151">
        <v>30.92</v>
      </c>
      <c r="D151" s="2" t="e">
        <f ca="1">_xll.BDP(A151,$D$1)/1000000</f>
        <v>#NAME?</v>
      </c>
      <c r="E151" s="3" t="e">
        <f ca="1">_xll.BDP($A151,E$1)</f>
        <v>#NAME?</v>
      </c>
      <c r="F151" s="3" t="e">
        <f ca="1">_xll.BDP($A151,F$1)</f>
        <v>#NAME?</v>
      </c>
      <c r="G151" s="3" t="e">
        <f ca="1">_xll.BDP($A151,G$1)</f>
        <v>#NAME?</v>
      </c>
      <c r="H151" s="3" t="e">
        <f ca="1">_xll.BDP($A151,H$1)</f>
        <v>#NAME?</v>
      </c>
      <c r="I151" s="3" t="e">
        <f ca="1">_xll.BDP($A151,I$1)</f>
        <v>#NAME?</v>
      </c>
    </row>
    <row r="152" spans="1:9" x14ac:dyDescent="0.25">
      <c r="A152" t="s">
        <v>307</v>
      </c>
      <c r="B152" t="s">
        <v>308</v>
      </c>
      <c r="C152">
        <v>25.3</v>
      </c>
      <c r="D152" s="2" t="e">
        <f ca="1">_xll.BDP(A152,$D$1)/1000000</f>
        <v>#NAME?</v>
      </c>
      <c r="E152" s="3" t="e">
        <f ca="1">_xll.BDP($A152,E$1)</f>
        <v>#NAME?</v>
      </c>
      <c r="F152" s="3" t="e">
        <f ca="1">_xll.BDP($A152,F$1)</f>
        <v>#NAME?</v>
      </c>
      <c r="G152" s="3" t="e">
        <f ca="1">_xll.BDP($A152,G$1)</f>
        <v>#NAME?</v>
      </c>
      <c r="H152" s="3" t="e">
        <f ca="1">_xll.BDP($A152,H$1)</f>
        <v>#NAME?</v>
      </c>
      <c r="I152" s="3" t="e">
        <f ca="1">_xll.BDP($A152,I$1)</f>
        <v>#NAME?</v>
      </c>
    </row>
    <row r="153" spans="1:9" x14ac:dyDescent="0.25">
      <c r="A153" t="s">
        <v>309</v>
      </c>
      <c r="B153" t="s">
        <v>310</v>
      </c>
      <c r="C153">
        <v>39.799999999999997</v>
      </c>
      <c r="D153" s="2" t="e">
        <f ca="1">_xll.BDP(A153,$D$1)/1000000</f>
        <v>#NAME?</v>
      </c>
      <c r="E153" s="3" t="e">
        <f ca="1">_xll.BDP($A153,E$1)</f>
        <v>#NAME?</v>
      </c>
      <c r="F153" s="3" t="e">
        <f ca="1">_xll.BDP($A153,F$1)</f>
        <v>#NAME?</v>
      </c>
      <c r="G153" s="3" t="e">
        <f ca="1">_xll.BDP($A153,G$1)</f>
        <v>#NAME?</v>
      </c>
      <c r="H153" s="3" t="e">
        <f ca="1">_xll.BDP($A153,H$1)</f>
        <v>#NAME?</v>
      </c>
      <c r="I153" s="3" t="e">
        <f ca="1">_xll.BDP($A153,I$1)</f>
        <v>#NAME?</v>
      </c>
    </row>
    <row r="154" spans="1:9" x14ac:dyDescent="0.25">
      <c r="A154" t="s">
        <v>311</v>
      </c>
      <c r="B154" t="s">
        <v>312</v>
      </c>
      <c r="C154">
        <v>17.329999999999998</v>
      </c>
      <c r="D154" s="2" t="e">
        <f ca="1">_xll.BDP(A154,$D$1)/1000000</f>
        <v>#NAME?</v>
      </c>
      <c r="E154" s="3" t="e">
        <f ca="1">_xll.BDP($A154,E$1)</f>
        <v>#NAME?</v>
      </c>
      <c r="F154" s="3" t="e">
        <f ca="1">_xll.BDP($A154,F$1)</f>
        <v>#NAME?</v>
      </c>
      <c r="G154" s="3" t="e">
        <f ca="1">_xll.BDP($A154,G$1)</f>
        <v>#NAME?</v>
      </c>
      <c r="H154" s="3" t="e">
        <f ca="1">_xll.BDP($A154,H$1)</f>
        <v>#NAME?</v>
      </c>
      <c r="I154" s="3" t="e">
        <f ca="1">_xll.BDP($A154,I$1)</f>
        <v>#NAME?</v>
      </c>
    </row>
    <row r="155" spans="1:9" x14ac:dyDescent="0.25">
      <c r="A155" t="s">
        <v>313</v>
      </c>
      <c r="B155" t="s">
        <v>314</v>
      </c>
      <c r="C155">
        <v>30.45</v>
      </c>
      <c r="D155" s="2" t="e">
        <f ca="1">_xll.BDP(A155,$D$1)/1000000</f>
        <v>#NAME?</v>
      </c>
      <c r="E155" s="3" t="e">
        <f ca="1">_xll.BDP($A155,E$1)</f>
        <v>#NAME?</v>
      </c>
      <c r="F155" s="3" t="e">
        <f ca="1">_xll.BDP($A155,F$1)</f>
        <v>#NAME?</v>
      </c>
      <c r="G155" s="3" t="e">
        <f ca="1">_xll.BDP($A155,G$1)</f>
        <v>#NAME?</v>
      </c>
      <c r="H155" s="3" t="e">
        <f ca="1">_xll.BDP($A155,H$1)</f>
        <v>#NAME?</v>
      </c>
      <c r="I155" s="3" t="e">
        <f ca="1">_xll.BDP($A155,I$1)</f>
        <v>#NAME?</v>
      </c>
    </row>
    <row r="156" spans="1:9" x14ac:dyDescent="0.25">
      <c r="A156" t="s">
        <v>315</v>
      </c>
      <c r="B156" t="s">
        <v>316</v>
      </c>
      <c r="C156">
        <v>54.96</v>
      </c>
      <c r="D156" s="2" t="e">
        <f ca="1">_xll.BDP(A156,$D$1)/1000000</f>
        <v>#NAME?</v>
      </c>
      <c r="E156" s="3" t="e">
        <f ca="1">_xll.BDP($A156,E$1)</f>
        <v>#NAME?</v>
      </c>
      <c r="F156" s="3" t="e">
        <f ca="1">_xll.BDP($A156,F$1)</f>
        <v>#NAME?</v>
      </c>
      <c r="G156" s="3" t="e">
        <f ca="1">_xll.BDP($A156,G$1)</f>
        <v>#NAME?</v>
      </c>
      <c r="H156" s="3" t="e">
        <f ca="1">_xll.BDP($A156,H$1)</f>
        <v>#NAME?</v>
      </c>
      <c r="I156" s="3" t="e">
        <f ca="1">_xll.BDP($A156,I$1)</f>
        <v>#NAME?</v>
      </c>
    </row>
    <row r="157" spans="1:9" x14ac:dyDescent="0.25">
      <c r="A157" t="s">
        <v>317</v>
      </c>
      <c r="B157" t="s">
        <v>318</v>
      </c>
      <c r="C157">
        <v>23.7</v>
      </c>
      <c r="D157" s="2" t="e">
        <f ca="1">_xll.BDP(A157,$D$1)/1000000</f>
        <v>#NAME?</v>
      </c>
      <c r="E157" s="3" t="e">
        <f ca="1">_xll.BDP($A157,E$1)</f>
        <v>#NAME?</v>
      </c>
      <c r="F157" s="3" t="e">
        <f ca="1">_xll.BDP($A157,F$1)</f>
        <v>#NAME?</v>
      </c>
      <c r="G157" s="3" t="e">
        <f ca="1">_xll.BDP($A157,G$1)</f>
        <v>#NAME?</v>
      </c>
      <c r="H157" s="3" t="e">
        <f ca="1">_xll.BDP($A157,H$1)</f>
        <v>#NAME?</v>
      </c>
      <c r="I157" s="3" t="e">
        <f ca="1">_xll.BDP($A157,I$1)</f>
        <v>#NAME?</v>
      </c>
    </row>
    <row r="158" spans="1:9" x14ac:dyDescent="0.25">
      <c r="A158" t="s">
        <v>319</v>
      </c>
      <c r="B158" t="s">
        <v>320</v>
      </c>
      <c r="C158">
        <v>33.24</v>
      </c>
      <c r="D158" s="2" t="e">
        <f ca="1">_xll.BDP(A158,$D$1)/1000000</f>
        <v>#NAME?</v>
      </c>
      <c r="E158" s="3" t="e">
        <f ca="1">_xll.BDP($A158,E$1)</f>
        <v>#NAME?</v>
      </c>
      <c r="F158" s="3" t="e">
        <f ca="1">_xll.BDP($A158,F$1)</f>
        <v>#NAME?</v>
      </c>
      <c r="G158" s="3" t="e">
        <f ca="1">_xll.BDP($A158,G$1)</f>
        <v>#NAME?</v>
      </c>
      <c r="H158" s="3" t="e">
        <f ca="1">_xll.BDP($A158,H$1)</f>
        <v>#NAME?</v>
      </c>
      <c r="I158" s="3" t="e">
        <f ca="1">_xll.BDP($A158,I$1)</f>
        <v>#NAME?</v>
      </c>
    </row>
    <row r="159" spans="1:9" x14ac:dyDescent="0.25">
      <c r="A159" t="s">
        <v>321</v>
      </c>
      <c r="B159" t="s">
        <v>322</v>
      </c>
      <c r="C159">
        <v>43.4</v>
      </c>
      <c r="D159" s="2" t="e">
        <f ca="1">_xll.BDP(A159,$D$1)/1000000</f>
        <v>#NAME?</v>
      </c>
      <c r="E159" s="3" t="e">
        <f ca="1">_xll.BDP($A159,E$1)</f>
        <v>#NAME?</v>
      </c>
      <c r="F159" s="3" t="e">
        <f ca="1">_xll.BDP($A159,F$1)</f>
        <v>#NAME?</v>
      </c>
      <c r="G159" s="3" t="e">
        <f ca="1">_xll.BDP($A159,G$1)</f>
        <v>#NAME?</v>
      </c>
      <c r="H159" s="3" t="e">
        <f ca="1">_xll.BDP($A159,H$1)</f>
        <v>#NAME?</v>
      </c>
      <c r="I159" s="3" t="e">
        <f ca="1">_xll.BDP($A159,I$1)</f>
        <v>#NAME?</v>
      </c>
    </row>
    <row r="160" spans="1:9" x14ac:dyDescent="0.25">
      <c r="A160" t="s">
        <v>323</v>
      </c>
      <c r="B160" t="s">
        <v>324</v>
      </c>
      <c r="C160">
        <v>25.25</v>
      </c>
      <c r="D160" s="2" t="e">
        <f ca="1">_xll.BDP(A160,$D$1)/1000000</f>
        <v>#NAME?</v>
      </c>
      <c r="E160" s="3" t="e">
        <f ca="1">_xll.BDP($A160,E$1)</f>
        <v>#NAME?</v>
      </c>
      <c r="F160" s="3" t="e">
        <f ca="1">_xll.BDP($A160,F$1)</f>
        <v>#NAME?</v>
      </c>
      <c r="G160" s="3" t="e">
        <f ca="1">_xll.BDP($A160,G$1)</f>
        <v>#NAME?</v>
      </c>
      <c r="H160" s="3" t="e">
        <f ca="1">_xll.BDP($A160,H$1)</f>
        <v>#NAME?</v>
      </c>
      <c r="I160" s="3" t="e">
        <f ca="1">_xll.BDP($A160,I$1)</f>
        <v>#NAME?</v>
      </c>
    </row>
    <row r="161" spans="1:9" x14ac:dyDescent="0.25">
      <c r="A161" t="s">
        <v>325</v>
      </c>
      <c r="B161" t="s">
        <v>326</v>
      </c>
      <c r="C161">
        <v>13.36</v>
      </c>
      <c r="D161" s="2" t="e">
        <f ca="1">_xll.BDP(A161,$D$1)/1000000</f>
        <v>#NAME?</v>
      </c>
      <c r="E161" s="3" t="e">
        <f ca="1">_xll.BDP($A161,E$1)</f>
        <v>#NAME?</v>
      </c>
      <c r="F161" s="3" t="e">
        <f ca="1">_xll.BDP($A161,F$1)</f>
        <v>#NAME?</v>
      </c>
      <c r="G161" s="3" t="e">
        <f ca="1">_xll.BDP($A161,G$1)</f>
        <v>#NAME?</v>
      </c>
      <c r="H161" s="3" t="e">
        <f ca="1">_xll.BDP($A161,H$1)</f>
        <v>#NAME?</v>
      </c>
      <c r="I161" s="3" t="e">
        <f ca="1">_xll.BDP($A161,I$1)</f>
        <v>#NAME?</v>
      </c>
    </row>
    <row r="162" spans="1:9" x14ac:dyDescent="0.25">
      <c r="A162" t="s">
        <v>327</v>
      </c>
      <c r="B162" t="s">
        <v>328</v>
      </c>
      <c r="C162">
        <v>30.85</v>
      </c>
      <c r="D162" s="2" t="e">
        <f ca="1">_xll.BDP(A162,$D$1)/1000000</f>
        <v>#NAME?</v>
      </c>
      <c r="E162" s="3" t="e">
        <f ca="1">_xll.BDP($A162,E$1)</f>
        <v>#NAME?</v>
      </c>
      <c r="F162" s="3" t="e">
        <f ca="1">_xll.BDP($A162,F$1)</f>
        <v>#NAME?</v>
      </c>
      <c r="G162" s="3" t="e">
        <f ca="1">_xll.BDP($A162,G$1)</f>
        <v>#NAME?</v>
      </c>
      <c r="H162" s="3" t="e">
        <f ca="1">_xll.BDP($A162,H$1)</f>
        <v>#NAME?</v>
      </c>
      <c r="I162" s="3" t="e">
        <f ca="1">_xll.BDP($A162,I$1)</f>
        <v>#NAME?</v>
      </c>
    </row>
    <row r="163" spans="1:9" x14ac:dyDescent="0.25">
      <c r="A163" t="s">
        <v>329</v>
      </c>
      <c r="B163" t="s">
        <v>330</v>
      </c>
      <c r="C163">
        <v>18.649999999999999</v>
      </c>
      <c r="D163" s="2" t="e">
        <f ca="1">_xll.BDP(A163,$D$1)/1000000</f>
        <v>#NAME?</v>
      </c>
      <c r="E163" s="3" t="e">
        <f ca="1">_xll.BDP($A163,E$1)</f>
        <v>#NAME?</v>
      </c>
      <c r="F163" s="3" t="e">
        <f ca="1">_xll.BDP($A163,F$1)</f>
        <v>#NAME?</v>
      </c>
      <c r="G163" s="3" t="e">
        <f ca="1">_xll.BDP($A163,G$1)</f>
        <v>#NAME?</v>
      </c>
      <c r="H163" s="3" t="e">
        <f ca="1">_xll.BDP($A163,H$1)</f>
        <v>#NAME?</v>
      </c>
      <c r="I163" s="3" t="e">
        <f ca="1">_xll.BDP($A163,I$1)</f>
        <v>#NAME?</v>
      </c>
    </row>
    <row r="164" spans="1:9" x14ac:dyDescent="0.25">
      <c r="A164" t="s">
        <v>331</v>
      </c>
      <c r="B164" t="s">
        <v>332</v>
      </c>
      <c r="C164">
        <v>8.5500000000000007</v>
      </c>
      <c r="D164" s="2" t="e">
        <f ca="1">_xll.BDP(A164,$D$1)/1000000</f>
        <v>#NAME?</v>
      </c>
      <c r="E164" s="3" t="e">
        <f ca="1">_xll.BDP($A164,E$1)</f>
        <v>#NAME?</v>
      </c>
      <c r="F164" s="3" t="e">
        <f ca="1">_xll.BDP($A164,F$1)</f>
        <v>#NAME?</v>
      </c>
      <c r="G164" s="3" t="e">
        <f ca="1">_xll.BDP($A164,G$1)</f>
        <v>#NAME?</v>
      </c>
      <c r="H164" s="3" t="e">
        <f ca="1">_xll.BDP($A164,H$1)</f>
        <v>#NAME?</v>
      </c>
      <c r="I164" s="3" t="e">
        <f ca="1">_xll.BDP($A164,I$1)</f>
        <v>#NAME?</v>
      </c>
    </row>
    <row r="165" spans="1:9" x14ac:dyDescent="0.25">
      <c r="A165" t="s">
        <v>333</v>
      </c>
      <c r="B165" t="s">
        <v>334</v>
      </c>
      <c r="C165">
        <v>27.05</v>
      </c>
      <c r="D165" s="2" t="e">
        <f ca="1">_xll.BDP(A165,$D$1)/1000000</f>
        <v>#NAME?</v>
      </c>
      <c r="E165" s="3" t="e">
        <f ca="1">_xll.BDP($A165,E$1)</f>
        <v>#NAME?</v>
      </c>
      <c r="F165" s="3" t="e">
        <f ca="1">_xll.BDP($A165,F$1)</f>
        <v>#NAME?</v>
      </c>
      <c r="G165" s="3" t="e">
        <f ca="1">_xll.BDP($A165,G$1)</f>
        <v>#NAME?</v>
      </c>
      <c r="H165" s="3" t="e">
        <f ca="1">_xll.BDP($A165,H$1)</f>
        <v>#NAME?</v>
      </c>
      <c r="I165" s="3" t="e">
        <f ca="1">_xll.BDP($A165,I$1)</f>
        <v>#NAME?</v>
      </c>
    </row>
    <row r="166" spans="1:9" x14ac:dyDescent="0.25">
      <c r="A166" t="s">
        <v>335</v>
      </c>
      <c r="B166" t="s">
        <v>336</v>
      </c>
      <c r="C166">
        <v>25.45</v>
      </c>
      <c r="D166" s="2" t="e">
        <f ca="1">_xll.BDP(A166,$D$1)/1000000</f>
        <v>#NAME?</v>
      </c>
      <c r="E166" s="3" t="e">
        <f ca="1">_xll.BDP($A166,E$1)</f>
        <v>#NAME?</v>
      </c>
      <c r="F166" s="3" t="e">
        <f ca="1">_xll.BDP($A166,F$1)</f>
        <v>#NAME?</v>
      </c>
      <c r="G166" s="3" t="e">
        <f ca="1">_xll.BDP($A166,G$1)</f>
        <v>#NAME?</v>
      </c>
      <c r="H166" s="3" t="e">
        <f ca="1">_xll.BDP($A166,H$1)</f>
        <v>#NAME?</v>
      </c>
      <c r="I166" s="3" t="e">
        <f ca="1">_xll.BDP($A166,I$1)</f>
        <v>#NAME?</v>
      </c>
    </row>
    <row r="167" spans="1:9" x14ac:dyDescent="0.25">
      <c r="A167" t="s">
        <v>337</v>
      </c>
      <c r="B167" t="s">
        <v>338</v>
      </c>
      <c r="C167">
        <v>23.65</v>
      </c>
      <c r="D167" s="2" t="e">
        <f ca="1">_xll.BDP(A167,$D$1)/1000000</f>
        <v>#NAME?</v>
      </c>
      <c r="E167" s="3" t="e">
        <f ca="1">_xll.BDP($A167,E$1)</f>
        <v>#NAME?</v>
      </c>
      <c r="F167" s="3" t="e">
        <f ca="1">_xll.BDP($A167,F$1)</f>
        <v>#NAME?</v>
      </c>
      <c r="G167" s="3" t="e">
        <f ca="1">_xll.BDP($A167,G$1)</f>
        <v>#NAME?</v>
      </c>
      <c r="H167" s="3" t="e">
        <f ca="1">_xll.BDP($A167,H$1)</f>
        <v>#NAME?</v>
      </c>
      <c r="I167" s="3" t="e">
        <f ca="1">_xll.BDP($A167,I$1)</f>
        <v>#NAME?</v>
      </c>
    </row>
    <row r="168" spans="1:9" x14ac:dyDescent="0.25">
      <c r="A168" t="s">
        <v>339</v>
      </c>
      <c r="B168" t="s">
        <v>340</v>
      </c>
      <c r="C168">
        <v>26.11</v>
      </c>
      <c r="D168" s="2" t="e">
        <f ca="1">_xll.BDP(A168,$D$1)/1000000</f>
        <v>#NAME?</v>
      </c>
      <c r="E168" s="3" t="e">
        <f ca="1">_xll.BDP($A168,E$1)</f>
        <v>#NAME?</v>
      </c>
      <c r="F168" s="3" t="e">
        <f ca="1">_xll.BDP($A168,F$1)</f>
        <v>#NAME?</v>
      </c>
      <c r="G168" s="3" t="e">
        <f ca="1">_xll.BDP($A168,G$1)</f>
        <v>#NAME?</v>
      </c>
      <c r="H168" s="3" t="e">
        <f ca="1">_xll.BDP($A168,H$1)</f>
        <v>#NAME?</v>
      </c>
      <c r="I168" s="3" t="e">
        <f ca="1">_xll.BDP($A168,I$1)</f>
        <v>#NAME?</v>
      </c>
    </row>
    <row r="169" spans="1:9" x14ac:dyDescent="0.25">
      <c r="A169" t="s">
        <v>341</v>
      </c>
      <c r="B169" t="s">
        <v>342</v>
      </c>
      <c r="C169">
        <v>23.1</v>
      </c>
      <c r="D169" s="2" t="e">
        <f ca="1">_xll.BDP(A169,$D$1)/1000000</f>
        <v>#NAME?</v>
      </c>
      <c r="E169" s="3" t="e">
        <f ca="1">_xll.BDP($A169,E$1)</f>
        <v>#NAME?</v>
      </c>
      <c r="F169" s="3" t="e">
        <f ca="1">_xll.BDP($A169,F$1)</f>
        <v>#NAME?</v>
      </c>
      <c r="G169" s="3" t="e">
        <f ca="1">_xll.BDP($A169,G$1)</f>
        <v>#NAME?</v>
      </c>
      <c r="H169" s="3" t="e">
        <f ca="1">_xll.BDP($A169,H$1)</f>
        <v>#NAME?</v>
      </c>
      <c r="I169" s="3" t="e">
        <f ca="1">_xll.BDP($A169,I$1)</f>
        <v>#NAME?</v>
      </c>
    </row>
    <row r="170" spans="1:9" x14ac:dyDescent="0.25">
      <c r="A170" t="s">
        <v>343</v>
      </c>
      <c r="B170" t="s">
        <v>344</v>
      </c>
      <c r="C170">
        <v>17.100000000000001</v>
      </c>
      <c r="D170" s="2" t="e">
        <f ca="1">_xll.BDP(A170,$D$1)/1000000</f>
        <v>#NAME?</v>
      </c>
      <c r="E170" s="3" t="e">
        <f ca="1">_xll.BDP($A170,E$1)</f>
        <v>#NAME?</v>
      </c>
      <c r="F170" s="3" t="e">
        <f ca="1">_xll.BDP($A170,F$1)</f>
        <v>#NAME?</v>
      </c>
      <c r="G170" s="3" t="e">
        <f ca="1">_xll.BDP($A170,G$1)</f>
        <v>#NAME?</v>
      </c>
      <c r="H170" s="3" t="e">
        <f ca="1">_xll.BDP($A170,H$1)</f>
        <v>#NAME?</v>
      </c>
      <c r="I170" s="3" t="e">
        <f ca="1">_xll.BDP($A170,I$1)</f>
        <v>#NAME?</v>
      </c>
    </row>
    <row r="171" spans="1:9" x14ac:dyDescent="0.25">
      <c r="A171" t="s">
        <v>345</v>
      </c>
      <c r="B171" t="s">
        <v>346</v>
      </c>
      <c r="C171">
        <v>34.99</v>
      </c>
      <c r="D171" s="2" t="e">
        <f ca="1">_xll.BDP(A171,$D$1)/1000000</f>
        <v>#NAME?</v>
      </c>
      <c r="E171" s="3" t="e">
        <f ca="1">_xll.BDP($A171,E$1)</f>
        <v>#NAME?</v>
      </c>
      <c r="F171" s="3" t="e">
        <f ca="1">_xll.BDP($A171,F$1)</f>
        <v>#NAME?</v>
      </c>
      <c r="G171" s="3" t="e">
        <f ca="1">_xll.BDP($A171,G$1)</f>
        <v>#NAME?</v>
      </c>
      <c r="H171" s="3" t="e">
        <f ca="1">_xll.BDP($A171,H$1)</f>
        <v>#NAME?</v>
      </c>
      <c r="I171" s="3" t="e">
        <f ca="1">_xll.BDP($A171,I$1)</f>
        <v>#NAME?</v>
      </c>
    </row>
    <row r="172" spans="1:9" x14ac:dyDescent="0.25">
      <c r="A172" t="s">
        <v>347</v>
      </c>
      <c r="B172" t="s">
        <v>348</v>
      </c>
      <c r="C172">
        <v>32.299999999999997</v>
      </c>
      <c r="D172" s="2" t="e">
        <f ca="1">_xll.BDP(A172,$D$1)/1000000</f>
        <v>#NAME?</v>
      </c>
      <c r="E172" s="3" t="e">
        <f ca="1">_xll.BDP($A172,E$1)</f>
        <v>#NAME?</v>
      </c>
      <c r="F172" s="3" t="e">
        <f ca="1">_xll.BDP($A172,F$1)</f>
        <v>#NAME?</v>
      </c>
      <c r="G172" s="3" t="e">
        <f ca="1">_xll.BDP($A172,G$1)</f>
        <v>#NAME?</v>
      </c>
      <c r="H172" s="3" t="e">
        <f ca="1">_xll.BDP($A172,H$1)</f>
        <v>#NAME?</v>
      </c>
      <c r="I172" s="3" t="e">
        <f ca="1">_xll.BDP($A172,I$1)</f>
        <v>#NAME?</v>
      </c>
    </row>
    <row r="173" spans="1:9" x14ac:dyDescent="0.25">
      <c r="A173" t="s">
        <v>349</v>
      </c>
      <c r="B173" t="s">
        <v>350</v>
      </c>
      <c r="C173">
        <v>33</v>
      </c>
      <c r="D173" s="2" t="e">
        <f ca="1">_xll.BDP(A173,$D$1)/1000000</f>
        <v>#NAME?</v>
      </c>
      <c r="E173" s="3" t="e">
        <f ca="1">_xll.BDP($A173,E$1)</f>
        <v>#NAME?</v>
      </c>
      <c r="F173" s="3" t="e">
        <f ca="1">_xll.BDP($A173,F$1)</f>
        <v>#NAME?</v>
      </c>
      <c r="G173" s="3" t="e">
        <f ca="1">_xll.BDP($A173,G$1)</f>
        <v>#NAME?</v>
      </c>
      <c r="H173" s="3" t="e">
        <f ca="1">_xll.BDP($A173,H$1)</f>
        <v>#NAME?</v>
      </c>
      <c r="I173" s="3" t="e">
        <f ca="1">_xll.BDP($A173,I$1)</f>
        <v>#NAME?</v>
      </c>
    </row>
    <row r="174" spans="1:9" x14ac:dyDescent="0.25">
      <c r="A174" t="s">
        <v>351</v>
      </c>
      <c r="B174" t="s">
        <v>352</v>
      </c>
      <c r="C174">
        <v>32.195</v>
      </c>
      <c r="D174" s="2" t="e">
        <f ca="1">_xll.BDP(A174,$D$1)/1000000</f>
        <v>#NAME?</v>
      </c>
      <c r="E174" s="3" t="e">
        <f ca="1">_xll.BDP($A174,E$1)</f>
        <v>#NAME?</v>
      </c>
      <c r="F174" s="3" t="e">
        <f ca="1">_xll.BDP($A174,F$1)</f>
        <v>#NAME?</v>
      </c>
      <c r="G174" s="3" t="e">
        <f ca="1">_xll.BDP($A174,G$1)</f>
        <v>#NAME?</v>
      </c>
      <c r="H174" s="3" t="e">
        <f ca="1">_xll.BDP($A174,H$1)</f>
        <v>#NAME?</v>
      </c>
      <c r="I174" s="3" t="e">
        <f ca="1">_xll.BDP($A174,I$1)</f>
        <v>#NAME?</v>
      </c>
    </row>
    <row r="175" spans="1:9" x14ac:dyDescent="0.25">
      <c r="A175" t="s">
        <v>353</v>
      </c>
      <c r="B175" t="s">
        <v>354</v>
      </c>
      <c r="C175">
        <v>33.03</v>
      </c>
      <c r="D175" s="2" t="e">
        <f ca="1">_xll.BDP(A175,$D$1)/1000000</f>
        <v>#NAME?</v>
      </c>
      <c r="E175" s="3" t="e">
        <f ca="1">_xll.BDP($A175,E$1)</f>
        <v>#NAME?</v>
      </c>
      <c r="F175" s="3" t="e">
        <f ca="1">_xll.BDP($A175,F$1)</f>
        <v>#NAME?</v>
      </c>
      <c r="G175" s="3" t="e">
        <f ca="1">_xll.BDP($A175,G$1)</f>
        <v>#NAME?</v>
      </c>
      <c r="H175" s="3" t="e">
        <f ca="1">_xll.BDP($A175,H$1)</f>
        <v>#NAME?</v>
      </c>
      <c r="I175" s="3" t="e">
        <f ca="1">_xll.BDP($A175,I$1)</f>
        <v>#NAME?</v>
      </c>
    </row>
    <row r="176" spans="1:9" x14ac:dyDescent="0.25">
      <c r="A176" t="s">
        <v>355</v>
      </c>
      <c r="B176" t="s">
        <v>356</v>
      </c>
      <c r="C176">
        <v>20</v>
      </c>
      <c r="D176" s="2" t="e">
        <f ca="1">_xll.BDP(A176,$D$1)/1000000</f>
        <v>#NAME?</v>
      </c>
      <c r="E176" s="3" t="e">
        <f ca="1">_xll.BDP($A176,E$1)</f>
        <v>#NAME?</v>
      </c>
      <c r="F176" s="3" t="e">
        <f ca="1">_xll.BDP($A176,F$1)</f>
        <v>#NAME?</v>
      </c>
      <c r="G176" s="3" t="e">
        <f ca="1">_xll.BDP($A176,G$1)</f>
        <v>#NAME?</v>
      </c>
      <c r="H176" s="3" t="e">
        <f ca="1">_xll.BDP($A176,H$1)</f>
        <v>#NAME?</v>
      </c>
      <c r="I176" s="3" t="e">
        <f ca="1">_xll.BDP($A176,I$1)</f>
        <v>#NAME?</v>
      </c>
    </row>
    <row r="177" spans="1:9" x14ac:dyDescent="0.25">
      <c r="A177" t="s">
        <v>357</v>
      </c>
      <c r="B177" t="s">
        <v>358</v>
      </c>
      <c r="C177">
        <v>34.14</v>
      </c>
      <c r="D177" s="2" t="e">
        <f ca="1">_xll.BDP(A177,$D$1)/1000000</f>
        <v>#NAME?</v>
      </c>
      <c r="E177" s="3" t="e">
        <f ca="1">_xll.BDP($A177,E$1)</f>
        <v>#NAME?</v>
      </c>
      <c r="F177" s="3" t="e">
        <f ca="1">_xll.BDP($A177,F$1)</f>
        <v>#NAME?</v>
      </c>
      <c r="G177" s="3" t="e">
        <f ca="1">_xll.BDP($A177,G$1)</f>
        <v>#NAME?</v>
      </c>
      <c r="H177" s="3" t="e">
        <f ca="1">_xll.BDP($A177,H$1)</f>
        <v>#NAME?</v>
      </c>
      <c r="I177" s="3" t="e">
        <f ca="1">_xll.BDP($A177,I$1)</f>
        <v>#NAME?</v>
      </c>
    </row>
    <row r="178" spans="1:9" x14ac:dyDescent="0.25">
      <c r="A178" t="s">
        <v>359</v>
      </c>
      <c r="B178" t="s">
        <v>360</v>
      </c>
      <c r="C178">
        <v>26.72</v>
      </c>
      <c r="D178" s="2" t="e">
        <f ca="1">_xll.BDP(A178,$D$1)/1000000</f>
        <v>#NAME?</v>
      </c>
      <c r="E178" s="3" t="e">
        <f ca="1">_xll.BDP($A178,E$1)</f>
        <v>#NAME?</v>
      </c>
      <c r="F178" s="3" t="e">
        <f ca="1">_xll.BDP($A178,F$1)</f>
        <v>#NAME?</v>
      </c>
      <c r="G178" s="3" t="e">
        <f ca="1">_xll.BDP($A178,G$1)</f>
        <v>#NAME?</v>
      </c>
      <c r="H178" s="3" t="e">
        <f ca="1">_xll.BDP($A178,H$1)</f>
        <v>#NAME?</v>
      </c>
      <c r="I178" s="3" t="e">
        <f ca="1">_xll.BDP($A178,I$1)</f>
        <v>#NAME?</v>
      </c>
    </row>
    <row r="179" spans="1:9" x14ac:dyDescent="0.25">
      <c r="A179" t="s">
        <v>361</v>
      </c>
      <c r="B179" t="s">
        <v>362</v>
      </c>
      <c r="C179">
        <v>26.8</v>
      </c>
      <c r="D179" s="2" t="e">
        <f ca="1">_xll.BDP(A179,$D$1)/1000000</f>
        <v>#NAME?</v>
      </c>
      <c r="E179" s="3" t="e">
        <f ca="1">_xll.BDP($A179,E$1)</f>
        <v>#NAME?</v>
      </c>
      <c r="F179" s="3" t="e">
        <f ca="1">_xll.BDP($A179,F$1)</f>
        <v>#NAME?</v>
      </c>
      <c r="G179" s="3" t="e">
        <f ca="1">_xll.BDP($A179,G$1)</f>
        <v>#NAME?</v>
      </c>
      <c r="H179" s="3" t="e">
        <f ca="1">_xll.BDP($A179,H$1)</f>
        <v>#NAME?</v>
      </c>
      <c r="I179" s="3" t="e">
        <f ca="1">_xll.BDP($A179,I$1)</f>
        <v>#NAME?</v>
      </c>
    </row>
    <row r="180" spans="1:9" x14ac:dyDescent="0.25">
      <c r="A180" t="s">
        <v>363</v>
      </c>
      <c r="B180" t="s">
        <v>364</v>
      </c>
      <c r="C180">
        <v>33.159999999999997</v>
      </c>
      <c r="D180" s="2" t="e">
        <f ca="1">_xll.BDP(A180,$D$1)/1000000</f>
        <v>#NAME?</v>
      </c>
      <c r="E180" s="3" t="e">
        <f ca="1">_xll.BDP($A180,E$1)</f>
        <v>#NAME?</v>
      </c>
      <c r="F180" s="3" t="e">
        <f ca="1">_xll.BDP($A180,F$1)</f>
        <v>#NAME?</v>
      </c>
      <c r="G180" s="3" t="e">
        <f ca="1">_xll.BDP($A180,G$1)</f>
        <v>#NAME?</v>
      </c>
      <c r="H180" s="3" t="e">
        <f ca="1">_xll.BDP($A180,H$1)</f>
        <v>#NAME?</v>
      </c>
      <c r="I180" s="3" t="e">
        <f ca="1">_xll.BDP($A180,I$1)</f>
        <v>#NAME?</v>
      </c>
    </row>
    <row r="181" spans="1:9" x14ac:dyDescent="0.25">
      <c r="A181" t="s">
        <v>365</v>
      </c>
      <c r="B181" t="s">
        <v>366</v>
      </c>
      <c r="C181">
        <v>65.05</v>
      </c>
      <c r="D181" s="2" t="e">
        <f ca="1">_xll.BDP(A181,$D$1)/1000000</f>
        <v>#NAME?</v>
      </c>
      <c r="E181" s="3" t="e">
        <f ca="1">_xll.BDP($A181,E$1)</f>
        <v>#NAME?</v>
      </c>
      <c r="F181" s="3" t="e">
        <f ca="1">_xll.BDP($A181,F$1)</f>
        <v>#NAME?</v>
      </c>
      <c r="G181" s="3" t="e">
        <f ca="1">_xll.BDP($A181,G$1)</f>
        <v>#NAME?</v>
      </c>
      <c r="H181" s="3" t="e">
        <f ca="1">_xll.BDP($A181,H$1)</f>
        <v>#NAME?</v>
      </c>
      <c r="I181" s="3" t="e">
        <f ca="1">_xll.BDP($A181,I$1)</f>
        <v>#NAME?</v>
      </c>
    </row>
    <row r="182" spans="1:9" x14ac:dyDescent="0.25">
      <c r="A182" t="s">
        <v>367</v>
      </c>
      <c r="B182" t="s">
        <v>368</v>
      </c>
      <c r="C182">
        <v>16.34</v>
      </c>
      <c r="D182" s="2" t="e">
        <f ca="1">_xll.BDP(A182,$D$1)/1000000</f>
        <v>#NAME?</v>
      </c>
      <c r="E182" s="3" t="e">
        <f ca="1">_xll.BDP($A182,E$1)</f>
        <v>#NAME?</v>
      </c>
      <c r="F182" s="3" t="e">
        <f ca="1">_xll.BDP($A182,F$1)</f>
        <v>#NAME?</v>
      </c>
      <c r="G182" s="3" t="e">
        <f ca="1">_xll.BDP($A182,G$1)</f>
        <v>#NAME?</v>
      </c>
      <c r="H182" s="3" t="e">
        <f ca="1">_xll.BDP($A182,H$1)</f>
        <v>#NAME?</v>
      </c>
      <c r="I182" s="3" t="e">
        <f ca="1">_xll.BDP($A182,I$1)</f>
        <v>#NAME?</v>
      </c>
    </row>
    <row r="183" spans="1:9" x14ac:dyDescent="0.25">
      <c r="A183" t="s">
        <v>369</v>
      </c>
      <c r="B183" t="s">
        <v>370</v>
      </c>
      <c r="C183">
        <v>24.25</v>
      </c>
      <c r="D183" s="2" t="e">
        <f ca="1">_xll.BDP(A183,$D$1)/1000000</f>
        <v>#NAME?</v>
      </c>
      <c r="E183" s="3" t="e">
        <f ca="1">_xll.BDP($A183,E$1)</f>
        <v>#NAME?</v>
      </c>
      <c r="F183" s="3" t="e">
        <f ca="1">_xll.BDP($A183,F$1)</f>
        <v>#NAME?</v>
      </c>
      <c r="G183" s="3" t="e">
        <f ca="1">_xll.BDP($A183,G$1)</f>
        <v>#NAME?</v>
      </c>
      <c r="H183" s="3" t="e">
        <f ca="1">_xll.BDP($A183,H$1)</f>
        <v>#NAME?</v>
      </c>
      <c r="I183" s="3" t="e">
        <f ca="1">_xll.BDP($A183,I$1)</f>
        <v>#NAME?</v>
      </c>
    </row>
    <row r="184" spans="1:9" x14ac:dyDescent="0.25">
      <c r="A184" t="s">
        <v>371</v>
      </c>
      <c r="B184" t="s">
        <v>372</v>
      </c>
      <c r="C184">
        <v>32.86</v>
      </c>
      <c r="D184" s="2" t="e">
        <f ca="1">_xll.BDP(A184,$D$1)/1000000</f>
        <v>#NAME?</v>
      </c>
      <c r="E184" s="3" t="e">
        <f ca="1">_xll.BDP($A184,E$1)</f>
        <v>#NAME?</v>
      </c>
      <c r="F184" s="3" t="e">
        <f ca="1">_xll.BDP($A184,F$1)</f>
        <v>#NAME?</v>
      </c>
      <c r="G184" s="3" t="e">
        <f ca="1">_xll.BDP($A184,G$1)</f>
        <v>#NAME?</v>
      </c>
      <c r="H184" s="3" t="e">
        <f ca="1">_xll.BDP($A184,H$1)</f>
        <v>#NAME?</v>
      </c>
      <c r="I184" s="3" t="e">
        <f ca="1">_xll.BDP($A184,I$1)</f>
        <v>#NAME?</v>
      </c>
    </row>
    <row r="185" spans="1:9" x14ac:dyDescent="0.25">
      <c r="A185" t="s">
        <v>373</v>
      </c>
      <c r="B185" t="s">
        <v>374</v>
      </c>
      <c r="C185">
        <v>8.6999999999999993</v>
      </c>
      <c r="D185" s="2" t="e">
        <f ca="1">_xll.BDP(A185,$D$1)/1000000</f>
        <v>#NAME?</v>
      </c>
      <c r="E185" s="3" t="e">
        <f ca="1">_xll.BDP($A185,E$1)</f>
        <v>#NAME?</v>
      </c>
      <c r="F185" s="3" t="e">
        <f ca="1">_xll.BDP($A185,F$1)</f>
        <v>#NAME?</v>
      </c>
      <c r="G185" s="3" t="e">
        <f ca="1">_xll.BDP($A185,G$1)</f>
        <v>#NAME?</v>
      </c>
      <c r="H185" s="3" t="e">
        <f ca="1">_xll.BDP($A185,H$1)</f>
        <v>#NAME?</v>
      </c>
      <c r="I185" s="3" t="e">
        <f ca="1">_xll.BDP($A185,I$1)</f>
        <v>#NAME?</v>
      </c>
    </row>
    <row r="186" spans="1:9" x14ac:dyDescent="0.25">
      <c r="A186" t="s">
        <v>375</v>
      </c>
      <c r="B186" t="s">
        <v>376</v>
      </c>
      <c r="C186">
        <v>24.71</v>
      </c>
      <c r="D186" s="2" t="e">
        <f ca="1">_xll.BDP(A186,$D$1)/1000000</f>
        <v>#NAME?</v>
      </c>
      <c r="E186" s="3" t="e">
        <f ca="1">_xll.BDP($A186,E$1)</f>
        <v>#NAME?</v>
      </c>
      <c r="F186" s="3" t="e">
        <f ca="1">_xll.BDP($A186,F$1)</f>
        <v>#NAME?</v>
      </c>
      <c r="G186" s="3" t="e">
        <f ca="1">_xll.BDP($A186,G$1)</f>
        <v>#NAME?</v>
      </c>
      <c r="H186" s="3" t="e">
        <f ca="1">_xll.BDP($A186,H$1)</f>
        <v>#NAME?</v>
      </c>
      <c r="I186" s="3" t="e">
        <f ca="1">_xll.BDP($A186,I$1)</f>
        <v>#NAME?</v>
      </c>
    </row>
    <row r="187" spans="1:9" x14ac:dyDescent="0.25">
      <c r="A187" t="s">
        <v>377</v>
      </c>
      <c r="B187" t="s">
        <v>378</v>
      </c>
      <c r="C187">
        <v>66.650000000000006</v>
      </c>
      <c r="D187" s="2" t="e">
        <f ca="1">_xll.BDP(A187,$D$1)/1000000</f>
        <v>#NAME?</v>
      </c>
      <c r="E187" s="3" t="e">
        <f ca="1">_xll.BDP($A187,E$1)</f>
        <v>#NAME?</v>
      </c>
      <c r="F187" s="3" t="e">
        <f ca="1">_xll.BDP($A187,F$1)</f>
        <v>#NAME?</v>
      </c>
      <c r="G187" s="3" t="e">
        <f ca="1">_xll.BDP($A187,G$1)</f>
        <v>#NAME?</v>
      </c>
      <c r="H187" s="3" t="e">
        <f ca="1">_xll.BDP($A187,H$1)</f>
        <v>#NAME?</v>
      </c>
      <c r="I187" s="3" t="e">
        <f ca="1">_xll.BDP($A187,I$1)</f>
        <v>#NAME?</v>
      </c>
    </row>
    <row r="188" spans="1:9" x14ac:dyDescent="0.25">
      <c r="A188" t="s">
        <v>379</v>
      </c>
      <c r="B188" t="s">
        <v>380</v>
      </c>
      <c r="C188">
        <v>13.35</v>
      </c>
      <c r="D188" s="2" t="e">
        <f ca="1">_xll.BDP(A188,$D$1)/1000000</f>
        <v>#NAME?</v>
      </c>
      <c r="E188" s="3" t="e">
        <f ca="1">_xll.BDP($A188,E$1)</f>
        <v>#NAME?</v>
      </c>
      <c r="F188" s="3" t="e">
        <f ca="1">_xll.BDP($A188,F$1)</f>
        <v>#NAME?</v>
      </c>
      <c r="G188" s="3" t="e">
        <f ca="1">_xll.BDP($A188,G$1)</f>
        <v>#NAME?</v>
      </c>
      <c r="H188" s="3" t="e">
        <f ca="1">_xll.BDP($A188,H$1)</f>
        <v>#NAME?</v>
      </c>
      <c r="I188" s="3" t="e">
        <f ca="1">_xll.BDP($A188,I$1)</f>
        <v>#NAME?</v>
      </c>
    </row>
    <row r="189" spans="1:9" x14ac:dyDescent="0.25">
      <c r="A189" t="s">
        <v>381</v>
      </c>
      <c r="B189" t="s">
        <v>382</v>
      </c>
      <c r="C189">
        <v>21.85</v>
      </c>
      <c r="D189" s="2" t="e">
        <f ca="1">_xll.BDP(A189,$D$1)/1000000</f>
        <v>#NAME?</v>
      </c>
      <c r="E189" s="3" t="e">
        <f ca="1">_xll.BDP($A189,E$1)</f>
        <v>#NAME?</v>
      </c>
      <c r="F189" s="3" t="e">
        <f ca="1">_xll.BDP($A189,F$1)</f>
        <v>#NAME?</v>
      </c>
      <c r="G189" s="3" t="e">
        <f ca="1">_xll.BDP($A189,G$1)</f>
        <v>#NAME?</v>
      </c>
      <c r="H189" s="3" t="e">
        <f ca="1">_xll.BDP($A189,H$1)</f>
        <v>#NAME?</v>
      </c>
      <c r="I189" s="3" t="e">
        <f ca="1">_xll.BDP($A189,I$1)</f>
        <v>#NAME?</v>
      </c>
    </row>
    <row r="190" spans="1:9" x14ac:dyDescent="0.25">
      <c r="A190" t="s">
        <v>383</v>
      </c>
      <c r="B190" t="s">
        <v>384</v>
      </c>
      <c r="C190">
        <v>25.19</v>
      </c>
      <c r="D190" s="2" t="e">
        <f ca="1">_xll.BDP(A190,$D$1)/1000000</f>
        <v>#NAME?</v>
      </c>
      <c r="E190" s="3" t="e">
        <f ca="1">_xll.BDP($A190,E$1)</f>
        <v>#NAME?</v>
      </c>
      <c r="F190" s="3" t="e">
        <f ca="1">_xll.BDP($A190,F$1)</f>
        <v>#NAME?</v>
      </c>
      <c r="G190" s="3" t="e">
        <f ca="1">_xll.BDP($A190,G$1)</f>
        <v>#NAME?</v>
      </c>
      <c r="H190" s="3" t="e">
        <f ca="1">_xll.BDP($A190,H$1)</f>
        <v>#NAME?</v>
      </c>
      <c r="I190" s="3" t="e">
        <f ca="1">_xll.BDP($A190,I$1)</f>
        <v>#NAME?</v>
      </c>
    </row>
    <row r="191" spans="1:9" x14ac:dyDescent="0.25">
      <c r="A191" t="s">
        <v>385</v>
      </c>
      <c r="B191" t="s">
        <v>386</v>
      </c>
      <c r="C191">
        <v>20.53</v>
      </c>
      <c r="D191" s="2" t="e">
        <f ca="1">_xll.BDP(A191,$D$1)/1000000</f>
        <v>#NAME?</v>
      </c>
      <c r="E191" s="3" t="e">
        <f ca="1">_xll.BDP($A191,E$1)</f>
        <v>#NAME?</v>
      </c>
      <c r="F191" s="3" t="e">
        <f ca="1">_xll.BDP($A191,F$1)</f>
        <v>#NAME?</v>
      </c>
      <c r="G191" s="3" t="e">
        <f ca="1">_xll.BDP($A191,G$1)</f>
        <v>#NAME?</v>
      </c>
      <c r="H191" s="3" t="e">
        <f ca="1">_xll.BDP($A191,H$1)</f>
        <v>#NAME?</v>
      </c>
      <c r="I191" s="3" t="e">
        <f ca="1">_xll.BDP($A191,I$1)</f>
        <v>#NAME?</v>
      </c>
    </row>
    <row r="192" spans="1:9" x14ac:dyDescent="0.25">
      <c r="A192" t="s">
        <v>387</v>
      </c>
      <c r="B192" t="s">
        <v>388</v>
      </c>
      <c r="C192">
        <v>26.92</v>
      </c>
      <c r="D192" s="2" t="e">
        <f ca="1">_xll.BDP(A192,$D$1)/1000000</f>
        <v>#NAME?</v>
      </c>
      <c r="E192" s="3" t="e">
        <f ca="1">_xll.BDP($A192,E$1)</f>
        <v>#NAME?</v>
      </c>
      <c r="F192" s="3" t="e">
        <f ca="1">_xll.BDP($A192,F$1)</f>
        <v>#NAME?</v>
      </c>
      <c r="G192" s="3" t="e">
        <f ca="1">_xll.BDP($A192,G$1)</f>
        <v>#NAME?</v>
      </c>
      <c r="H192" s="3" t="e">
        <f ca="1">_xll.BDP($A192,H$1)</f>
        <v>#NAME?</v>
      </c>
      <c r="I192" s="3" t="e">
        <f ca="1">_xll.BDP($A192,I$1)</f>
        <v>#NAME?</v>
      </c>
    </row>
    <row r="193" spans="1:9" x14ac:dyDescent="0.25">
      <c r="A193" t="s">
        <v>389</v>
      </c>
      <c r="B193" t="s">
        <v>390</v>
      </c>
      <c r="C193">
        <v>11.025</v>
      </c>
      <c r="D193" s="2" t="e">
        <f ca="1">_xll.BDP(A193,$D$1)/1000000</f>
        <v>#NAME?</v>
      </c>
      <c r="E193" s="3" t="e">
        <f ca="1">_xll.BDP($A193,E$1)</f>
        <v>#NAME?</v>
      </c>
      <c r="F193" s="3" t="e">
        <f ca="1">_xll.BDP($A193,F$1)</f>
        <v>#NAME?</v>
      </c>
      <c r="G193" s="3" t="e">
        <f ca="1">_xll.BDP($A193,G$1)</f>
        <v>#NAME?</v>
      </c>
      <c r="H193" s="3" t="e">
        <f ca="1">_xll.BDP($A193,H$1)</f>
        <v>#NAME?</v>
      </c>
      <c r="I193" s="3" t="e">
        <f ca="1">_xll.BDP($A193,I$1)</f>
        <v>#NAME?</v>
      </c>
    </row>
    <row r="194" spans="1:9" x14ac:dyDescent="0.25">
      <c r="A194" t="s">
        <v>391</v>
      </c>
      <c r="B194" t="s">
        <v>392</v>
      </c>
      <c r="C194">
        <v>37.200000000000003</v>
      </c>
      <c r="D194" s="2" t="e">
        <f ca="1">_xll.BDP(A194,$D$1)/1000000</f>
        <v>#NAME?</v>
      </c>
      <c r="E194" s="3" t="e">
        <f ca="1">_xll.BDP($A194,E$1)</f>
        <v>#NAME?</v>
      </c>
      <c r="F194" s="3" t="e">
        <f ca="1">_xll.BDP($A194,F$1)</f>
        <v>#NAME?</v>
      </c>
      <c r="G194" s="3" t="e">
        <f ca="1">_xll.BDP($A194,G$1)</f>
        <v>#NAME?</v>
      </c>
      <c r="H194" s="3" t="e">
        <f ca="1">_xll.BDP($A194,H$1)</f>
        <v>#NAME?</v>
      </c>
      <c r="I194" s="3" t="e">
        <f ca="1">_xll.BDP($A194,I$1)</f>
        <v>#NAME?</v>
      </c>
    </row>
    <row r="195" spans="1:9" x14ac:dyDescent="0.25">
      <c r="A195" t="s">
        <v>393</v>
      </c>
      <c r="B195" t="s">
        <v>394</v>
      </c>
      <c r="C195">
        <v>9.4700000000000006</v>
      </c>
      <c r="D195" s="2" t="e">
        <f ca="1">_xll.BDP(A195,$D$1)/1000000</f>
        <v>#NAME?</v>
      </c>
      <c r="E195" s="3" t="e">
        <f ca="1">_xll.BDP($A195,E$1)</f>
        <v>#NAME?</v>
      </c>
      <c r="F195" s="3" t="e">
        <f ca="1">_xll.BDP($A195,F$1)</f>
        <v>#NAME?</v>
      </c>
      <c r="G195" s="3" t="e">
        <f ca="1">_xll.BDP($A195,G$1)</f>
        <v>#NAME?</v>
      </c>
      <c r="H195" s="3" t="e">
        <f ca="1">_xll.BDP($A195,H$1)</f>
        <v>#NAME?</v>
      </c>
      <c r="I195" s="3" t="e">
        <f ca="1">_xll.BDP($A195,I$1)</f>
        <v>#NAME?</v>
      </c>
    </row>
    <row r="196" spans="1:9" x14ac:dyDescent="0.25">
      <c r="A196" t="s">
        <v>395</v>
      </c>
      <c r="B196" t="s">
        <v>396</v>
      </c>
      <c r="C196">
        <v>41.93</v>
      </c>
      <c r="D196" s="2" t="e">
        <f ca="1">_xll.BDP(A196,$D$1)/1000000</f>
        <v>#NAME?</v>
      </c>
      <c r="E196" s="3" t="e">
        <f ca="1">_xll.BDP($A196,E$1)</f>
        <v>#NAME?</v>
      </c>
      <c r="F196" s="3" t="e">
        <f ca="1">_xll.BDP($A196,F$1)</f>
        <v>#NAME?</v>
      </c>
      <c r="G196" s="3" t="e">
        <f ca="1">_xll.BDP($A196,G$1)</f>
        <v>#NAME?</v>
      </c>
      <c r="H196" s="3" t="e">
        <f ca="1">_xll.BDP($A196,H$1)</f>
        <v>#NAME?</v>
      </c>
      <c r="I196" s="3" t="e">
        <f ca="1">_xll.BDP($A196,I$1)</f>
        <v>#NAME?</v>
      </c>
    </row>
    <row r="197" spans="1:9" x14ac:dyDescent="0.25">
      <c r="A197" t="s">
        <v>397</v>
      </c>
      <c r="B197" t="s">
        <v>398</v>
      </c>
      <c r="C197">
        <v>26.92</v>
      </c>
      <c r="D197" s="2" t="e">
        <f ca="1">_xll.BDP(A197,$D$1)/1000000</f>
        <v>#NAME?</v>
      </c>
      <c r="E197" s="3" t="e">
        <f ca="1">_xll.BDP($A197,E$1)</f>
        <v>#NAME?</v>
      </c>
      <c r="F197" s="3" t="e">
        <f ca="1">_xll.BDP($A197,F$1)</f>
        <v>#NAME?</v>
      </c>
      <c r="G197" s="3" t="e">
        <f ca="1">_xll.BDP($A197,G$1)</f>
        <v>#NAME?</v>
      </c>
      <c r="H197" s="3" t="e">
        <f ca="1">_xll.BDP($A197,H$1)</f>
        <v>#NAME?</v>
      </c>
      <c r="I197" s="3" t="e">
        <f ca="1">_xll.BDP($A197,I$1)</f>
        <v>#NAME?</v>
      </c>
    </row>
    <row r="198" spans="1:9" x14ac:dyDescent="0.25">
      <c r="A198" t="s">
        <v>399</v>
      </c>
      <c r="B198" t="s">
        <v>400</v>
      </c>
      <c r="C198">
        <v>53.13</v>
      </c>
      <c r="D198" s="2" t="e">
        <f ca="1">_xll.BDP(A198,$D$1)/1000000</f>
        <v>#NAME?</v>
      </c>
      <c r="E198" s="3" t="e">
        <f ca="1">_xll.BDP($A198,E$1)</f>
        <v>#NAME?</v>
      </c>
      <c r="F198" s="3" t="e">
        <f ca="1">_xll.BDP($A198,F$1)</f>
        <v>#NAME?</v>
      </c>
      <c r="G198" s="3" t="e">
        <f ca="1">_xll.BDP($A198,G$1)</f>
        <v>#NAME?</v>
      </c>
      <c r="H198" s="3" t="e">
        <f ca="1">_xll.BDP($A198,H$1)</f>
        <v>#NAME?</v>
      </c>
      <c r="I198" s="3" t="e">
        <f ca="1">_xll.BDP($A198,I$1)</f>
        <v>#NAME?</v>
      </c>
    </row>
    <row r="199" spans="1:9" x14ac:dyDescent="0.25">
      <c r="A199" t="s">
        <v>401</v>
      </c>
      <c r="B199" t="s">
        <v>402</v>
      </c>
      <c r="C199">
        <v>37.65</v>
      </c>
      <c r="D199" s="2" t="e">
        <f ca="1">_xll.BDP(A199,$D$1)/1000000</f>
        <v>#NAME?</v>
      </c>
      <c r="E199" s="3" t="e">
        <f ca="1">_xll.BDP($A199,E$1)</f>
        <v>#NAME?</v>
      </c>
      <c r="F199" s="3" t="e">
        <f ca="1">_xll.BDP($A199,F$1)</f>
        <v>#NAME?</v>
      </c>
      <c r="G199" s="3" t="e">
        <f ca="1">_xll.BDP($A199,G$1)</f>
        <v>#NAME?</v>
      </c>
      <c r="H199" s="3" t="e">
        <f ca="1">_xll.BDP($A199,H$1)</f>
        <v>#NAME?</v>
      </c>
      <c r="I199" s="3" t="e">
        <f ca="1">_xll.BDP($A199,I$1)</f>
        <v>#NAME?</v>
      </c>
    </row>
    <row r="200" spans="1:9" x14ac:dyDescent="0.25">
      <c r="A200" t="s">
        <v>403</v>
      </c>
      <c r="B200" t="s">
        <v>404</v>
      </c>
      <c r="C200">
        <v>40.299999999999997</v>
      </c>
      <c r="D200" s="2" t="e">
        <f ca="1">_xll.BDP(A200,$D$1)/1000000</f>
        <v>#NAME?</v>
      </c>
      <c r="E200" s="3" t="e">
        <f ca="1">_xll.BDP($A200,E$1)</f>
        <v>#NAME?</v>
      </c>
      <c r="F200" s="3" t="e">
        <f ca="1">_xll.BDP($A200,F$1)</f>
        <v>#NAME?</v>
      </c>
      <c r="G200" s="3" t="e">
        <f ca="1">_xll.BDP($A200,G$1)</f>
        <v>#NAME?</v>
      </c>
      <c r="H200" s="3" t="e">
        <f ca="1">_xll.BDP($A200,H$1)</f>
        <v>#NAME?</v>
      </c>
      <c r="I200" s="3" t="e">
        <f ca="1">_xll.BDP($A200,I$1)</f>
        <v>#NAME?</v>
      </c>
    </row>
    <row r="201" spans="1:9" x14ac:dyDescent="0.25">
      <c r="A201" t="s">
        <v>405</v>
      </c>
      <c r="B201" t="s">
        <v>406</v>
      </c>
      <c r="C201">
        <v>22.52</v>
      </c>
      <c r="D201" s="2" t="e">
        <f ca="1">_xll.BDP(A201,$D$1)/1000000</f>
        <v>#NAME?</v>
      </c>
      <c r="E201" s="3" t="e">
        <f ca="1">_xll.BDP($A201,E$1)</f>
        <v>#NAME?</v>
      </c>
      <c r="F201" s="3" t="e">
        <f ca="1">_xll.BDP($A201,F$1)</f>
        <v>#NAME?</v>
      </c>
      <c r="G201" s="3" t="e">
        <f ca="1">_xll.BDP($A201,G$1)</f>
        <v>#NAME?</v>
      </c>
      <c r="H201" s="3" t="e">
        <f ca="1">_xll.BDP($A201,H$1)</f>
        <v>#NAME?</v>
      </c>
      <c r="I201" s="3" t="e">
        <f ca="1">_xll.BDP($A201,I$1)</f>
        <v>#NAME?</v>
      </c>
    </row>
    <row r="202" spans="1:9" x14ac:dyDescent="0.25">
      <c r="A202" t="s">
        <v>407</v>
      </c>
      <c r="B202" t="s">
        <v>408</v>
      </c>
      <c r="C202">
        <v>22.29</v>
      </c>
      <c r="D202" s="2" t="e">
        <f ca="1">_xll.BDP(A202,$D$1)/1000000</f>
        <v>#NAME?</v>
      </c>
      <c r="E202" s="3" t="e">
        <f ca="1">_xll.BDP($A202,E$1)</f>
        <v>#NAME?</v>
      </c>
      <c r="F202" s="3" t="e">
        <f ca="1">_xll.BDP($A202,F$1)</f>
        <v>#NAME?</v>
      </c>
      <c r="G202" s="3" t="e">
        <f ca="1">_xll.BDP($A202,G$1)</f>
        <v>#NAME?</v>
      </c>
      <c r="H202" s="3" t="e">
        <f ca="1">_xll.BDP($A202,H$1)</f>
        <v>#NAME?</v>
      </c>
      <c r="I202" s="3" t="e">
        <f ca="1">_xll.BDP($A202,I$1)</f>
        <v>#NAME?</v>
      </c>
    </row>
    <row r="203" spans="1:9" x14ac:dyDescent="0.25">
      <c r="A203" t="s">
        <v>409</v>
      </c>
      <c r="B203" t="s">
        <v>410</v>
      </c>
      <c r="C203">
        <v>28.6</v>
      </c>
      <c r="D203" s="2" t="e">
        <f ca="1">_xll.BDP(A203,$D$1)/1000000</f>
        <v>#NAME?</v>
      </c>
      <c r="E203" s="3" t="e">
        <f ca="1">_xll.BDP($A203,E$1)</f>
        <v>#NAME?</v>
      </c>
      <c r="F203" s="3" t="e">
        <f ca="1">_xll.BDP($A203,F$1)</f>
        <v>#NAME?</v>
      </c>
      <c r="G203" s="3" t="e">
        <f ca="1">_xll.BDP($A203,G$1)</f>
        <v>#NAME?</v>
      </c>
      <c r="H203" s="3" t="e">
        <f ca="1">_xll.BDP($A203,H$1)</f>
        <v>#NAME?</v>
      </c>
      <c r="I203" s="3" t="e">
        <f ca="1">_xll.BDP($A203,I$1)</f>
        <v>#NAME?</v>
      </c>
    </row>
    <row r="204" spans="1:9" x14ac:dyDescent="0.25">
      <c r="A204" t="s">
        <v>411</v>
      </c>
      <c r="B204" t="s">
        <v>412</v>
      </c>
      <c r="C204">
        <v>28</v>
      </c>
      <c r="D204" s="2" t="e">
        <f ca="1">_xll.BDP(A204,$D$1)/1000000</f>
        <v>#NAME?</v>
      </c>
      <c r="E204" s="3" t="e">
        <f ca="1">_xll.BDP($A204,E$1)</f>
        <v>#NAME?</v>
      </c>
      <c r="F204" s="3" t="e">
        <f ca="1">_xll.BDP($A204,F$1)</f>
        <v>#NAME?</v>
      </c>
      <c r="G204" s="3" t="e">
        <f ca="1">_xll.BDP($A204,G$1)</f>
        <v>#NAME?</v>
      </c>
      <c r="H204" s="3" t="e">
        <f ca="1">_xll.BDP($A204,H$1)</f>
        <v>#NAME?</v>
      </c>
      <c r="I204" s="3" t="e">
        <f ca="1">_xll.BDP($A204,I$1)</f>
        <v>#NAME?</v>
      </c>
    </row>
    <row r="205" spans="1:9" x14ac:dyDescent="0.25">
      <c r="A205" t="s">
        <v>413</v>
      </c>
      <c r="B205" t="s">
        <v>414</v>
      </c>
      <c r="C205">
        <v>35.299999999999997</v>
      </c>
      <c r="D205" s="2" t="e">
        <f ca="1">_xll.BDP(A205,$D$1)/1000000</f>
        <v>#NAME?</v>
      </c>
      <c r="E205" s="3" t="e">
        <f ca="1">_xll.BDP($A205,E$1)</f>
        <v>#NAME?</v>
      </c>
      <c r="F205" s="3" t="e">
        <f ca="1">_xll.BDP($A205,F$1)</f>
        <v>#NAME?</v>
      </c>
      <c r="G205" s="3" t="e">
        <f ca="1">_xll.BDP($A205,G$1)</f>
        <v>#NAME?</v>
      </c>
      <c r="H205" s="3" t="e">
        <f ca="1">_xll.BDP($A205,H$1)</f>
        <v>#NAME?</v>
      </c>
      <c r="I205" s="3" t="e">
        <f ca="1">_xll.BDP($A205,I$1)</f>
        <v>#NAME?</v>
      </c>
    </row>
    <row r="206" spans="1:9" x14ac:dyDescent="0.25">
      <c r="A206" t="s">
        <v>415</v>
      </c>
      <c r="B206" t="s">
        <v>416</v>
      </c>
      <c r="C206">
        <v>33.9</v>
      </c>
      <c r="D206" s="2" t="e">
        <f ca="1">_xll.BDP(A206,$D$1)/1000000</f>
        <v>#NAME?</v>
      </c>
      <c r="E206" s="3" t="e">
        <f ca="1">_xll.BDP($A206,E$1)</f>
        <v>#NAME?</v>
      </c>
      <c r="F206" s="3" t="e">
        <f ca="1">_xll.BDP($A206,F$1)</f>
        <v>#NAME?</v>
      </c>
      <c r="G206" s="3" t="e">
        <f ca="1">_xll.BDP($A206,G$1)</f>
        <v>#NAME?</v>
      </c>
      <c r="H206" s="3" t="e">
        <f ca="1">_xll.BDP($A206,H$1)</f>
        <v>#NAME?</v>
      </c>
      <c r="I206" s="3" t="e">
        <f ca="1">_xll.BDP($A206,I$1)</f>
        <v>#NAME?</v>
      </c>
    </row>
    <row r="207" spans="1:9" x14ac:dyDescent="0.25">
      <c r="A207" t="s">
        <v>417</v>
      </c>
      <c r="B207" t="s">
        <v>418</v>
      </c>
      <c r="C207">
        <v>33.9</v>
      </c>
      <c r="D207" s="2" t="e">
        <f ca="1">_xll.BDP(A207,$D$1)/1000000</f>
        <v>#NAME?</v>
      </c>
      <c r="E207" s="3" t="e">
        <f ca="1">_xll.BDP($A207,E$1)</f>
        <v>#NAME?</v>
      </c>
      <c r="F207" s="3" t="e">
        <f ca="1">_xll.BDP($A207,F$1)</f>
        <v>#NAME?</v>
      </c>
      <c r="G207" s="3" t="e">
        <f ca="1">_xll.BDP($A207,G$1)</f>
        <v>#NAME?</v>
      </c>
      <c r="H207" s="3" t="e">
        <f ca="1">_xll.BDP($A207,H$1)</f>
        <v>#NAME?</v>
      </c>
      <c r="I207" s="3" t="e">
        <f ca="1">_xll.BDP($A207,I$1)</f>
        <v>#NAME?</v>
      </c>
    </row>
    <row r="208" spans="1:9" x14ac:dyDescent="0.25">
      <c r="A208" t="s">
        <v>419</v>
      </c>
      <c r="B208" t="s">
        <v>420</v>
      </c>
      <c r="C208">
        <v>19.59</v>
      </c>
      <c r="D208" s="2" t="e">
        <f ca="1">_xll.BDP(A208,$D$1)/1000000</f>
        <v>#NAME?</v>
      </c>
      <c r="E208" s="3" t="e">
        <f ca="1">_xll.BDP($A208,E$1)</f>
        <v>#NAME?</v>
      </c>
      <c r="F208" s="3" t="e">
        <f ca="1">_xll.BDP($A208,F$1)</f>
        <v>#NAME?</v>
      </c>
      <c r="G208" s="3" t="e">
        <f ca="1">_xll.BDP($A208,G$1)</f>
        <v>#NAME?</v>
      </c>
      <c r="H208" s="3" t="e">
        <f ca="1">_xll.BDP($A208,H$1)</f>
        <v>#NAME?</v>
      </c>
      <c r="I208" s="3" t="e">
        <f ca="1">_xll.BDP($A208,I$1)</f>
        <v>#NAME?</v>
      </c>
    </row>
    <row r="209" spans="1:9" x14ac:dyDescent="0.25">
      <c r="A209" t="s">
        <v>421</v>
      </c>
      <c r="B209" t="s">
        <v>422</v>
      </c>
      <c r="C209">
        <v>32.369999999999997</v>
      </c>
      <c r="D209" s="2" t="e">
        <f ca="1">_xll.BDP(A209,$D$1)/1000000</f>
        <v>#NAME?</v>
      </c>
      <c r="E209" s="3" t="e">
        <f ca="1">_xll.BDP($A209,E$1)</f>
        <v>#NAME?</v>
      </c>
      <c r="F209" s="3" t="e">
        <f ca="1">_xll.BDP($A209,F$1)</f>
        <v>#NAME?</v>
      </c>
      <c r="G209" s="3" t="e">
        <f ca="1">_xll.BDP($A209,G$1)</f>
        <v>#NAME?</v>
      </c>
      <c r="H209" s="3" t="e">
        <f ca="1">_xll.BDP($A209,H$1)</f>
        <v>#NAME?</v>
      </c>
      <c r="I209" s="3" t="e">
        <f ca="1">_xll.BDP($A209,I$1)</f>
        <v>#NAME?</v>
      </c>
    </row>
    <row r="210" spans="1:9" x14ac:dyDescent="0.25">
      <c r="A210" t="s">
        <v>423</v>
      </c>
      <c r="B210" t="s">
        <v>424</v>
      </c>
      <c r="C210">
        <v>9.85</v>
      </c>
      <c r="D210" s="2" t="e">
        <f ca="1">_xll.BDP(A210,$D$1)/1000000</f>
        <v>#NAME?</v>
      </c>
      <c r="E210" s="3" t="e">
        <f ca="1">_xll.BDP($A210,E$1)</f>
        <v>#NAME?</v>
      </c>
      <c r="F210" s="3" t="e">
        <f ca="1">_xll.BDP($A210,F$1)</f>
        <v>#NAME?</v>
      </c>
      <c r="G210" s="3" t="e">
        <f ca="1">_xll.BDP($A210,G$1)</f>
        <v>#NAME?</v>
      </c>
      <c r="H210" s="3" t="e">
        <f ca="1">_xll.BDP($A210,H$1)</f>
        <v>#NAME?</v>
      </c>
      <c r="I210" s="3" t="e">
        <f ca="1">_xll.BDP($A210,I$1)</f>
        <v>#NAME?</v>
      </c>
    </row>
    <row r="211" spans="1:9" x14ac:dyDescent="0.25">
      <c r="A211" t="s">
        <v>425</v>
      </c>
      <c r="B211" t="s">
        <v>426</v>
      </c>
      <c r="C211">
        <v>25.66</v>
      </c>
      <c r="D211" s="2" t="e">
        <f ca="1">_xll.BDP(A211,$D$1)/1000000</f>
        <v>#NAME?</v>
      </c>
      <c r="E211" s="3" t="e">
        <f ca="1">_xll.BDP($A211,E$1)</f>
        <v>#NAME?</v>
      </c>
      <c r="F211" s="3" t="e">
        <f ca="1">_xll.BDP($A211,F$1)</f>
        <v>#NAME?</v>
      </c>
      <c r="G211" s="3" t="e">
        <f ca="1">_xll.BDP($A211,G$1)</f>
        <v>#NAME?</v>
      </c>
      <c r="H211" s="3" t="e">
        <f ca="1">_xll.BDP($A211,H$1)</f>
        <v>#NAME?</v>
      </c>
      <c r="I211" s="3" t="e">
        <f ca="1">_xll.BDP($A211,I$1)</f>
        <v>#NAME?</v>
      </c>
    </row>
    <row r="212" spans="1:9" x14ac:dyDescent="0.25">
      <c r="A212" t="s">
        <v>427</v>
      </c>
      <c r="B212" t="s">
        <v>428</v>
      </c>
      <c r="C212">
        <v>20.515000000000001</v>
      </c>
      <c r="D212" s="2" t="e">
        <f ca="1">_xll.BDP(A212,$D$1)/1000000</f>
        <v>#NAME?</v>
      </c>
      <c r="E212" s="3" t="e">
        <f ca="1">_xll.BDP($A212,E$1)</f>
        <v>#NAME?</v>
      </c>
      <c r="F212" s="3" t="e">
        <f ca="1">_xll.BDP($A212,F$1)</f>
        <v>#NAME?</v>
      </c>
      <c r="G212" s="3" t="e">
        <f ca="1">_xll.BDP($A212,G$1)</f>
        <v>#NAME?</v>
      </c>
      <c r="H212" s="3" t="e">
        <f ca="1">_xll.BDP($A212,H$1)</f>
        <v>#NAME?</v>
      </c>
      <c r="I212" s="3" t="e">
        <f ca="1">_xll.BDP($A212,I$1)</f>
        <v>#NAME?</v>
      </c>
    </row>
    <row r="213" spans="1:9" x14ac:dyDescent="0.25">
      <c r="A213" t="s">
        <v>429</v>
      </c>
      <c r="B213" t="s">
        <v>430</v>
      </c>
      <c r="C213">
        <v>16.420000000000002</v>
      </c>
      <c r="D213" s="2" t="e">
        <f ca="1">_xll.BDP(A213,$D$1)/1000000</f>
        <v>#NAME?</v>
      </c>
      <c r="E213" s="3" t="e">
        <f ca="1">_xll.BDP($A213,E$1)</f>
        <v>#NAME?</v>
      </c>
      <c r="F213" s="3" t="e">
        <f ca="1">_xll.BDP($A213,F$1)</f>
        <v>#NAME?</v>
      </c>
      <c r="G213" s="3" t="e">
        <f ca="1">_xll.BDP($A213,G$1)</f>
        <v>#NAME?</v>
      </c>
      <c r="H213" s="3" t="e">
        <f ca="1">_xll.BDP($A213,H$1)</f>
        <v>#NAME?</v>
      </c>
      <c r="I213" s="3" t="e">
        <f ca="1">_xll.BDP($A213,I$1)</f>
        <v>#NAME?</v>
      </c>
    </row>
    <row r="214" spans="1:9" x14ac:dyDescent="0.25">
      <c r="A214" t="s">
        <v>431</v>
      </c>
      <c r="B214" t="s">
        <v>432</v>
      </c>
      <c r="C214">
        <v>29.85</v>
      </c>
      <c r="D214" s="2" t="e">
        <f ca="1">_xll.BDP(A214,$D$1)/1000000</f>
        <v>#NAME?</v>
      </c>
      <c r="E214" s="3" t="e">
        <f ca="1">_xll.BDP($A214,E$1)</f>
        <v>#NAME?</v>
      </c>
      <c r="F214" s="3" t="e">
        <f ca="1">_xll.BDP($A214,F$1)</f>
        <v>#NAME?</v>
      </c>
      <c r="G214" s="3" t="e">
        <f ca="1">_xll.BDP($A214,G$1)</f>
        <v>#NAME?</v>
      </c>
      <c r="H214" s="3" t="e">
        <f ca="1">_xll.BDP($A214,H$1)</f>
        <v>#NAME?</v>
      </c>
      <c r="I214" s="3" t="e">
        <f ca="1">_xll.BDP($A214,I$1)</f>
        <v>#NAME?</v>
      </c>
    </row>
    <row r="215" spans="1:9" x14ac:dyDescent="0.25">
      <c r="A215" t="s">
        <v>433</v>
      </c>
      <c r="B215" t="s">
        <v>434</v>
      </c>
      <c r="C215">
        <v>24.3</v>
      </c>
      <c r="D215" s="2" t="e">
        <f ca="1">_xll.BDP(A215,$D$1)/1000000</f>
        <v>#NAME?</v>
      </c>
      <c r="E215" s="3" t="e">
        <f ca="1">_xll.BDP($A215,E$1)</f>
        <v>#NAME?</v>
      </c>
      <c r="F215" s="3" t="e">
        <f ca="1">_xll.BDP($A215,F$1)</f>
        <v>#NAME?</v>
      </c>
      <c r="G215" s="3" t="e">
        <f ca="1">_xll.BDP($A215,G$1)</f>
        <v>#NAME?</v>
      </c>
      <c r="H215" s="3" t="e">
        <f ca="1">_xll.BDP($A215,H$1)</f>
        <v>#NAME?</v>
      </c>
      <c r="I215" s="3" t="e">
        <f ca="1">_xll.BDP($A215,I$1)</f>
        <v>#NAME?</v>
      </c>
    </row>
    <row r="216" spans="1:9" x14ac:dyDescent="0.25">
      <c r="A216" t="s">
        <v>435</v>
      </c>
      <c r="B216" t="s">
        <v>436</v>
      </c>
      <c r="C216">
        <v>43.29</v>
      </c>
      <c r="D216" s="2" t="e">
        <f ca="1">_xll.BDP(A216,$D$1)/1000000</f>
        <v>#NAME?</v>
      </c>
      <c r="E216" s="3" t="e">
        <f ca="1">_xll.BDP($A216,E$1)</f>
        <v>#NAME?</v>
      </c>
      <c r="F216" s="3" t="e">
        <f ca="1">_xll.BDP($A216,F$1)</f>
        <v>#NAME?</v>
      </c>
      <c r="G216" s="3" t="e">
        <f ca="1">_xll.BDP($A216,G$1)</f>
        <v>#NAME?</v>
      </c>
      <c r="H216" s="3" t="e">
        <f ca="1">_xll.BDP($A216,H$1)</f>
        <v>#NAME?</v>
      </c>
      <c r="I216" s="3" t="e">
        <f ca="1">_xll.BDP($A216,I$1)</f>
        <v>#NAME?</v>
      </c>
    </row>
    <row r="217" spans="1:9" x14ac:dyDescent="0.25">
      <c r="A217" t="s">
        <v>437</v>
      </c>
      <c r="B217" t="s">
        <v>438</v>
      </c>
      <c r="C217">
        <v>17.88</v>
      </c>
      <c r="D217" s="2" t="e">
        <f ca="1">_xll.BDP(A217,$D$1)/1000000</f>
        <v>#NAME?</v>
      </c>
      <c r="E217" s="3" t="e">
        <f ca="1">_xll.BDP($A217,E$1)</f>
        <v>#NAME?</v>
      </c>
      <c r="F217" s="3" t="e">
        <f ca="1">_xll.BDP($A217,F$1)</f>
        <v>#NAME?</v>
      </c>
      <c r="G217" s="3" t="e">
        <f ca="1">_xll.BDP($A217,G$1)</f>
        <v>#NAME?</v>
      </c>
      <c r="H217" s="3" t="e">
        <f ca="1">_xll.BDP($A217,H$1)</f>
        <v>#NAME?</v>
      </c>
      <c r="I217" s="3" t="e">
        <f ca="1">_xll.BDP($A217,I$1)</f>
        <v>#NAME?</v>
      </c>
    </row>
    <row r="218" spans="1:9" x14ac:dyDescent="0.25">
      <c r="A218" t="s">
        <v>439</v>
      </c>
      <c r="B218" t="s">
        <v>440</v>
      </c>
      <c r="C218">
        <v>24.33</v>
      </c>
      <c r="D218" s="2" t="e">
        <f ca="1">_xll.BDP(A218,$D$1)/1000000</f>
        <v>#NAME?</v>
      </c>
      <c r="E218" s="3" t="e">
        <f ca="1">_xll.BDP($A218,E$1)</f>
        <v>#NAME?</v>
      </c>
      <c r="F218" s="3" t="e">
        <f ca="1">_xll.BDP($A218,F$1)</f>
        <v>#NAME?</v>
      </c>
      <c r="G218" s="3" t="e">
        <f ca="1">_xll.BDP($A218,G$1)</f>
        <v>#NAME?</v>
      </c>
      <c r="H218" s="3" t="e">
        <f ca="1">_xll.BDP($A218,H$1)</f>
        <v>#NAME?</v>
      </c>
      <c r="I218" s="3" t="e">
        <f ca="1">_xll.BDP($A218,I$1)</f>
        <v>#NAME?</v>
      </c>
    </row>
    <row r="219" spans="1:9" x14ac:dyDescent="0.25">
      <c r="A219" t="s">
        <v>441</v>
      </c>
      <c r="B219" t="s">
        <v>442</v>
      </c>
      <c r="C219">
        <v>30.7</v>
      </c>
      <c r="D219" s="2" t="e">
        <f ca="1">_xll.BDP(A219,$D$1)/1000000</f>
        <v>#NAME?</v>
      </c>
      <c r="E219" s="3" t="e">
        <f ca="1">_xll.BDP($A219,E$1)</f>
        <v>#NAME?</v>
      </c>
      <c r="F219" s="3" t="e">
        <f ca="1">_xll.BDP($A219,F$1)</f>
        <v>#NAME?</v>
      </c>
      <c r="G219" s="3" t="e">
        <f ca="1">_xll.BDP($A219,G$1)</f>
        <v>#NAME?</v>
      </c>
      <c r="H219" s="3" t="e">
        <f ca="1">_xll.BDP($A219,H$1)</f>
        <v>#NAME?</v>
      </c>
      <c r="I219" s="3" t="e">
        <f ca="1">_xll.BDP($A219,I$1)</f>
        <v>#NAME?</v>
      </c>
    </row>
    <row r="220" spans="1:9" x14ac:dyDescent="0.25">
      <c r="A220" t="s">
        <v>443</v>
      </c>
      <c r="B220" t="s">
        <v>444</v>
      </c>
      <c r="C220">
        <v>12.15</v>
      </c>
      <c r="D220" s="2" t="e">
        <f ca="1">_xll.BDP(A220,$D$1)/1000000</f>
        <v>#NAME?</v>
      </c>
      <c r="E220" s="3" t="e">
        <f ca="1">_xll.BDP($A220,E$1)</f>
        <v>#NAME?</v>
      </c>
      <c r="F220" s="3" t="e">
        <f ca="1">_xll.BDP($A220,F$1)</f>
        <v>#NAME?</v>
      </c>
      <c r="G220" s="3" t="e">
        <f ca="1">_xll.BDP($A220,G$1)</f>
        <v>#NAME?</v>
      </c>
      <c r="H220" s="3" t="e">
        <f ca="1">_xll.BDP($A220,H$1)</f>
        <v>#NAME?</v>
      </c>
      <c r="I220" s="3" t="e">
        <f ca="1">_xll.BDP($A220,I$1)</f>
        <v>#NAME?</v>
      </c>
    </row>
    <row r="221" spans="1:9" x14ac:dyDescent="0.25">
      <c r="A221" t="s">
        <v>445</v>
      </c>
      <c r="B221" t="s">
        <v>446</v>
      </c>
      <c r="C221">
        <v>22.3</v>
      </c>
      <c r="D221" s="2" t="e">
        <f ca="1">_xll.BDP(A221,$D$1)/1000000</f>
        <v>#NAME?</v>
      </c>
      <c r="E221" s="3" t="e">
        <f ca="1">_xll.BDP($A221,E$1)</f>
        <v>#NAME?</v>
      </c>
      <c r="F221" s="3" t="e">
        <f ca="1">_xll.BDP($A221,F$1)</f>
        <v>#NAME?</v>
      </c>
      <c r="G221" s="3" t="e">
        <f ca="1">_xll.BDP($A221,G$1)</f>
        <v>#NAME?</v>
      </c>
      <c r="H221" s="3" t="e">
        <f ca="1">_xll.BDP($A221,H$1)</f>
        <v>#NAME?</v>
      </c>
      <c r="I221" s="3" t="e">
        <f ca="1">_xll.BDP($A221,I$1)</f>
        <v>#NAME?</v>
      </c>
    </row>
    <row r="222" spans="1:9" x14ac:dyDescent="0.25">
      <c r="A222" t="s">
        <v>447</v>
      </c>
      <c r="B222" t="s">
        <v>448</v>
      </c>
      <c r="C222">
        <v>43.9</v>
      </c>
      <c r="D222" s="2" t="e">
        <f ca="1">_xll.BDP(A222,$D$1)/1000000</f>
        <v>#NAME?</v>
      </c>
      <c r="E222" s="3" t="e">
        <f ca="1">_xll.BDP($A222,E$1)</f>
        <v>#NAME?</v>
      </c>
      <c r="F222" s="3" t="e">
        <f ca="1">_xll.BDP($A222,F$1)</f>
        <v>#NAME?</v>
      </c>
      <c r="G222" s="3" t="e">
        <f ca="1">_xll.BDP($A222,G$1)</f>
        <v>#NAME?</v>
      </c>
      <c r="H222" s="3" t="e">
        <f ca="1">_xll.BDP($A222,H$1)</f>
        <v>#NAME?</v>
      </c>
      <c r="I222" s="3" t="e">
        <f ca="1">_xll.BDP($A222,I$1)</f>
        <v>#NAME?</v>
      </c>
    </row>
    <row r="223" spans="1:9" x14ac:dyDescent="0.25">
      <c r="A223" t="s">
        <v>629</v>
      </c>
      <c r="B223" t="s">
        <v>630</v>
      </c>
      <c r="C223">
        <v>8.85</v>
      </c>
      <c r="D223" s="2" t="e">
        <f ca="1">_xll.BDP(A223,$D$1)/1000000</f>
        <v>#NAME?</v>
      </c>
      <c r="E223" s="3" t="e">
        <f ca="1">_xll.BDP($A223,E$1)</f>
        <v>#NAME?</v>
      </c>
      <c r="F223" s="3" t="e">
        <f ca="1">_xll.BDP($A223,F$1)</f>
        <v>#NAME?</v>
      </c>
      <c r="G223" s="3" t="e">
        <f ca="1">_xll.BDP($A223,G$1)</f>
        <v>#NAME?</v>
      </c>
      <c r="H223" s="3" t="e">
        <f ca="1">_xll.BDP($A223,H$1)</f>
        <v>#NAME?</v>
      </c>
      <c r="I223" s="3" t="e">
        <f ca="1">_xll.BDP($A223,I$1)</f>
        <v>#NAME?</v>
      </c>
    </row>
    <row r="224" spans="1:9" x14ac:dyDescent="0.25">
      <c r="A224" t="s">
        <v>449</v>
      </c>
      <c r="B224" t="s">
        <v>450</v>
      </c>
      <c r="C224">
        <v>19.8</v>
      </c>
      <c r="D224" s="2" t="e">
        <f ca="1">_xll.BDP(A224,$D$1)/1000000</f>
        <v>#NAME?</v>
      </c>
      <c r="E224" s="3" t="e">
        <f ca="1">_xll.BDP($A224,E$1)</f>
        <v>#NAME?</v>
      </c>
      <c r="F224" s="3" t="e">
        <f ca="1">_xll.BDP($A224,F$1)</f>
        <v>#NAME?</v>
      </c>
      <c r="G224" s="3" t="e">
        <f ca="1">_xll.BDP($A224,G$1)</f>
        <v>#NAME?</v>
      </c>
      <c r="H224" s="3" t="e">
        <f ca="1">_xll.BDP($A224,H$1)</f>
        <v>#NAME?</v>
      </c>
      <c r="I224" s="3" t="e">
        <f ca="1">_xll.BDP($A224,I$1)</f>
        <v>#NAME?</v>
      </c>
    </row>
    <row r="225" spans="1:9" x14ac:dyDescent="0.25">
      <c r="A225" t="s">
        <v>451</v>
      </c>
      <c r="B225" t="s">
        <v>452</v>
      </c>
      <c r="C225">
        <v>18.2</v>
      </c>
      <c r="D225" s="2" t="e">
        <f ca="1">_xll.BDP(A225,$D$1)/1000000</f>
        <v>#NAME?</v>
      </c>
      <c r="E225" s="3" t="e">
        <f ca="1">_xll.BDP($A225,E$1)</f>
        <v>#NAME?</v>
      </c>
      <c r="F225" s="3" t="e">
        <f ca="1">_xll.BDP($A225,F$1)</f>
        <v>#NAME?</v>
      </c>
      <c r="G225" s="3" t="e">
        <f ca="1">_xll.BDP($A225,G$1)</f>
        <v>#NAME?</v>
      </c>
      <c r="H225" s="3" t="e">
        <f ca="1">_xll.BDP($A225,H$1)</f>
        <v>#NAME?</v>
      </c>
      <c r="I225" s="3" t="e">
        <f ca="1">_xll.BDP($A225,I$1)</f>
        <v>#NAME?</v>
      </c>
    </row>
    <row r="226" spans="1:9" x14ac:dyDescent="0.25">
      <c r="A226" t="s">
        <v>453</v>
      </c>
      <c r="B226" t="s">
        <v>454</v>
      </c>
      <c r="C226">
        <v>29.2</v>
      </c>
      <c r="D226" s="2" t="e">
        <f ca="1">_xll.BDP(A226,$D$1)/1000000</f>
        <v>#NAME?</v>
      </c>
      <c r="E226" s="3" t="e">
        <f ca="1">_xll.BDP($A226,E$1)</f>
        <v>#NAME?</v>
      </c>
      <c r="F226" s="3" t="e">
        <f ca="1">_xll.BDP($A226,F$1)</f>
        <v>#NAME?</v>
      </c>
      <c r="G226" s="3" t="e">
        <f ca="1">_xll.BDP($A226,G$1)</f>
        <v>#NAME?</v>
      </c>
      <c r="H226" s="3" t="e">
        <f ca="1">_xll.BDP($A226,H$1)</f>
        <v>#NAME?</v>
      </c>
      <c r="I226" s="3" t="e">
        <f ca="1">_xll.BDP($A226,I$1)</f>
        <v>#NAME?</v>
      </c>
    </row>
    <row r="227" spans="1:9" x14ac:dyDescent="0.25">
      <c r="A227" t="s">
        <v>455</v>
      </c>
      <c r="B227" t="s">
        <v>456</v>
      </c>
      <c r="C227">
        <v>27.3</v>
      </c>
      <c r="D227" s="2" t="e">
        <f ca="1">_xll.BDP(A227,$D$1)/1000000</f>
        <v>#NAME?</v>
      </c>
      <c r="E227" s="3" t="e">
        <f ca="1">_xll.BDP($A227,E$1)</f>
        <v>#NAME?</v>
      </c>
      <c r="F227" s="3" t="e">
        <f ca="1">_xll.BDP($A227,F$1)</f>
        <v>#NAME?</v>
      </c>
      <c r="G227" s="3" t="e">
        <f ca="1">_xll.BDP($A227,G$1)</f>
        <v>#NAME?</v>
      </c>
      <c r="H227" s="3" t="e">
        <f ca="1">_xll.BDP($A227,H$1)</f>
        <v>#NAME?</v>
      </c>
      <c r="I227" s="3" t="e">
        <f ca="1">_xll.BDP($A227,I$1)</f>
        <v>#NAME?</v>
      </c>
    </row>
    <row r="228" spans="1:9" x14ac:dyDescent="0.25">
      <c r="A228" t="s">
        <v>457</v>
      </c>
      <c r="B228" t="s">
        <v>458</v>
      </c>
      <c r="C228">
        <v>40.229999999999997</v>
      </c>
      <c r="D228" s="2" t="e">
        <f ca="1">_xll.BDP(A228,$D$1)/1000000</f>
        <v>#NAME?</v>
      </c>
      <c r="E228" s="3" t="e">
        <f ca="1">_xll.BDP($A228,E$1)</f>
        <v>#NAME?</v>
      </c>
      <c r="F228" s="3" t="e">
        <f ca="1">_xll.BDP($A228,F$1)</f>
        <v>#NAME?</v>
      </c>
      <c r="G228" s="3" t="e">
        <f ca="1">_xll.BDP($A228,G$1)</f>
        <v>#NAME?</v>
      </c>
      <c r="H228" s="3" t="e">
        <f ca="1">_xll.BDP($A228,H$1)</f>
        <v>#NAME?</v>
      </c>
      <c r="I228" s="3" t="e">
        <f ca="1">_xll.BDP($A228,I$1)</f>
        <v>#NAME?</v>
      </c>
    </row>
    <row r="229" spans="1:9" x14ac:dyDescent="0.25">
      <c r="A229" t="s">
        <v>459</v>
      </c>
      <c r="B229" t="s">
        <v>460</v>
      </c>
      <c r="C229">
        <v>39.549999999999997</v>
      </c>
      <c r="D229" s="2" t="e">
        <f ca="1">_xll.BDP(A229,$D$1)/1000000</f>
        <v>#NAME?</v>
      </c>
      <c r="E229" s="3" t="e">
        <f ca="1">_xll.BDP($A229,E$1)</f>
        <v>#NAME?</v>
      </c>
      <c r="F229" s="3" t="e">
        <f ca="1">_xll.BDP($A229,F$1)</f>
        <v>#NAME?</v>
      </c>
      <c r="G229" s="3" t="e">
        <f ca="1">_xll.BDP($A229,G$1)</f>
        <v>#NAME?</v>
      </c>
      <c r="H229" s="3" t="e">
        <f ca="1">_xll.BDP($A229,H$1)</f>
        <v>#NAME?</v>
      </c>
      <c r="I229" s="3" t="e">
        <f ca="1">_xll.BDP($A229,I$1)</f>
        <v>#NAME?</v>
      </c>
    </row>
    <row r="230" spans="1:9" x14ac:dyDescent="0.25">
      <c r="A230" t="s">
        <v>461</v>
      </c>
      <c r="B230" t="s">
        <v>462</v>
      </c>
      <c r="C230">
        <v>21.4</v>
      </c>
      <c r="D230" s="2" t="e">
        <f ca="1">_xll.BDP(A230,$D$1)/1000000</f>
        <v>#NAME?</v>
      </c>
      <c r="E230" s="3" t="e">
        <f ca="1">_xll.BDP($A230,E$1)</f>
        <v>#NAME?</v>
      </c>
      <c r="F230" s="3" t="e">
        <f ca="1">_xll.BDP($A230,F$1)</f>
        <v>#NAME?</v>
      </c>
      <c r="G230" s="3" t="e">
        <f ca="1">_xll.BDP($A230,G$1)</f>
        <v>#NAME?</v>
      </c>
      <c r="H230" s="3" t="e">
        <f ca="1">_xll.BDP($A230,H$1)</f>
        <v>#NAME?</v>
      </c>
      <c r="I230" s="3" t="e">
        <f ca="1">_xll.BDP($A230,I$1)</f>
        <v>#NAME?</v>
      </c>
    </row>
    <row r="231" spans="1:9" x14ac:dyDescent="0.25">
      <c r="A231" t="s">
        <v>463</v>
      </c>
      <c r="B231" t="s">
        <v>464</v>
      </c>
      <c r="C231">
        <v>17.774999999999999</v>
      </c>
      <c r="D231" s="2" t="e">
        <f ca="1">_xll.BDP(A231,$D$1)/1000000</f>
        <v>#NAME?</v>
      </c>
      <c r="E231" s="3" t="e">
        <f ca="1">_xll.BDP($A231,E$1)</f>
        <v>#NAME?</v>
      </c>
      <c r="F231" s="3" t="e">
        <f ca="1">_xll.BDP($A231,F$1)</f>
        <v>#NAME?</v>
      </c>
      <c r="G231" s="3" t="e">
        <f ca="1">_xll.BDP($A231,G$1)</f>
        <v>#NAME?</v>
      </c>
      <c r="H231" s="3" t="e">
        <f ca="1">_xll.BDP($A231,H$1)</f>
        <v>#NAME?</v>
      </c>
      <c r="I231" s="3" t="e">
        <f ca="1">_xll.BDP($A231,I$1)</f>
        <v>#NAME?</v>
      </c>
    </row>
    <row r="232" spans="1:9" x14ac:dyDescent="0.25">
      <c r="A232" t="s">
        <v>465</v>
      </c>
      <c r="B232" t="s">
        <v>466</v>
      </c>
      <c r="C232">
        <v>21.42</v>
      </c>
      <c r="D232" s="2" t="e">
        <f ca="1">_xll.BDP(A232,$D$1)/1000000</f>
        <v>#NAME?</v>
      </c>
      <c r="E232" s="3" t="e">
        <f ca="1">_xll.BDP($A232,E$1)</f>
        <v>#NAME?</v>
      </c>
      <c r="F232" s="3" t="e">
        <f ca="1">_xll.BDP($A232,F$1)</f>
        <v>#NAME?</v>
      </c>
      <c r="G232" s="3" t="e">
        <f ca="1">_xll.BDP($A232,G$1)</f>
        <v>#NAME?</v>
      </c>
      <c r="H232" s="3" t="e">
        <f ca="1">_xll.BDP($A232,H$1)</f>
        <v>#NAME?</v>
      </c>
      <c r="I232" s="3" t="e">
        <f ca="1">_xll.BDP($A232,I$1)</f>
        <v>#NAME?</v>
      </c>
    </row>
    <row r="233" spans="1:9" x14ac:dyDescent="0.25">
      <c r="A233" t="s">
        <v>467</v>
      </c>
      <c r="B233" t="s">
        <v>468</v>
      </c>
      <c r="C233">
        <v>15.67</v>
      </c>
      <c r="D233" s="2" t="e">
        <f ca="1">_xll.BDP(A233,$D$1)/1000000</f>
        <v>#NAME?</v>
      </c>
      <c r="E233" s="3" t="e">
        <f ca="1">_xll.BDP($A233,E$1)</f>
        <v>#NAME?</v>
      </c>
      <c r="F233" s="3" t="e">
        <f ca="1">_xll.BDP($A233,F$1)</f>
        <v>#NAME?</v>
      </c>
      <c r="G233" s="3" t="e">
        <f ca="1">_xll.BDP($A233,G$1)</f>
        <v>#NAME?</v>
      </c>
      <c r="H233" s="3" t="e">
        <f ca="1">_xll.BDP($A233,H$1)</f>
        <v>#NAME?</v>
      </c>
      <c r="I233" s="3" t="e">
        <f ca="1">_xll.BDP($A233,I$1)</f>
        <v>#NAME?</v>
      </c>
    </row>
    <row r="234" spans="1:9" x14ac:dyDescent="0.25">
      <c r="A234" t="s">
        <v>469</v>
      </c>
      <c r="B234" t="s">
        <v>470</v>
      </c>
      <c r="C234">
        <v>18.45</v>
      </c>
      <c r="D234" s="2" t="e">
        <f ca="1">_xll.BDP(A234,$D$1)/1000000</f>
        <v>#NAME?</v>
      </c>
      <c r="E234" s="3" t="e">
        <f ca="1">_xll.BDP($A234,E$1)</f>
        <v>#NAME?</v>
      </c>
      <c r="F234" s="3" t="e">
        <f ca="1">_xll.BDP($A234,F$1)</f>
        <v>#NAME?</v>
      </c>
      <c r="G234" s="3" t="e">
        <f ca="1">_xll.BDP($A234,G$1)</f>
        <v>#NAME?</v>
      </c>
      <c r="H234" s="3" t="e">
        <f ca="1">_xll.BDP($A234,H$1)</f>
        <v>#NAME?</v>
      </c>
      <c r="I234" s="3" t="e">
        <f ca="1">_xll.BDP($A234,I$1)</f>
        <v>#NAME?</v>
      </c>
    </row>
    <row r="235" spans="1:9" x14ac:dyDescent="0.25">
      <c r="A235" t="s">
        <v>471</v>
      </c>
      <c r="B235" t="s">
        <v>472</v>
      </c>
      <c r="C235">
        <v>12.5</v>
      </c>
      <c r="D235" s="2" t="e">
        <f ca="1">_xll.BDP(A235,$D$1)/1000000</f>
        <v>#NAME?</v>
      </c>
      <c r="E235" s="3" t="e">
        <f ca="1">_xll.BDP($A235,E$1)</f>
        <v>#NAME?</v>
      </c>
      <c r="F235" s="3" t="e">
        <f ca="1">_xll.BDP($A235,F$1)</f>
        <v>#NAME?</v>
      </c>
      <c r="G235" s="3" t="e">
        <f ca="1">_xll.BDP($A235,G$1)</f>
        <v>#NAME?</v>
      </c>
      <c r="H235" s="3" t="e">
        <f ca="1">_xll.BDP($A235,H$1)</f>
        <v>#NAME?</v>
      </c>
      <c r="I235" s="3" t="e">
        <f ca="1">_xll.BDP($A235,I$1)</f>
        <v>#NAME?</v>
      </c>
    </row>
    <row r="236" spans="1:9" x14ac:dyDescent="0.25">
      <c r="A236" t="s">
        <v>473</v>
      </c>
      <c r="B236" t="s">
        <v>474</v>
      </c>
      <c r="C236">
        <v>43.36</v>
      </c>
      <c r="D236" s="2" t="e">
        <f ca="1">_xll.BDP(A236,$D$1)/1000000</f>
        <v>#NAME?</v>
      </c>
      <c r="E236" s="3" t="e">
        <f ca="1">_xll.BDP($A236,E$1)</f>
        <v>#NAME?</v>
      </c>
      <c r="F236" s="3" t="e">
        <f ca="1">_xll.BDP($A236,F$1)</f>
        <v>#NAME?</v>
      </c>
      <c r="G236" s="3" t="e">
        <f ca="1">_xll.BDP($A236,G$1)</f>
        <v>#NAME?</v>
      </c>
      <c r="H236" s="3" t="e">
        <f ca="1">_xll.BDP($A236,H$1)</f>
        <v>#NAME?</v>
      </c>
      <c r="I236" s="3" t="e">
        <f ca="1">_xll.BDP($A236,I$1)</f>
        <v>#NAME?</v>
      </c>
    </row>
    <row r="237" spans="1:9" x14ac:dyDescent="0.25">
      <c r="A237" t="s">
        <v>475</v>
      </c>
      <c r="B237" t="s">
        <v>476</v>
      </c>
      <c r="C237">
        <v>16.100000000000001</v>
      </c>
      <c r="D237" s="2" t="e">
        <f ca="1">_xll.BDP(A237,$D$1)/1000000</f>
        <v>#NAME?</v>
      </c>
      <c r="E237" s="3" t="e">
        <f ca="1">_xll.BDP($A237,E$1)</f>
        <v>#NAME?</v>
      </c>
      <c r="F237" s="3" t="e">
        <f ca="1">_xll.BDP($A237,F$1)</f>
        <v>#NAME?</v>
      </c>
      <c r="G237" s="3" t="e">
        <f ca="1">_xll.BDP($A237,G$1)</f>
        <v>#NAME?</v>
      </c>
      <c r="H237" s="3" t="e">
        <f ca="1">_xll.BDP($A237,H$1)</f>
        <v>#NAME?</v>
      </c>
      <c r="I237" s="3" t="e">
        <f ca="1">_xll.BDP($A237,I$1)</f>
        <v>#NAME?</v>
      </c>
    </row>
    <row r="238" spans="1:9" x14ac:dyDescent="0.25">
      <c r="A238" t="s">
        <v>477</v>
      </c>
      <c r="B238" t="s">
        <v>478</v>
      </c>
      <c r="C238">
        <v>10.45</v>
      </c>
      <c r="D238" s="2" t="e">
        <f ca="1">_xll.BDP(A238,$D$1)/1000000</f>
        <v>#NAME?</v>
      </c>
      <c r="E238" s="3" t="e">
        <f ca="1">_xll.BDP($A238,E$1)</f>
        <v>#NAME?</v>
      </c>
      <c r="F238" s="3" t="e">
        <f ca="1">_xll.BDP($A238,F$1)</f>
        <v>#NAME?</v>
      </c>
      <c r="G238" s="3" t="e">
        <f ca="1">_xll.BDP($A238,G$1)</f>
        <v>#NAME?</v>
      </c>
      <c r="H238" s="3" t="e">
        <f ca="1">_xll.BDP($A238,H$1)</f>
        <v>#NAME?</v>
      </c>
      <c r="I238" s="3" t="e">
        <f ca="1">_xll.BDP($A238,I$1)</f>
        <v>#NAME?</v>
      </c>
    </row>
    <row r="239" spans="1:9" x14ac:dyDescent="0.25">
      <c r="A239" t="s">
        <v>479</v>
      </c>
      <c r="B239" t="s">
        <v>480</v>
      </c>
      <c r="C239">
        <v>36.299999999999997</v>
      </c>
      <c r="D239" s="2" t="e">
        <f ca="1">_xll.BDP(A239,$D$1)/1000000</f>
        <v>#NAME?</v>
      </c>
      <c r="E239" s="3" t="e">
        <f ca="1">_xll.BDP($A239,E$1)</f>
        <v>#NAME?</v>
      </c>
      <c r="F239" s="3" t="e">
        <f ca="1">_xll.BDP($A239,F$1)</f>
        <v>#NAME?</v>
      </c>
      <c r="G239" s="3" t="e">
        <f ca="1">_xll.BDP($A239,G$1)</f>
        <v>#NAME?</v>
      </c>
      <c r="H239" s="3" t="e">
        <f ca="1">_xll.BDP($A239,H$1)</f>
        <v>#NAME?</v>
      </c>
      <c r="I239" s="3" t="e">
        <f ca="1">_xll.BDP($A239,I$1)</f>
        <v>#NAME?</v>
      </c>
    </row>
    <row r="240" spans="1:9" x14ac:dyDescent="0.25">
      <c r="A240" t="s">
        <v>481</v>
      </c>
      <c r="B240" t="s">
        <v>482</v>
      </c>
      <c r="C240">
        <v>30.5</v>
      </c>
      <c r="D240" s="2" t="e">
        <f ca="1">_xll.BDP(A240,$D$1)/1000000</f>
        <v>#NAME?</v>
      </c>
      <c r="E240" s="3" t="e">
        <f ca="1">_xll.BDP($A240,E$1)</f>
        <v>#NAME?</v>
      </c>
      <c r="F240" s="3" t="e">
        <f ca="1">_xll.BDP($A240,F$1)</f>
        <v>#NAME?</v>
      </c>
      <c r="G240" s="3" t="e">
        <f ca="1">_xll.BDP($A240,G$1)</f>
        <v>#NAME?</v>
      </c>
      <c r="H240" s="3" t="e">
        <f ca="1">_xll.BDP($A240,H$1)</f>
        <v>#NAME?</v>
      </c>
      <c r="I240" s="3" t="e">
        <f ca="1">_xll.BDP($A240,I$1)</f>
        <v>#NAME?</v>
      </c>
    </row>
    <row r="241" spans="1:9" x14ac:dyDescent="0.25">
      <c r="A241" t="s">
        <v>483</v>
      </c>
      <c r="B241" t="s">
        <v>484</v>
      </c>
      <c r="C241">
        <v>47.45</v>
      </c>
      <c r="D241" s="2" t="e">
        <f ca="1">_xll.BDP(A241,$D$1)/1000000</f>
        <v>#NAME?</v>
      </c>
      <c r="E241" s="3" t="e">
        <f ca="1">_xll.BDP($A241,E$1)</f>
        <v>#NAME?</v>
      </c>
      <c r="F241" s="3" t="e">
        <f ca="1">_xll.BDP($A241,F$1)</f>
        <v>#NAME?</v>
      </c>
      <c r="G241" s="3" t="e">
        <f ca="1">_xll.BDP($A241,G$1)</f>
        <v>#NAME?</v>
      </c>
      <c r="H241" s="3" t="e">
        <f ca="1">_xll.BDP($A241,H$1)</f>
        <v>#NAME?</v>
      </c>
      <c r="I241" s="3" t="e">
        <f ca="1">_xll.BDP($A241,I$1)</f>
        <v>#NAME?</v>
      </c>
    </row>
    <row r="242" spans="1:9" x14ac:dyDescent="0.25">
      <c r="A242" t="s">
        <v>485</v>
      </c>
      <c r="B242" t="s">
        <v>486</v>
      </c>
      <c r="C242">
        <v>15.95</v>
      </c>
      <c r="D242" s="2" t="e">
        <f ca="1">_xll.BDP(A242,$D$1)/1000000</f>
        <v>#NAME?</v>
      </c>
      <c r="E242" s="3" t="e">
        <f ca="1">_xll.BDP($A242,E$1)</f>
        <v>#NAME?</v>
      </c>
      <c r="F242" s="3" t="e">
        <f ca="1">_xll.BDP($A242,F$1)</f>
        <v>#NAME?</v>
      </c>
      <c r="G242" s="3" t="e">
        <f ca="1">_xll.BDP($A242,G$1)</f>
        <v>#NAME?</v>
      </c>
      <c r="H242" s="3" t="e">
        <f ca="1">_xll.BDP($A242,H$1)</f>
        <v>#NAME?</v>
      </c>
      <c r="I242" s="3" t="e">
        <f ca="1">_xll.BDP($A242,I$1)</f>
        <v>#NAME?</v>
      </c>
    </row>
    <row r="243" spans="1:9" x14ac:dyDescent="0.25">
      <c r="A243" t="s">
        <v>487</v>
      </c>
      <c r="B243" t="s">
        <v>488</v>
      </c>
      <c r="C243">
        <v>31.65</v>
      </c>
      <c r="D243" s="2" t="e">
        <f ca="1">_xll.BDP(A243,$D$1)/1000000</f>
        <v>#NAME?</v>
      </c>
      <c r="E243" s="3" t="e">
        <f ca="1">_xll.BDP($A243,E$1)</f>
        <v>#NAME?</v>
      </c>
      <c r="F243" s="3" t="e">
        <f ca="1">_xll.BDP($A243,F$1)</f>
        <v>#NAME?</v>
      </c>
      <c r="G243" s="3" t="e">
        <f ca="1">_xll.BDP($A243,G$1)</f>
        <v>#NAME?</v>
      </c>
      <c r="H243" s="3" t="e">
        <f ca="1">_xll.BDP($A243,H$1)</f>
        <v>#NAME?</v>
      </c>
      <c r="I243" s="3" t="e">
        <f ca="1">_xll.BDP($A243,I$1)</f>
        <v>#NAME?</v>
      </c>
    </row>
    <row r="244" spans="1:9" x14ac:dyDescent="0.25">
      <c r="A244" t="s">
        <v>489</v>
      </c>
      <c r="B244" t="s">
        <v>490</v>
      </c>
      <c r="C244">
        <v>9.1999999999999993</v>
      </c>
      <c r="D244" s="2" t="e">
        <f ca="1">_xll.BDP(A244,$D$1)/1000000</f>
        <v>#NAME?</v>
      </c>
      <c r="E244" s="3" t="e">
        <f ca="1">_xll.BDP($A244,E$1)</f>
        <v>#NAME?</v>
      </c>
      <c r="F244" s="3" t="e">
        <f ca="1">_xll.BDP($A244,F$1)</f>
        <v>#NAME?</v>
      </c>
      <c r="G244" s="3" t="e">
        <f ca="1">_xll.BDP($A244,G$1)</f>
        <v>#NAME?</v>
      </c>
      <c r="H244" s="3" t="e">
        <f ca="1">_xll.BDP($A244,H$1)</f>
        <v>#NAME?</v>
      </c>
      <c r="I244" s="3" t="e">
        <f ca="1">_xll.BDP($A244,I$1)</f>
        <v>#NAME?</v>
      </c>
    </row>
    <row r="245" spans="1:9" x14ac:dyDescent="0.25">
      <c r="A245" t="s">
        <v>491</v>
      </c>
      <c r="B245" t="s">
        <v>492</v>
      </c>
      <c r="C245">
        <v>18.059999999999999</v>
      </c>
      <c r="D245" s="2" t="e">
        <f ca="1">_xll.BDP(A245,$D$1)/1000000</f>
        <v>#NAME?</v>
      </c>
      <c r="E245" s="3" t="e">
        <f ca="1">_xll.BDP($A245,E$1)</f>
        <v>#NAME?</v>
      </c>
      <c r="F245" s="3" t="e">
        <f ca="1">_xll.BDP($A245,F$1)</f>
        <v>#NAME?</v>
      </c>
      <c r="G245" s="3" t="e">
        <f ca="1">_xll.BDP($A245,G$1)</f>
        <v>#NAME?</v>
      </c>
      <c r="H245" s="3" t="e">
        <f ca="1">_xll.BDP($A245,H$1)</f>
        <v>#NAME?</v>
      </c>
      <c r="I245" s="3" t="e">
        <f ca="1">_xll.BDP($A245,I$1)</f>
        <v>#NAME?</v>
      </c>
    </row>
    <row r="246" spans="1:9" x14ac:dyDescent="0.25">
      <c r="A246" t="s">
        <v>493</v>
      </c>
      <c r="B246" t="s">
        <v>494</v>
      </c>
      <c r="C246">
        <v>19.3</v>
      </c>
      <c r="D246" s="2" t="e">
        <f ca="1">_xll.BDP(A246,$D$1)/1000000</f>
        <v>#NAME?</v>
      </c>
      <c r="E246" s="3" t="e">
        <f ca="1">_xll.BDP($A246,E$1)</f>
        <v>#NAME?</v>
      </c>
      <c r="F246" s="3" t="e">
        <f ca="1">_xll.BDP($A246,F$1)</f>
        <v>#NAME?</v>
      </c>
      <c r="G246" s="3" t="e">
        <f ca="1">_xll.BDP($A246,G$1)</f>
        <v>#NAME?</v>
      </c>
      <c r="H246" s="3" t="e">
        <f ca="1">_xll.BDP($A246,H$1)</f>
        <v>#NAME?</v>
      </c>
      <c r="I246" s="3" t="e">
        <f ca="1">_xll.BDP($A246,I$1)</f>
        <v>#NAME?</v>
      </c>
    </row>
    <row r="247" spans="1:9" x14ac:dyDescent="0.25">
      <c r="A247" t="s">
        <v>495</v>
      </c>
      <c r="B247" t="s">
        <v>496</v>
      </c>
      <c r="C247">
        <v>46.05</v>
      </c>
      <c r="D247" s="2" t="e">
        <f ca="1">_xll.BDP(A247,$D$1)/1000000</f>
        <v>#NAME?</v>
      </c>
      <c r="E247" s="3" t="e">
        <f ca="1">_xll.BDP($A247,E$1)</f>
        <v>#NAME?</v>
      </c>
      <c r="F247" s="3" t="e">
        <f ca="1">_xll.BDP($A247,F$1)</f>
        <v>#NAME?</v>
      </c>
      <c r="G247" s="3" t="e">
        <f ca="1">_xll.BDP($A247,G$1)</f>
        <v>#NAME?</v>
      </c>
      <c r="H247" s="3" t="e">
        <f ca="1">_xll.BDP($A247,H$1)</f>
        <v>#NAME?</v>
      </c>
      <c r="I247" s="3" t="e">
        <f ca="1">_xll.BDP($A247,I$1)</f>
        <v>#NAME?</v>
      </c>
    </row>
    <row r="248" spans="1:9" x14ac:dyDescent="0.25">
      <c r="A248" t="s">
        <v>497</v>
      </c>
      <c r="B248" t="s">
        <v>498</v>
      </c>
      <c r="C248">
        <v>34.200000000000003</v>
      </c>
      <c r="D248" s="2" t="e">
        <f ca="1">_xll.BDP(A248,$D$1)/1000000</f>
        <v>#NAME?</v>
      </c>
      <c r="E248" s="3" t="e">
        <f ca="1">_xll.BDP($A248,E$1)</f>
        <v>#NAME?</v>
      </c>
      <c r="F248" s="3" t="e">
        <f ca="1">_xll.BDP($A248,F$1)</f>
        <v>#NAME?</v>
      </c>
      <c r="G248" s="3" t="e">
        <f ca="1">_xll.BDP($A248,G$1)</f>
        <v>#NAME?</v>
      </c>
      <c r="H248" s="3" t="e">
        <f ca="1">_xll.BDP($A248,H$1)</f>
        <v>#NAME?</v>
      </c>
      <c r="I248" s="3" t="e">
        <f ca="1">_xll.BDP($A248,I$1)</f>
        <v>#NAME?</v>
      </c>
    </row>
    <row r="249" spans="1:9" x14ac:dyDescent="0.25">
      <c r="A249" t="s">
        <v>499</v>
      </c>
      <c r="B249" t="s">
        <v>500</v>
      </c>
      <c r="C249">
        <v>30.6</v>
      </c>
      <c r="D249" s="2" t="e">
        <f ca="1">_xll.BDP(A249,$D$1)/1000000</f>
        <v>#NAME?</v>
      </c>
      <c r="E249" s="3" t="e">
        <f ca="1">_xll.BDP($A249,E$1)</f>
        <v>#NAME?</v>
      </c>
      <c r="F249" s="3" t="e">
        <f ca="1">_xll.BDP($A249,F$1)</f>
        <v>#NAME?</v>
      </c>
      <c r="G249" s="3" t="e">
        <f ca="1">_xll.BDP($A249,G$1)</f>
        <v>#NAME?</v>
      </c>
      <c r="H249" s="3" t="e">
        <f ca="1">_xll.BDP($A249,H$1)</f>
        <v>#NAME?</v>
      </c>
      <c r="I249" s="3" t="e">
        <f ca="1">_xll.BDP($A249,I$1)</f>
        <v>#NAME?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>
      <selection activeCell="F2" sqref="F2"/>
    </sheetView>
  </sheetViews>
  <sheetFormatPr defaultRowHeight="15" x14ac:dyDescent="0.25"/>
  <cols>
    <col min="1" max="1" width="20.7109375" bestFit="1" customWidth="1"/>
    <col min="2" max="2" width="12.7109375" bestFit="1" customWidth="1"/>
    <col min="3" max="3" width="13.5703125" bestFit="1" customWidth="1"/>
    <col min="4" max="4" width="12.7109375" bestFit="1" customWidth="1"/>
    <col min="5" max="5" width="12.140625" bestFit="1" customWidth="1"/>
    <col min="6" max="6" width="12.7109375" bestFit="1" customWidth="1"/>
    <col min="7" max="7" width="12.140625" bestFit="1" customWidth="1"/>
    <col min="8" max="8" width="12.7109375" bestFit="1" customWidth="1"/>
    <col min="9" max="9" width="12.140625" bestFit="1" customWidth="1"/>
  </cols>
  <sheetData>
    <row r="1" spans="1:9" x14ac:dyDescent="0.25">
      <c r="A1" t="s">
        <v>512</v>
      </c>
    </row>
    <row r="2" spans="1:9" ht="15.75" thickBot="1" x14ac:dyDescent="0.3">
      <c r="F2" s="58" t="s">
        <v>626</v>
      </c>
    </row>
    <row r="3" spans="1:9" x14ac:dyDescent="0.25">
      <c r="A3" s="20" t="s">
        <v>513</v>
      </c>
      <c r="B3" s="20"/>
    </row>
    <row r="4" spans="1:9" x14ac:dyDescent="0.25">
      <c r="A4" t="s">
        <v>514</v>
      </c>
      <c r="B4" s="52">
        <v>0.32765006273082392</v>
      </c>
    </row>
    <row r="5" spans="1:9" x14ac:dyDescent="0.25">
      <c r="A5" s="53" t="s">
        <v>515</v>
      </c>
      <c r="B5" s="54">
        <v>0.10735456360751285</v>
      </c>
    </row>
    <row r="6" spans="1:9" x14ac:dyDescent="0.25">
      <c r="A6" t="s">
        <v>516</v>
      </c>
      <c r="B6" s="52">
        <v>9.3072236625233049E-2</v>
      </c>
    </row>
    <row r="7" spans="1:9" x14ac:dyDescent="0.25">
      <c r="A7" t="s">
        <v>517</v>
      </c>
      <c r="B7" s="52">
        <v>0.40353022220235613</v>
      </c>
    </row>
    <row r="8" spans="1:9" ht="15.75" thickBot="1" x14ac:dyDescent="0.3">
      <c r="A8" s="18" t="s">
        <v>518</v>
      </c>
      <c r="B8" s="18">
        <v>255</v>
      </c>
    </row>
    <row r="10" spans="1:9" ht="15.75" thickBot="1" x14ac:dyDescent="0.3">
      <c r="A10" t="s">
        <v>519</v>
      </c>
    </row>
    <row r="11" spans="1:9" x14ac:dyDescent="0.25">
      <c r="A11" s="19"/>
      <c r="B11" s="19" t="s">
        <v>524</v>
      </c>
      <c r="C11" s="19" t="s">
        <v>525</v>
      </c>
      <c r="D11" s="19" t="s">
        <v>526</v>
      </c>
      <c r="E11" s="19" t="s">
        <v>527</v>
      </c>
      <c r="F11" s="19" t="s">
        <v>528</v>
      </c>
    </row>
    <row r="12" spans="1:9" x14ac:dyDescent="0.25">
      <c r="A12" t="s">
        <v>520</v>
      </c>
      <c r="B12">
        <v>4</v>
      </c>
      <c r="C12">
        <v>4.8959126822870473</v>
      </c>
      <c r="D12">
        <v>1.2239781705717618</v>
      </c>
      <c r="E12">
        <v>7.5166017232842082</v>
      </c>
      <c r="F12">
        <v>9.8586720637746821E-6</v>
      </c>
    </row>
    <row r="13" spans="1:9" x14ac:dyDescent="0.25">
      <c r="A13" t="s">
        <v>521</v>
      </c>
      <c r="B13">
        <v>250</v>
      </c>
      <c r="C13">
        <v>40.709160057670729</v>
      </c>
      <c r="D13">
        <v>0.16283664023068292</v>
      </c>
    </row>
    <row r="14" spans="1:9" ht="15.75" thickBot="1" x14ac:dyDescent="0.3">
      <c r="A14" s="18" t="s">
        <v>522</v>
      </c>
      <c r="B14" s="18">
        <v>254</v>
      </c>
      <c r="C14" s="18">
        <v>45.605072739957777</v>
      </c>
      <c r="D14" s="18"/>
      <c r="E14" s="18"/>
      <c r="F14" s="18"/>
    </row>
    <row r="15" spans="1:9" ht="15.75" thickBot="1" x14ac:dyDescent="0.3"/>
    <row r="16" spans="1:9" x14ac:dyDescent="0.25">
      <c r="A16" s="19"/>
      <c r="B16" s="19" t="s">
        <v>529</v>
      </c>
      <c r="C16" s="19" t="s">
        <v>517</v>
      </c>
      <c r="D16" s="19" t="s">
        <v>530</v>
      </c>
      <c r="E16" s="19" t="s">
        <v>531</v>
      </c>
      <c r="F16" s="19" t="s">
        <v>532</v>
      </c>
      <c r="G16" s="19" t="s">
        <v>533</v>
      </c>
      <c r="H16" s="19" t="s">
        <v>534</v>
      </c>
      <c r="I16" s="19" t="s">
        <v>535</v>
      </c>
    </row>
    <row r="17" spans="1:9" x14ac:dyDescent="0.25">
      <c r="A17" t="s">
        <v>523</v>
      </c>
      <c r="B17">
        <v>1.27927567305648</v>
      </c>
      <c r="C17">
        <v>0.22164233963249508</v>
      </c>
      <c r="D17">
        <v>5.7718018821568373</v>
      </c>
      <c r="E17">
        <v>2.3137615828083224E-8</v>
      </c>
      <c r="F17">
        <v>0.84275144123617662</v>
      </c>
      <c r="G17">
        <v>1.7157999048767834</v>
      </c>
      <c r="H17">
        <v>0.84275144123617662</v>
      </c>
      <c r="I17">
        <v>1.7157999048767834</v>
      </c>
    </row>
    <row r="18" spans="1:9" x14ac:dyDescent="0.25">
      <c r="A18" t="s">
        <v>505</v>
      </c>
      <c r="B18">
        <v>7.2666101160038226</v>
      </c>
      <c r="C18">
        <v>8.7811382185218463</v>
      </c>
      <c r="D18">
        <v>0.82752485329026415</v>
      </c>
      <c r="E18">
        <v>0.40872884774676554</v>
      </c>
      <c r="F18">
        <v>-10.027827497783992</v>
      </c>
      <c r="G18">
        <v>24.561047729791635</v>
      </c>
      <c r="H18">
        <v>-10.027827497783992</v>
      </c>
      <c r="I18">
        <v>24.561047729791635</v>
      </c>
    </row>
    <row r="19" spans="1:9" x14ac:dyDescent="0.25">
      <c r="A19" t="s">
        <v>6</v>
      </c>
      <c r="B19">
        <v>-3.0067864346387134E-2</v>
      </c>
      <c r="C19">
        <v>3.7718604926376867E-2</v>
      </c>
      <c r="D19" s="55">
        <v>-0.79716268417341385</v>
      </c>
      <c r="E19">
        <v>0.42611299377517764</v>
      </c>
      <c r="F19">
        <v>-0.10435459615097337</v>
      </c>
      <c r="G19">
        <v>4.4218867458199092E-2</v>
      </c>
      <c r="H19">
        <v>-0.10435459615097337</v>
      </c>
      <c r="I19">
        <v>4.4218867458199092E-2</v>
      </c>
    </row>
    <row r="20" spans="1:9" x14ac:dyDescent="0.25">
      <c r="A20" s="53" t="s">
        <v>7</v>
      </c>
      <c r="B20">
        <v>0.31641838941219436</v>
      </c>
      <c r="C20">
        <v>6.7826365141449685E-2</v>
      </c>
      <c r="D20">
        <v>4.6651237870747471</v>
      </c>
      <c r="E20" s="53">
        <v>5.0287451480220302E-6</v>
      </c>
      <c r="F20">
        <v>0.18283447223451307</v>
      </c>
      <c r="G20">
        <v>0.45000230658987561</v>
      </c>
      <c r="H20">
        <v>0.18283447223451307</v>
      </c>
      <c r="I20">
        <v>0.45000230658987561</v>
      </c>
    </row>
    <row r="21" spans="1:9" ht="15.75" thickBot="1" x14ac:dyDescent="0.3">
      <c r="A21" s="56" t="s">
        <v>625</v>
      </c>
      <c r="B21" s="18">
        <v>2.3392781774739745E-4</v>
      </c>
      <c r="C21" s="18">
        <v>1.2290592854099841E-4</v>
      </c>
      <c r="D21" s="18">
        <v>1.9033078430335024</v>
      </c>
      <c r="E21" s="18">
        <v>5.8148952974983535E-2</v>
      </c>
      <c r="F21" s="18">
        <v>-8.1352110560332892E-6</v>
      </c>
      <c r="G21" s="18">
        <v>4.7599084655082816E-4</v>
      </c>
      <c r="H21" s="18">
        <v>-8.1352110560332892E-6</v>
      </c>
      <c r="I21" s="18">
        <v>4.7599084655082816E-4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>
      <selection activeCell="B5" sqref="B5"/>
    </sheetView>
  </sheetViews>
  <sheetFormatPr defaultRowHeight="15" x14ac:dyDescent="0.25"/>
  <cols>
    <col min="1" max="1" width="20.42578125" bestFit="1" customWidth="1"/>
    <col min="2" max="2" width="12.7109375" bestFit="1" customWidth="1"/>
    <col min="3" max="3" width="12.85546875" customWidth="1"/>
  </cols>
  <sheetData>
    <row r="1" spans="1:9" x14ac:dyDescent="0.25">
      <c r="A1" t="s">
        <v>512</v>
      </c>
    </row>
    <row r="2" spans="1:9" ht="15.75" thickBot="1" x14ac:dyDescent="0.3"/>
    <row r="3" spans="1:9" x14ac:dyDescent="0.25">
      <c r="A3" s="20" t="s">
        <v>513</v>
      </c>
      <c r="B3" s="20"/>
    </row>
    <row r="4" spans="1:9" x14ac:dyDescent="0.25">
      <c r="A4" t="s">
        <v>514</v>
      </c>
      <c r="B4" s="52">
        <v>0.71880137264073785</v>
      </c>
    </row>
    <row r="5" spans="1:9" x14ac:dyDescent="0.25">
      <c r="A5" t="s">
        <v>515</v>
      </c>
      <c r="B5" s="54">
        <v>0.51667541331020894</v>
      </c>
    </row>
    <row r="6" spans="1:9" x14ac:dyDescent="0.25">
      <c r="A6" t="s">
        <v>516</v>
      </c>
      <c r="B6" s="59">
        <v>0.48598813796482532</v>
      </c>
    </row>
    <row r="7" spans="1:9" x14ac:dyDescent="0.25">
      <c r="A7" t="s">
        <v>517</v>
      </c>
      <c r="B7" s="57">
        <v>0.40123370270571318</v>
      </c>
    </row>
    <row r="8" spans="1:9" ht="15.75" thickBot="1" x14ac:dyDescent="0.3">
      <c r="A8" s="18" t="s">
        <v>518</v>
      </c>
      <c r="B8" s="18">
        <v>68</v>
      </c>
    </row>
    <row r="10" spans="1:9" ht="15.75" thickBot="1" x14ac:dyDescent="0.3">
      <c r="A10" t="s">
        <v>519</v>
      </c>
    </row>
    <row r="11" spans="1:9" x14ac:dyDescent="0.25">
      <c r="A11" s="19"/>
      <c r="B11" s="19" t="s">
        <v>524</v>
      </c>
      <c r="C11" s="19" t="s">
        <v>525</v>
      </c>
      <c r="D11" s="19" t="s">
        <v>526</v>
      </c>
      <c r="E11" s="19" t="s">
        <v>527</v>
      </c>
      <c r="F11" s="19" t="s">
        <v>528</v>
      </c>
    </row>
    <row r="12" spans="1:9" x14ac:dyDescent="0.25">
      <c r="A12" t="s">
        <v>520</v>
      </c>
      <c r="B12">
        <v>4</v>
      </c>
      <c r="C12">
        <v>10.842121455136944</v>
      </c>
      <c r="D12">
        <v>2.710530363784236</v>
      </c>
      <c r="E12">
        <v>16.836796603642917</v>
      </c>
      <c r="F12">
        <v>1.9541142955717053E-9</v>
      </c>
    </row>
    <row r="13" spans="1:9" x14ac:dyDescent="0.25">
      <c r="A13" t="s">
        <v>521</v>
      </c>
      <c r="B13">
        <v>63</v>
      </c>
      <c r="C13">
        <v>10.142274503777006</v>
      </c>
      <c r="D13">
        <v>0.16098848418693662</v>
      </c>
    </row>
    <row r="14" spans="1:9" ht="15.75" thickBot="1" x14ac:dyDescent="0.3">
      <c r="A14" s="18" t="s">
        <v>522</v>
      </c>
      <c r="B14" s="18">
        <v>67</v>
      </c>
      <c r="C14" s="18">
        <v>20.98439595891395</v>
      </c>
      <c r="D14" s="18"/>
      <c r="E14" s="18"/>
      <c r="F14" s="18"/>
    </row>
    <row r="15" spans="1:9" ht="15.75" thickBot="1" x14ac:dyDescent="0.3"/>
    <row r="16" spans="1:9" x14ac:dyDescent="0.25">
      <c r="A16" s="19"/>
      <c r="B16" s="19" t="s">
        <v>529</v>
      </c>
      <c r="C16" s="19" t="s">
        <v>517</v>
      </c>
      <c r="D16" s="19" t="s">
        <v>530</v>
      </c>
      <c r="E16" s="19" t="s">
        <v>531</v>
      </c>
      <c r="F16" s="19" t="s">
        <v>532</v>
      </c>
      <c r="G16" s="19" t="s">
        <v>533</v>
      </c>
      <c r="H16" s="19" t="s">
        <v>534</v>
      </c>
      <c r="I16" s="19" t="s">
        <v>535</v>
      </c>
    </row>
    <row r="17" spans="1:9" x14ac:dyDescent="0.25">
      <c r="A17" t="s">
        <v>523</v>
      </c>
      <c r="B17">
        <v>1.0941516529598887</v>
      </c>
      <c r="C17">
        <v>0.28636358492894798</v>
      </c>
      <c r="D17">
        <v>3.8208477283568287</v>
      </c>
      <c r="E17">
        <v>3.0680827654154416E-4</v>
      </c>
      <c r="F17">
        <v>0.52189969129479041</v>
      </c>
      <c r="G17">
        <v>1.666403614624987</v>
      </c>
      <c r="H17">
        <v>0.52189969129479041</v>
      </c>
      <c r="I17">
        <v>1.666403614624987</v>
      </c>
    </row>
    <row r="18" spans="1:9" x14ac:dyDescent="0.25">
      <c r="A18" t="s">
        <v>5</v>
      </c>
      <c r="B18">
        <v>7.348586319227568E-2</v>
      </c>
      <c r="C18">
        <v>2.3608896043266058E-2</v>
      </c>
      <c r="D18">
        <v>3.1126344517593818</v>
      </c>
      <c r="E18">
        <v>2.7873909044485393E-3</v>
      </c>
      <c r="F18">
        <v>2.6307249064859602E-2</v>
      </c>
      <c r="G18">
        <v>0.12066447731969177</v>
      </c>
      <c r="H18">
        <v>2.6307249064859602E-2</v>
      </c>
      <c r="I18">
        <v>0.12066447731969177</v>
      </c>
    </row>
    <row r="19" spans="1:9" x14ac:dyDescent="0.25">
      <c r="A19" t="s">
        <v>6</v>
      </c>
      <c r="B19">
        <v>-0.18512790398801363</v>
      </c>
      <c r="C19">
        <v>8.6774176001144926E-2</v>
      </c>
      <c r="D19">
        <v>-2.1334446781214149</v>
      </c>
      <c r="E19">
        <v>3.678920787781869E-2</v>
      </c>
      <c r="F19">
        <v>-0.35853225793493182</v>
      </c>
      <c r="G19">
        <v>-1.1723550041095404E-2</v>
      </c>
      <c r="H19">
        <v>-0.35853225793493182</v>
      </c>
      <c r="I19">
        <v>-1.1723550041095404E-2</v>
      </c>
    </row>
    <row r="20" spans="1:9" x14ac:dyDescent="0.25">
      <c r="A20" t="s">
        <v>7</v>
      </c>
      <c r="B20">
        <v>0.59214477309654234</v>
      </c>
      <c r="C20">
        <v>0.2943276803553021</v>
      </c>
      <c r="D20">
        <v>2.0118555359174026</v>
      </c>
      <c r="E20">
        <v>4.851641906485317E-2</v>
      </c>
      <c r="F20">
        <v>3.9778366564566792E-3</v>
      </c>
      <c r="G20">
        <v>1.180311709536628</v>
      </c>
      <c r="H20">
        <v>3.9778366564566792E-3</v>
      </c>
      <c r="I20">
        <v>1.180311709536628</v>
      </c>
    </row>
    <row r="21" spans="1:9" ht="15.75" thickBot="1" x14ac:dyDescent="0.3">
      <c r="A21" s="18" t="s">
        <v>8</v>
      </c>
      <c r="B21" s="18">
        <v>3.1910097461735509E-2</v>
      </c>
      <c r="C21" s="18">
        <v>2.828929029040949E-2</v>
      </c>
      <c r="D21" s="18">
        <v>1.1279921530075829</v>
      </c>
      <c r="E21" s="18">
        <v>0.26360074912013315</v>
      </c>
      <c r="F21" s="18">
        <v>-2.4621538244728125E-2</v>
      </c>
      <c r="G21" s="18">
        <v>8.8441733168199144E-2</v>
      </c>
      <c r="H21" s="18">
        <v>-2.4621538244728125E-2</v>
      </c>
      <c r="I21" s="18">
        <v>8.8441733168199144E-2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3"/>
  <sheetViews>
    <sheetView topLeftCell="B1" workbookViewId="0">
      <selection activeCell="K22" sqref="K22"/>
    </sheetView>
  </sheetViews>
  <sheetFormatPr defaultColWidth="11.5703125" defaultRowHeight="15" x14ac:dyDescent="0.25"/>
  <cols>
    <col min="1" max="1" width="18.42578125" bestFit="1" customWidth="1"/>
  </cols>
  <sheetData>
    <row r="1" spans="1:9" x14ac:dyDescent="0.25">
      <c r="A1" t="s">
        <v>512</v>
      </c>
    </row>
    <row r="2" spans="1:9" ht="15.75" thickBot="1" x14ac:dyDescent="0.3"/>
    <row r="3" spans="1:9" x14ac:dyDescent="0.25">
      <c r="A3" s="20" t="s">
        <v>513</v>
      </c>
      <c r="B3" s="20"/>
    </row>
    <row r="4" spans="1:9" x14ac:dyDescent="0.25">
      <c r="A4" t="s">
        <v>514</v>
      </c>
      <c r="B4">
        <v>0.78441778082541036</v>
      </c>
    </row>
    <row r="5" spans="1:9" x14ac:dyDescent="0.25">
      <c r="A5" t="s">
        <v>515</v>
      </c>
      <c r="B5">
        <v>0.61531125487506155</v>
      </c>
    </row>
    <row r="6" spans="1:9" x14ac:dyDescent="0.25">
      <c r="A6" t="s">
        <v>516</v>
      </c>
      <c r="B6">
        <v>0.59096386594310346</v>
      </c>
    </row>
    <row r="7" spans="1:9" x14ac:dyDescent="0.25">
      <c r="A7" t="s">
        <v>517</v>
      </c>
      <c r="B7">
        <v>0.26214167211311973</v>
      </c>
    </row>
    <row r="8" spans="1:9" ht="15.75" thickBot="1" x14ac:dyDescent="0.3">
      <c r="A8" s="18" t="s">
        <v>518</v>
      </c>
      <c r="B8" s="18">
        <v>85</v>
      </c>
    </row>
    <row r="10" spans="1:9" ht="15.75" thickBot="1" x14ac:dyDescent="0.3">
      <c r="A10" t="s">
        <v>519</v>
      </c>
    </row>
    <row r="11" spans="1:9" x14ac:dyDescent="0.25">
      <c r="A11" s="19"/>
      <c r="B11" s="19" t="s">
        <v>524</v>
      </c>
      <c r="C11" s="19" t="s">
        <v>525</v>
      </c>
      <c r="D11" s="19" t="s">
        <v>526</v>
      </c>
      <c r="E11" s="19" t="s">
        <v>527</v>
      </c>
      <c r="F11" s="19" t="s">
        <v>528</v>
      </c>
    </row>
    <row r="12" spans="1:9" x14ac:dyDescent="0.25">
      <c r="A12" t="s">
        <v>520</v>
      </c>
      <c r="B12">
        <v>5</v>
      </c>
      <c r="C12">
        <v>8.6832958986409245</v>
      </c>
      <c r="D12">
        <v>1.736659179728185</v>
      </c>
      <c r="E12">
        <v>25.272166004930849</v>
      </c>
      <c r="F12">
        <v>3.9538174203696071E-15</v>
      </c>
    </row>
    <row r="13" spans="1:9" x14ac:dyDescent="0.25">
      <c r="A13" t="s">
        <v>521</v>
      </c>
      <c r="B13">
        <v>79</v>
      </c>
      <c r="C13">
        <v>5.428742244402728</v>
      </c>
      <c r="D13">
        <v>6.8718256258262375E-2</v>
      </c>
    </row>
    <row r="14" spans="1:9" ht="15.75" thickBot="1" x14ac:dyDescent="0.3">
      <c r="A14" s="18" t="s">
        <v>522</v>
      </c>
      <c r="B14" s="18">
        <v>84</v>
      </c>
      <c r="C14" s="18">
        <v>14.112038143043652</v>
      </c>
      <c r="D14" s="18"/>
      <c r="E14" s="18"/>
      <c r="F14" s="18"/>
    </row>
    <row r="15" spans="1:9" ht="15.75" thickBot="1" x14ac:dyDescent="0.3"/>
    <row r="16" spans="1:9" x14ac:dyDescent="0.25">
      <c r="A16" s="19"/>
      <c r="B16" s="19" t="s">
        <v>529</v>
      </c>
      <c r="C16" s="19" t="s">
        <v>517</v>
      </c>
      <c r="D16" s="19" t="s">
        <v>530</v>
      </c>
      <c r="E16" s="19" t="s">
        <v>531</v>
      </c>
      <c r="F16" s="19" t="s">
        <v>532</v>
      </c>
      <c r="G16" s="19" t="s">
        <v>533</v>
      </c>
      <c r="H16" s="19" t="s">
        <v>534</v>
      </c>
      <c r="I16" s="19" t="s">
        <v>535</v>
      </c>
    </row>
    <row r="17" spans="1:9" x14ac:dyDescent="0.25">
      <c r="A17" t="s">
        <v>523</v>
      </c>
      <c r="B17">
        <v>1.7389438708939835</v>
      </c>
      <c r="C17">
        <v>0.2361915895067728</v>
      </c>
      <c r="D17">
        <v>7.3624292656877994</v>
      </c>
      <c r="E17">
        <v>1.503680816054407E-10</v>
      </c>
      <c r="F17">
        <v>1.2688162719056393</v>
      </c>
      <c r="G17">
        <v>2.2090714698823275</v>
      </c>
      <c r="H17">
        <v>1.2688162719056393</v>
      </c>
      <c r="I17">
        <v>2.2090714698823275</v>
      </c>
    </row>
    <row r="18" spans="1:9" x14ac:dyDescent="0.25">
      <c r="A18" t="s">
        <v>6</v>
      </c>
      <c r="B18">
        <v>-0.151547211340159</v>
      </c>
      <c r="C18">
        <v>5.7048983988165776E-2</v>
      </c>
      <c r="D18">
        <v>-2.6564401457455564</v>
      </c>
      <c r="E18">
        <v>9.5510867659726086E-3</v>
      </c>
      <c r="F18">
        <v>-0.26510037351281879</v>
      </c>
      <c r="G18">
        <v>-3.7994049167499183E-2</v>
      </c>
      <c r="H18">
        <v>-0.26510037351281879</v>
      </c>
      <c r="I18">
        <v>-3.7994049167499183E-2</v>
      </c>
    </row>
    <row r="19" spans="1:9" x14ac:dyDescent="0.25">
      <c r="A19" t="s">
        <v>7</v>
      </c>
      <c r="B19">
        <v>0.69468150131109863</v>
      </c>
      <c r="C19">
        <v>0.19130259879871142</v>
      </c>
      <c r="D19">
        <v>3.6313228658333201</v>
      </c>
      <c r="E19">
        <v>4.9911675348708986E-4</v>
      </c>
      <c r="F19">
        <v>0.31390320331463351</v>
      </c>
      <c r="G19">
        <v>1.0754597993075636</v>
      </c>
      <c r="H19">
        <v>0.31390320331463351</v>
      </c>
      <c r="I19">
        <v>1.0754597993075636</v>
      </c>
    </row>
    <row r="20" spans="1:9" x14ac:dyDescent="0.25">
      <c r="A20" t="s">
        <v>504</v>
      </c>
      <c r="B20">
        <v>6.3563054028566773E-3</v>
      </c>
      <c r="C20">
        <v>1.5575092509345885E-3</v>
      </c>
      <c r="D20">
        <v>4.0810707217581887</v>
      </c>
      <c r="E20">
        <v>1.0643412113440708E-4</v>
      </c>
      <c r="F20">
        <v>3.2561607868985551E-3</v>
      </c>
      <c r="G20">
        <v>9.4564500188147986E-3</v>
      </c>
      <c r="H20">
        <v>3.2561607868985551E-3</v>
      </c>
      <c r="I20">
        <v>9.4564500188147986E-3</v>
      </c>
    </row>
    <row r="21" spans="1:9" x14ac:dyDescent="0.25">
      <c r="A21" t="s">
        <v>539</v>
      </c>
      <c r="B21">
        <v>6.6121901298746955E-2</v>
      </c>
      <c r="C21">
        <v>1.9314330966241106E-2</v>
      </c>
      <c r="D21">
        <v>3.4234632001656844</v>
      </c>
      <c r="E21">
        <v>9.8263265372799296E-4</v>
      </c>
      <c r="F21">
        <v>2.7677687166538061E-2</v>
      </c>
      <c r="G21">
        <v>0.10456611543095584</v>
      </c>
      <c r="H21">
        <v>2.7677687166538061E-2</v>
      </c>
      <c r="I21">
        <v>0.10456611543095584</v>
      </c>
    </row>
    <row r="22" spans="1:9" ht="15.75" thickBot="1" x14ac:dyDescent="0.3">
      <c r="A22" s="18" t="s">
        <v>538</v>
      </c>
      <c r="B22" s="18">
        <v>-6.3644024388636415</v>
      </c>
      <c r="C22" s="18">
        <v>1.5885256775442533</v>
      </c>
      <c r="D22" s="18">
        <v>-4.0064838288938152</v>
      </c>
      <c r="E22" s="18">
        <v>1.3851140795524764E-4</v>
      </c>
      <c r="F22" s="18">
        <v>-9.5262837076875577</v>
      </c>
      <c r="G22" s="18">
        <v>-3.2025211700397249</v>
      </c>
      <c r="H22" s="18">
        <v>-9.5262837076875577</v>
      </c>
      <c r="I22" s="18">
        <v>-3.2025211700397249</v>
      </c>
    </row>
    <row r="26" spans="1:9" x14ac:dyDescent="0.25">
      <c r="A26" t="s">
        <v>577</v>
      </c>
      <c r="E26" t="s">
        <v>536</v>
      </c>
    </row>
    <row r="27" spans="1:9" ht="15.75" thickBot="1" x14ac:dyDescent="0.3"/>
    <row r="28" spans="1:9" x14ac:dyDescent="0.25">
      <c r="A28" s="19" t="s">
        <v>578</v>
      </c>
      <c r="B28" s="19" t="s">
        <v>579</v>
      </c>
      <c r="C28" s="19" t="s">
        <v>580</v>
      </c>
      <c r="E28" s="19" t="s">
        <v>537</v>
      </c>
      <c r="F28" s="19" t="s">
        <v>4</v>
      </c>
    </row>
    <row r="29" spans="1:9" x14ac:dyDescent="0.25">
      <c r="A29">
        <v>1</v>
      </c>
      <c r="B29">
        <v>1.9901814916220997</v>
      </c>
      <c r="C29">
        <v>0.28707889318508695</v>
      </c>
      <c r="E29">
        <v>0.58823529411764708</v>
      </c>
      <c r="F29">
        <v>0.61338379619725825</v>
      </c>
    </row>
    <row r="30" spans="1:9" x14ac:dyDescent="0.25">
      <c r="A30">
        <v>2</v>
      </c>
      <c r="B30">
        <v>1.6081810339769165</v>
      </c>
      <c r="C30">
        <v>-0.15198046297356504</v>
      </c>
      <c r="E30">
        <v>1.7647058823529411</v>
      </c>
      <c r="F30">
        <v>0.93023808592262558</v>
      </c>
    </row>
    <row r="31" spans="1:9" x14ac:dyDescent="0.25">
      <c r="A31">
        <v>3</v>
      </c>
      <c r="B31">
        <v>2.0645309230902074</v>
      </c>
      <c r="C31">
        <v>-2.0467615807907791E-2</v>
      </c>
      <c r="E31">
        <v>2.9411764705882355</v>
      </c>
      <c r="F31">
        <v>1.2367689968049993</v>
      </c>
    </row>
    <row r="32" spans="1:9" x14ac:dyDescent="0.25">
      <c r="A32">
        <v>4</v>
      </c>
      <c r="B32">
        <v>2.1108899216109949</v>
      </c>
      <c r="C32">
        <v>-0.63386536932804582</v>
      </c>
      <c r="E32">
        <v>4.117647058823529</v>
      </c>
      <c r="F32">
        <v>1.2725080031557152</v>
      </c>
    </row>
    <row r="33" spans="1:6" x14ac:dyDescent="0.25">
      <c r="A33">
        <v>5</v>
      </c>
      <c r="B33">
        <v>2.5223433168119365</v>
      </c>
      <c r="C33">
        <v>-0.13955911985276082</v>
      </c>
      <c r="E33">
        <v>5.2941176470588234</v>
      </c>
      <c r="F33">
        <v>1.292692673541777</v>
      </c>
    </row>
    <row r="34" spans="1:6" x14ac:dyDescent="0.25">
      <c r="A34">
        <v>6</v>
      </c>
      <c r="B34">
        <v>1.5074929525182648</v>
      </c>
      <c r="C34">
        <v>-5.1261226830150886E-2</v>
      </c>
      <c r="E34">
        <v>6.4705882352941178</v>
      </c>
      <c r="F34">
        <v>1.3420095075605465</v>
      </c>
    </row>
    <row r="35" spans="1:6" x14ac:dyDescent="0.25">
      <c r="A35">
        <v>7</v>
      </c>
      <c r="B35">
        <v>1.6988309908594514</v>
      </c>
      <c r="C35">
        <v>-0.12026962815895303</v>
      </c>
      <c r="E35">
        <v>7.6470588235294112</v>
      </c>
      <c r="F35">
        <v>1.3420942341835367</v>
      </c>
    </row>
    <row r="36" spans="1:6" x14ac:dyDescent="0.25">
      <c r="A36">
        <v>8</v>
      </c>
      <c r="B36">
        <v>0.86014924700149131</v>
      </c>
      <c r="C36">
        <v>0.55770836865291673</v>
      </c>
      <c r="E36">
        <v>8.8235294117647065</v>
      </c>
      <c r="F36">
        <v>1.3638166543456547</v>
      </c>
    </row>
    <row r="37" spans="1:6" x14ac:dyDescent="0.25">
      <c r="A37">
        <v>9</v>
      </c>
      <c r="B37">
        <v>1.4585512744473457</v>
      </c>
      <c r="C37">
        <v>-0.22178227764234637</v>
      </c>
      <c r="E37">
        <v>10</v>
      </c>
      <c r="F37">
        <v>1.3875750357899876</v>
      </c>
    </row>
    <row r="38" spans="1:6" x14ac:dyDescent="0.25">
      <c r="A38">
        <v>10</v>
      </c>
      <c r="B38">
        <v>1.9052496937567494</v>
      </c>
      <c r="C38">
        <v>-2.5835133895475648E-2</v>
      </c>
      <c r="E38">
        <v>11.176470588235293</v>
      </c>
      <c r="F38">
        <v>1.417857615654408</v>
      </c>
    </row>
    <row r="39" spans="1:6" x14ac:dyDescent="0.25">
      <c r="A39">
        <v>11</v>
      </c>
      <c r="B39">
        <v>1.8368200846567064</v>
      </c>
      <c r="C39">
        <v>-5.0454271808627604E-2</v>
      </c>
      <c r="E39">
        <v>12.352941176470589</v>
      </c>
      <c r="F39">
        <v>1.4562005710033514</v>
      </c>
    </row>
    <row r="40" spans="1:6" x14ac:dyDescent="0.25">
      <c r="A40">
        <v>12</v>
      </c>
      <c r="B40">
        <v>1.5068874222354527</v>
      </c>
      <c r="C40">
        <v>2.4820195995245431E-3</v>
      </c>
      <c r="E40">
        <v>13.529411764705882</v>
      </c>
      <c r="F40">
        <v>1.4562317256881139</v>
      </c>
    </row>
    <row r="41" spans="1:6" x14ac:dyDescent="0.25">
      <c r="A41">
        <v>13</v>
      </c>
      <c r="B41">
        <v>1.886562350650911</v>
      </c>
      <c r="C41">
        <v>-0.13999436413811739</v>
      </c>
      <c r="E41">
        <v>14.705882352941176</v>
      </c>
      <c r="F41">
        <v>1.467619692609794</v>
      </c>
    </row>
    <row r="42" spans="1:6" x14ac:dyDescent="0.25">
      <c r="A42">
        <v>14</v>
      </c>
      <c r="B42">
        <v>1.8450989059953977</v>
      </c>
      <c r="C42">
        <v>-0.16061972289078152</v>
      </c>
      <c r="E42">
        <v>15.882352941176471</v>
      </c>
      <c r="F42">
        <v>1.4706282032903675</v>
      </c>
    </row>
    <row r="43" spans="1:6" x14ac:dyDescent="0.25">
      <c r="A43">
        <v>15</v>
      </c>
      <c r="B43">
        <v>2.3407219403958193</v>
      </c>
      <c r="C43">
        <v>-0.2405194926116283</v>
      </c>
      <c r="E43">
        <v>17.058823529411768</v>
      </c>
      <c r="F43">
        <v>1.477024552282949</v>
      </c>
    </row>
    <row r="44" spans="1:6" x14ac:dyDescent="0.25">
      <c r="A44">
        <v>16</v>
      </c>
      <c r="B44">
        <v>2.3410573643137593</v>
      </c>
      <c r="C44">
        <v>-0.10628014834946509</v>
      </c>
      <c r="E44">
        <v>18.235294117647062</v>
      </c>
      <c r="F44">
        <v>1.5093694418349772</v>
      </c>
    </row>
    <row r="45" spans="1:6" x14ac:dyDescent="0.25">
      <c r="A45">
        <v>17</v>
      </c>
      <c r="B45">
        <v>1.4165363384339433</v>
      </c>
      <c r="C45">
        <v>0.13975927106021246</v>
      </c>
      <c r="E45">
        <v>19.411764705882355</v>
      </c>
      <c r="F45">
        <v>1.5283914219950345</v>
      </c>
    </row>
    <row r="46" spans="1:6" x14ac:dyDescent="0.25">
      <c r="A46">
        <v>18</v>
      </c>
      <c r="B46">
        <v>2.308002887995861</v>
      </c>
      <c r="C46">
        <v>0.36824369270744928</v>
      </c>
      <c r="E46">
        <v>20.588235294117649</v>
      </c>
      <c r="F46">
        <v>1.5509581768463572</v>
      </c>
    </row>
    <row r="47" spans="1:6" x14ac:dyDescent="0.25">
      <c r="A47">
        <v>19</v>
      </c>
      <c r="B47">
        <v>1.9364144625978854</v>
      </c>
      <c r="C47">
        <v>-5.7041368349143751E-2</v>
      </c>
      <c r="E47">
        <v>21.764705882352942</v>
      </c>
      <c r="F47">
        <v>1.5562956094941558</v>
      </c>
    </row>
    <row r="48" spans="1:6" x14ac:dyDescent="0.25">
      <c r="A48">
        <v>20</v>
      </c>
      <c r="B48">
        <v>1.8805570030172056</v>
      </c>
      <c r="C48">
        <v>-4.7300941764901516E-2</v>
      </c>
      <c r="E48">
        <v>22.941176470588239</v>
      </c>
      <c r="F48">
        <v>1.5609160885584172</v>
      </c>
    </row>
    <row r="49" spans="1:6" x14ac:dyDescent="0.25">
      <c r="A49">
        <v>21</v>
      </c>
      <c r="B49">
        <v>1.8672904714378231</v>
      </c>
      <c r="C49">
        <v>-0.16010077646967247</v>
      </c>
      <c r="E49">
        <v>24.117647058823533</v>
      </c>
      <c r="F49">
        <v>1.5785613627004984</v>
      </c>
    </row>
    <row r="50" spans="1:6" x14ac:dyDescent="0.25">
      <c r="A50">
        <v>22</v>
      </c>
      <c r="B50">
        <v>1.6933602426950642</v>
      </c>
      <c r="C50">
        <v>-0.42085223953934903</v>
      </c>
      <c r="E50">
        <v>25.294117647058826</v>
      </c>
      <c r="F50">
        <v>1.5848074158271119</v>
      </c>
    </row>
    <row r="51" spans="1:6" x14ac:dyDescent="0.25">
      <c r="A51">
        <v>23</v>
      </c>
      <c r="B51">
        <v>1.9966487183640798</v>
      </c>
      <c r="C51">
        <v>-3.6758771533118795E-2</v>
      </c>
      <c r="E51">
        <v>26.47058823529412</v>
      </c>
      <c r="F51">
        <v>1.6166018486819156</v>
      </c>
    </row>
    <row r="52" spans="1:6" x14ac:dyDescent="0.25">
      <c r="A52">
        <v>24</v>
      </c>
      <c r="B52">
        <v>1.9788428522158281</v>
      </c>
      <c r="C52">
        <v>-8.9768637812969843E-2</v>
      </c>
      <c r="E52">
        <v>27.647058823529413</v>
      </c>
      <c r="F52">
        <v>1.6186682298227273</v>
      </c>
    </row>
    <row r="53" spans="1:6" x14ac:dyDescent="0.25">
      <c r="A53">
        <v>25</v>
      </c>
      <c r="B53">
        <v>2.2141386558817207</v>
      </c>
      <c r="C53">
        <v>0.1026682808838828</v>
      </c>
      <c r="E53">
        <v>28.823529411764707</v>
      </c>
      <c r="F53">
        <v>1.652058713384754</v>
      </c>
    </row>
    <row r="54" spans="1:6" x14ac:dyDescent="0.25">
      <c r="A54">
        <v>26</v>
      </c>
      <c r="B54">
        <v>2.06043088376473</v>
      </c>
      <c r="C54">
        <v>-0.28947743986009966</v>
      </c>
      <c r="E54">
        <v>30.000000000000004</v>
      </c>
      <c r="F54">
        <v>1.6691572636978718</v>
      </c>
    </row>
    <row r="55" spans="1:6" x14ac:dyDescent="0.25">
      <c r="A55">
        <v>27</v>
      </c>
      <c r="B55">
        <v>0.94009172488241188</v>
      </c>
      <c r="C55">
        <v>-0.32670792868515364</v>
      </c>
      <c r="E55">
        <v>31.176470588235297</v>
      </c>
      <c r="F55">
        <v>1.671578918895525</v>
      </c>
    </row>
    <row r="56" spans="1:6" x14ac:dyDescent="0.25">
      <c r="A56">
        <v>28</v>
      </c>
      <c r="B56">
        <v>1.5653531819945123</v>
      </c>
      <c r="C56">
        <v>-9.4724978704144869E-2</v>
      </c>
      <c r="E56">
        <v>32.352941176470587</v>
      </c>
      <c r="F56">
        <v>1.6797482485048347</v>
      </c>
    </row>
    <row r="57" spans="1:6" x14ac:dyDescent="0.25">
      <c r="A57">
        <v>29</v>
      </c>
      <c r="B57">
        <v>1.7456763994637439</v>
      </c>
      <c r="C57">
        <v>-0.16086898363663193</v>
      </c>
      <c r="E57">
        <v>33.529411764705884</v>
      </c>
      <c r="F57">
        <v>1.6844791831046162</v>
      </c>
    </row>
    <row r="58" spans="1:6" x14ac:dyDescent="0.25">
      <c r="A58">
        <v>30</v>
      </c>
      <c r="B58">
        <v>1.873733574653127</v>
      </c>
      <c r="C58">
        <v>1.1944480911261879E-2</v>
      </c>
      <c r="E58">
        <v>34.705882352941174</v>
      </c>
      <c r="F58">
        <v>1.6955341535413855</v>
      </c>
    </row>
    <row r="59" spans="1:6" x14ac:dyDescent="0.25">
      <c r="A59">
        <v>31</v>
      </c>
      <c r="B59">
        <v>1.8029853893518455</v>
      </c>
      <c r="C59">
        <v>-0.13382812565397373</v>
      </c>
      <c r="E59">
        <v>35.882352941176471</v>
      </c>
      <c r="F59">
        <v>1.7039998005239982</v>
      </c>
    </row>
    <row r="60" spans="1:6" x14ac:dyDescent="0.25">
      <c r="A60">
        <v>32</v>
      </c>
      <c r="B60">
        <v>1.6868910962113199</v>
      </c>
      <c r="C60">
        <v>0.49546119871270156</v>
      </c>
      <c r="E60">
        <v>37.058823529411761</v>
      </c>
      <c r="F60">
        <v>1.7071896949681507</v>
      </c>
    </row>
    <row r="61" spans="1:6" x14ac:dyDescent="0.25">
      <c r="A61">
        <v>33</v>
      </c>
      <c r="B61">
        <v>1.9903901886784827</v>
      </c>
      <c r="C61">
        <v>0.25249372505755252</v>
      </c>
      <c r="E61">
        <v>38.235294117647058</v>
      </c>
      <c r="F61">
        <v>1.7223911907671738</v>
      </c>
    </row>
    <row r="62" spans="1:6" x14ac:dyDescent="0.25">
      <c r="A62">
        <v>34</v>
      </c>
      <c r="B62">
        <v>2.0613461126633528</v>
      </c>
      <c r="C62">
        <v>-0.29593155404300298</v>
      </c>
      <c r="E62">
        <v>39.411764705882355</v>
      </c>
      <c r="F62">
        <v>1.7307011116108344</v>
      </c>
    </row>
    <row r="63" spans="1:6" x14ac:dyDescent="0.25">
      <c r="A63">
        <v>35</v>
      </c>
      <c r="B63">
        <v>1.985204663915537</v>
      </c>
      <c r="C63">
        <v>0.35479453680204087</v>
      </c>
      <c r="E63">
        <v>40.588235294117645</v>
      </c>
      <c r="F63">
        <v>1.7312619153547297</v>
      </c>
    </row>
    <row r="64" spans="1:6" x14ac:dyDescent="0.25">
      <c r="A64">
        <v>36</v>
      </c>
      <c r="B64">
        <v>2.1563152267429087</v>
      </c>
      <c r="C64">
        <v>0.31652940543402863</v>
      </c>
      <c r="E64">
        <v>41.764705882352942</v>
      </c>
      <c r="F64">
        <v>1.7465679865127937</v>
      </c>
    </row>
    <row r="65" spans="1:6" x14ac:dyDescent="0.25">
      <c r="A65">
        <v>37</v>
      </c>
      <c r="B65">
        <v>2.128690401589</v>
      </c>
      <c r="C65">
        <v>7.440175261637183E-2</v>
      </c>
      <c r="E65">
        <v>42.941176470588232</v>
      </c>
      <c r="F65">
        <v>1.7475977692310094</v>
      </c>
    </row>
    <row r="66" spans="1:6" x14ac:dyDescent="0.25">
      <c r="A66">
        <v>38</v>
      </c>
      <c r="B66">
        <v>1.999854480828593</v>
      </c>
      <c r="C66">
        <v>-0.32827556193306795</v>
      </c>
      <c r="E66">
        <v>44.117647058823529</v>
      </c>
      <c r="F66">
        <v>1.7654145586203498</v>
      </c>
    </row>
    <row r="67" spans="1:6" x14ac:dyDescent="0.25">
      <c r="A67">
        <v>39</v>
      </c>
      <c r="B67">
        <v>2.0380651663941305</v>
      </c>
      <c r="C67">
        <v>-0.22106814528429974</v>
      </c>
      <c r="E67">
        <v>45.294117647058826</v>
      </c>
      <c r="F67">
        <v>1.7709534439046304</v>
      </c>
    </row>
    <row r="68" spans="1:6" x14ac:dyDescent="0.25">
      <c r="A68">
        <v>40</v>
      </c>
      <c r="B68">
        <v>1.706675799120966</v>
      </c>
      <c r="C68">
        <v>-1.1141645579580528E-2</v>
      </c>
      <c r="E68">
        <v>46.470588235294116</v>
      </c>
      <c r="F68">
        <v>1.7809689295747138</v>
      </c>
    </row>
    <row r="69" spans="1:6" x14ac:dyDescent="0.25">
      <c r="A69">
        <v>41</v>
      </c>
      <c r="B69">
        <v>2.0368946548067592</v>
      </c>
      <c r="C69">
        <v>-0.22042533062845138</v>
      </c>
      <c r="E69">
        <v>47.647058823529413</v>
      </c>
      <c r="F69">
        <v>1.7863658128480788</v>
      </c>
    </row>
    <row r="70" spans="1:6" x14ac:dyDescent="0.25">
      <c r="A70">
        <v>42</v>
      </c>
      <c r="B70">
        <v>2.0967401983065233</v>
      </c>
      <c r="C70">
        <v>-2.2455147891549565E-2</v>
      </c>
      <c r="E70">
        <v>48.823529411764703</v>
      </c>
      <c r="F70">
        <v>1.7987876036437467</v>
      </c>
    </row>
    <row r="71" spans="1:6" x14ac:dyDescent="0.25">
      <c r="A71">
        <v>43</v>
      </c>
      <c r="B71">
        <v>1.6255466880397933</v>
      </c>
      <c r="C71">
        <v>0.23435797770928812</v>
      </c>
      <c r="E71">
        <v>50</v>
      </c>
      <c r="F71">
        <v>1.8003455516429328</v>
      </c>
    </row>
    <row r="72" spans="1:6" x14ac:dyDescent="0.25">
      <c r="A72">
        <v>44</v>
      </c>
      <c r="B72">
        <v>1.6197336143068344</v>
      </c>
      <c r="C72">
        <v>-0.23215857851684674</v>
      </c>
      <c r="E72">
        <v>51.176470588235297</v>
      </c>
      <c r="F72">
        <v>1.8142495480908793</v>
      </c>
    </row>
    <row r="73" spans="1:6" x14ac:dyDescent="0.25">
      <c r="A73">
        <v>45</v>
      </c>
      <c r="B73">
        <v>1.920284611491144</v>
      </c>
      <c r="C73">
        <v>0.19082696533327903</v>
      </c>
      <c r="E73">
        <v>52.352941176470587</v>
      </c>
      <c r="F73">
        <v>1.8164693241783079</v>
      </c>
    </row>
    <row r="74" spans="1:6" x14ac:dyDescent="0.25">
      <c r="A74">
        <v>46</v>
      </c>
      <c r="B74">
        <v>1.8897858534486605</v>
      </c>
      <c r="C74">
        <v>-0.15852393809393073</v>
      </c>
      <c r="E74">
        <v>53.529411764705884</v>
      </c>
      <c r="F74">
        <v>1.8169970211098307</v>
      </c>
    </row>
    <row r="75" spans="1:6" x14ac:dyDescent="0.25">
      <c r="A75">
        <v>47</v>
      </c>
      <c r="B75">
        <v>1.9484221146540202</v>
      </c>
      <c r="C75">
        <v>-0.42003069265898563</v>
      </c>
      <c r="E75">
        <v>54.705882352941174</v>
      </c>
      <c r="F75">
        <v>1.8332560612523041</v>
      </c>
    </row>
    <row r="76" spans="1:6" x14ac:dyDescent="0.25">
      <c r="A76">
        <v>48</v>
      </c>
      <c r="B76">
        <v>2.5005674031821199</v>
      </c>
      <c r="C76">
        <v>0.17622269563862814</v>
      </c>
      <c r="E76">
        <v>55.882352941176471</v>
      </c>
      <c r="F76">
        <v>1.8501848587900376</v>
      </c>
    </row>
    <row r="77" spans="1:6" x14ac:dyDescent="0.25">
      <c r="A77">
        <v>49</v>
      </c>
      <c r="B77">
        <v>2.4567195122701455</v>
      </c>
      <c r="C77">
        <v>0.20009357880340062</v>
      </c>
      <c r="E77">
        <v>57.058823529411761</v>
      </c>
      <c r="F77">
        <v>1.8550209126427601</v>
      </c>
    </row>
    <row r="78" spans="1:6" x14ac:dyDescent="0.25">
      <c r="A78">
        <v>50</v>
      </c>
      <c r="B78">
        <v>1.767746318623924</v>
      </c>
      <c r="C78">
        <v>0.30080999630101912</v>
      </c>
      <c r="E78">
        <v>58.235294117647058</v>
      </c>
      <c r="F78">
        <v>1.8599046657490814</v>
      </c>
    </row>
    <row r="79" spans="1:6" x14ac:dyDescent="0.25">
      <c r="A79">
        <v>51</v>
      </c>
      <c r="B79">
        <v>1.6890055773258696</v>
      </c>
      <c r="C79">
        <v>-9.2573288210349158E-3</v>
      </c>
      <c r="E79">
        <v>59.411764705882355</v>
      </c>
      <c r="F79">
        <v>1.8756500444014488</v>
      </c>
    </row>
    <row r="80" spans="1:6" x14ac:dyDescent="0.25">
      <c r="A80">
        <v>52</v>
      </c>
      <c r="B80">
        <v>1.8946360326849383</v>
      </c>
      <c r="C80">
        <v>-1.8985988283489519E-2</v>
      </c>
      <c r="E80">
        <v>60.588235294117645</v>
      </c>
      <c r="F80">
        <v>1.8793730942487417</v>
      </c>
    </row>
    <row r="81" spans="1:6" x14ac:dyDescent="0.25">
      <c r="A81">
        <v>53</v>
      </c>
      <c r="B81">
        <v>1.4843752736017959</v>
      </c>
      <c r="C81">
        <v>0.1342929562209314</v>
      </c>
      <c r="E81">
        <v>61.764705882352942</v>
      </c>
      <c r="F81">
        <v>1.8794145598612737</v>
      </c>
    </row>
    <row r="82" spans="1:6" x14ac:dyDescent="0.25">
      <c r="A82">
        <v>54</v>
      </c>
      <c r="B82">
        <v>1.6452162588719206</v>
      </c>
      <c r="C82">
        <v>0.13575267070279318</v>
      </c>
      <c r="E82">
        <v>62.941176470588232</v>
      </c>
      <c r="F82">
        <v>1.8856780555643888</v>
      </c>
    </row>
    <row r="83" spans="1:6" x14ac:dyDescent="0.25">
      <c r="A83">
        <v>55</v>
      </c>
      <c r="B83">
        <v>1.9766557565385616</v>
      </c>
      <c r="C83">
        <v>-0.36005390785664604</v>
      </c>
      <c r="E83">
        <v>64.117647058823536</v>
      </c>
      <c r="F83">
        <v>1.8890742144028583</v>
      </c>
    </row>
    <row r="84" spans="1:6" x14ac:dyDescent="0.25">
      <c r="A84">
        <v>56</v>
      </c>
      <c r="B84">
        <v>1.5884189103397657</v>
      </c>
      <c r="C84">
        <v>0.210368693303981</v>
      </c>
      <c r="E84">
        <v>65.294117647058826</v>
      </c>
      <c r="F84">
        <v>1.9069798672379092</v>
      </c>
    </row>
    <row r="85" spans="1:6" x14ac:dyDescent="0.25">
      <c r="A85">
        <v>57</v>
      </c>
      <c r="B85">
        <v>1.0398385540468922</v>
      </c>
      <c r="C85">
        <v>-0.1096004681242666</v>
      </c>
      <c r="E85">
        <v>66.47058823529413</v>
      </c>
      <c r="F85">
        <v>1.9527550837368521</v>
      </c>
    </row>
    <row r="86" spans="1:6" x14ac:dyDescent="0.25">
      <c r="A86">
        <v>58</v>
      </c>
      <c r="B86">
        <v>1.9256052924244043</v>
      </c>
      <c r="C86">
        <v>0.30250168475525285</v>
      </c>
      <c r="E86">
        <v>67.64705882352942</v>
      </c>
      <c r="F86">
        <v>1.959889946830961</v>
      </c>
    </row>
    <row r="87" spans="1:6" x14ac:dyDescent="0.25">
      <c r="A87">
        <v>59</v>
      </c>
      <c r="B87">
        <v>1.7007045626457449</v>
      </c>
      <c r="C87">
        <v>-0.33688790830009019</v>
      </c>
      <c r="E87">
        <v>68.82352941176471</v>
      </c>
      <c r="F87">
        <v>1.9846385676290754</v>
      </c>
    </row>
    <row r="88" spans="1:6" x14ac:dyDescent="0.25">
      <c r="A88">
        <v>60</v>
      </c>
      <c r="B88">
        <v>2.6246905963361162</v>
      </c>
      <c r="C88">
        <v>0.38788477972477242</v>
      </c>
      <c r="E88">
        <v>70.000000000000014</v>
      </c>
      <c r="F88">
        <v>2.0440633072822996</v>
      </c>
    </row>
    <row r="89" spans="1:6" x14ac:dyDescent="0.25">
      <c r="A89">
        <v>61</v>
      </c>
      <c r="B89">
        <v>2.1162258412049719</v>
      </c>
      <c r="C89">
        <v>-0.39383465043779808</v>
      </c>
      <c r="E89">
        <v>71.176470588235304</v>
      </c>
      <c r="F89">
        <v>2.0685563149249431</v>
      </c>
    </row>
    <row r="90" spans="1:6" x14ac:dyDescent="0.25">
      <c r="A90">
        <v>62</v>
      </c>
      <c r="B90">
        <v>1.8818524037980393</v>
      </c>
      <c r="C90">
        <v>-0.17785260327404107</v>
      </c>
      <c r="E90">
        <v>72.352941176470594</v>
      </c>
      <c r="F90">
        <v>2.0742850504149737</v>
      </c>
    </row>
    <row r="91" spans="1:6" x14ac:dyDescent="0.25">
      <c r="A91">
        <v>63</v>
      </c>
      <c r="B91">
        <v>1.753548770274763</v>
      </c>
      <c r="C91">
        <v>0.48982644190238345</v>
      </c>
      <c r="E91">
        <v>73.529411764705884</v>
      </c>
      <c r="F91">
        <v>2.100202447784191</v>
      </c>
    </row>
    <row r="92" spans="1:6" x14ac:dyDescent="0.25">
      <c r="A92">
        <v>64</v>
      </c>
      <c r="B92">
        <v>1.7493161851244299</v>
      </c>
      <c r="C92">
        <v>0.1008686736656077</v>
      </c>
      <c r="E92">
        <v>74.705882352941188</v>
      </c>
      <c r="F92">
        <v>2.1009833026621494</v>
      </c>
    </row>
    <row r="93" spans="1:6" x14ac:dyDescent="0.25">
      <c r="A93">
        <v>65</v>
      </c>
      <c r="B93">
        <v>2.3409340991206768</v>
      </c>
      <c r="C93">
        <v>-2.0466947197568253E-3</v>
      </c>
      <c r="E93">
        <v>75.882352941176478</v>
      </c>
      <c r="F93">
        <v>2.1111115768244231</v>
      </c>
    </row>
    <row r="94" spans="1:6" x14ac:dyDescent="0.25">
      <c r="A94">
        <v>66</v>
      </c>
      <c r="B94">
        <v>2.0079442894876194</v>
      </c>
      <c r="C94">
        <v>9.3039013174530005E-2</v>
      </c>
      <c r="E94">
        <v>77.058823529411768</v>
      </c>
      <c r="F94">
        <v>2.1823522949240215</v>
      </c>
    </row>
    <row r="95" spans="1:6" x14ac:dyDescent="0.25">
      <c r="A95">
        <v>67</v>
      </c>
      <c r="B95">
        <v>1.397905373199962</v>
      </c>
      <c r="C95">
        <v>-5.589586563941551E-2</v>
      </c>
      <c r="E95">
        <v>78.235294117647072</v>
      </c>
      <c r="F95">
        <v>2.2030921542053719</v>
      </c>
    </row>
    <row r="96" spans="1:6" x14ac:dyDescent="0.25">
      <c r="A96">
        <v>68</v>
      </c>
      <c r="B96">
        <v>1.84640956744817</v>
      </c>
      <c r="C96">
        <v>-9.8811798217160574E-2</v>
      </c>
      <c r="E96">
        <v>79.411764705882362</v>
      </c>
      <c r="F96">
        <v>2.2281069771796571</v>
      </c>
    </row>
    <row r="97" spans="1:6" x14ac:dyDescent="0.25">
      <c r="A97">
        <v>69</v>
      </c>
      <c r="B97">
        <v>1.5879312818058682</v>
      </c>
      <c r="C97">
        <v>0.26708963083689197</v>
      </c>
      <c r="E97">
        <v>80.588235294117652</v>
      </c>
      <c r="F97">
        <v>2.2347772159642942</v>
      </c>
    </row>
    <row r="98" spans="1:6" x14ac:dyDescent="0.25">
      <c r="A98">
        <v>70</v>
      </c>
      <c r="B98">
        <v>1.734376708013023</v>
      </c>
      <c r="C98">
        <v>0.25026185961605241</v>
      </c>
      <c r="E98">
        <v>81.764705882352942</v>
      </c>
      <c r="F98">
        <v>2.2428839137360352</v>
      </c>
    </row>
    <row r="99" spans="1:6" x14ac:dyDescent="0.25">
      <c r="A99">
        <v>71</v>
      </c>
      <c r="B99">
        <v>1.9720264706488888</v>
      </c>
      <c r="C99">
        <v>-6.5046603410979564E-2</v>
      </c>
      <c r="E99">
        <v>82.941176470588246</v>
      </c>
      <c r="F99">
        <v>2.2433752121771464</v>
      </c>
    </row>
    <row r="100" spans="1:6" x14ac:dyDescent="0.25">
      <c r="A100">
        <v>72</v>
      </c>
      <c r="B100">
        <v>1.8133601474382464</v>
      </c>
      <c r="C100">
        <v>-0.1613014340534924</v>
      </c>
      <c r="E100">
        <v>84.117647058823536</v>
      </c>
      <c r="F100">
        <v>2.2642609472700315</v>
      </c>
    </row>
    <row r="101" spans="1:6" x14ac:dyDescent="0.25">
      <c r="A101">
        <v>73</v>
      </c>
      <c r="B101">
        <v>1.6345466438184633</v>
      </c>
      <c r="C101">
        <v>0.17970290427241609</v>
      </c>
      <c r="E101">
        <v>85.294117647058826</v>
      </c>
      <c r="F101">
        <v>2.2772603848071866</v>
      </c>
    </row>
    <row r="102" spans="1:6" x14ac:dyDescent="0.25">
      <c r="A102">
        <v>74</v>
      </c>
      <c r="B102">
        <v>2.1759278447817607</v>
      </c>
      <c r="C102">
        <v>0.50972342568495232</v>
      </c>
      <c r="E102">
        <v>86.47058823529413</v>
      </c>
      <c r="F102">
        <v>2.3168069367656035</v>
      </c>
    </row>
    <row r="103" spans="1:6" x14ac:dyDescent="0.25">
      <c r="A103">
        <v>75</v>
      </c>
      <c r="B103">
        <v>1.7279279594225356</v>
      </c>
      <c r="C103">
        <v>7.241759222039712E-2</v>
      </c>
      <c r="E103">
        <v>87.64705882352942</v>
      </c>
      <c r="F103">
        <v>2.3375713375242619</v>
      </c>
    </row>
    <row r="104" spans="1:6" x14ac:dyDescent="0.25">
      <c r="A104">
        <v>76</v>
      </c>
      <c r="B104">
        <v>2.2062190809049715</v>
      </c>
      <c r="C104">
        <v>-0.2534639971681194</v>
      </c>
      <c r="E104">
        <v>88.82352941176471</v>
      </c>
      <c r="F104">
        <v>2.33888740440092</v>
      </c>
    </row>
    <row r="105" spans="1:6" x14ac:dyDescent="0.25">
      <c r="A105">
        <v>77</v>
      </c>
      <c r="B105">
        <v>1.6984485676565115</v>
      </c>
      <c r="C105">
        <v>-0.35635433347297485</v>
      </c>
      <c r="E105">
        <v>90.000000000000014</v>
      </c>
      <c r="F105">
        <v>2.3399992007175778</v>
      </c>
    </row>
    <row r="106" spans="1:6" x14ac:dyDescent="0.25">
      <c r="A106">
        <v>78</v>
      </c>
      <c r="B106">
        <v>1.7127823898016454</v>
      </c>
      <c r="C106">
        <v>0.55147855746838603</v>
      </c>
      <c r="E106">
        <v>91.176470588235304</v>
      </c>
      <c r="F106">
        <v>2.3827841969591756</v>
      </c>
    </row>
    <row r="107" spans="1:6" x14ac:dyDescent="0.25">
      <c r="A107">
        <v>79</v>
      </c>
      <c r="B107">
        <v>1.9297627526711847</v>
      </c>
      <c r="C107">
        <v>-0.19906164106035029</v>
      </c>
      <c r="E107">
        <v>92.352941176470594</v>
      </c>
      <c r="F107">
        <v>2.4728446321769373</v>
      </c>
    </row>
    <row r="108" spans="1:6" x14ac:dyDescent="0.25">
      <c r="A108">
        <v>80</v>
      </c>
      <c r="B108">
        <v>1.4895109886289049</v>
      </c>
      <c r="C108">
        <v>-2.1891296019110884E-2</v>
      </c>
      <c r="E108">
        <v>93.529411764705884</v>
      </c>
      <c r="F108">
        <v>2.5776154430855294</v>
      </c>
    </row>
    <row r="109" spans="1:6" x14ac:dyDescent="0.25">
      <c r="A109">
        <v>81</v>
      </c>
      <c r="B109">
        <v>1.594832607638454</v>
      </c>
      <c r="C109">
        <v>-4.3874430792096852E-2</v>
      </c>
      <c r="E109">
        <v>94.705882352941188</v>
      </c>
      <c r="F109">
        <v>2.6568130910735461</v>
      </c>
    </row>
    <row r="110" spans="1:6" x14ac:dyDescent="0.25">
      <c r="A110">
        <v>82</v>
      </c>
      <c r="B110">
        <v>2.2001071764450888</v>
      </c>
      <c r="C110">
        <v>0.37750826664044057</v>
      </c>
      <c r="E110">
        <v>95.882352941176478</v>
      </c>
      <c r="F110">
        <v>2.6762465807033102</v>
      </c>
    </row>
    <row r="111" spans="1:6" x14ac:dyDescent="0.25">
      <c r="A111">
        <v>83</v>
      </c>
      <c r="B111">
        <v>1.9433249742235583</v>
      </c>
      <c r="C111">
        <v>0.39424636330070362</v>
      </c>
      <c r="E111">
        <v>97.058823529411768</v>
      </c>
      <c r="F111">
        <v>2.676790098820748</v>
      </c>
    </row>
    <row r="112" spans="1:6" x14ac:dyDescent="0.25">
      <c r="A112">
        <v>84</v>
      </c>
      <c r="B112">
        <v>1.5517442654047238</v>
      </c>
      <c r="C112">
        <v>-0.2590515918629468</v>
      </c>
      <c r="E112">
        <v>98.235294117647072</v>
      </c>
      <c r="F112">
        <v>2.685651270466713</v>
      </c>
    </row>
    <row r="113" spans="1:6" ht="15.75" thickBot="1" x14ac:dyDescent="0.3">
      <c r="A113" s="18">
        <v>85</v>
      </c>
      <c r="B113" s="18">
        <v>1.3701542790171</v>
      </c>
      <c r="C113" s="18">
        <v>0.19076180954131727</v>
      </c>
      <c r="E113" s="18">
        <v>99.411764705882362</v>
      </c>
      <c r="F113" s="18">
        <v>3.0125753760608887</v>
      </c>
    </row>
  </sheetData>
  <sortState xmlns:xlrd2="http://schemas.microsoft.com/office/spreadsheetml/2017/richdata2" ref="F29:F113">
    <sortCondition ref="F2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96"/>
  <sheetViews>
    <sheetView topLeftCell="M1" zoomScale="80" zoomScaleNormal="80" zoomScaleSheetLayoutView="100" zoomScalePageLayoutView="110" workbookViewId="0">
      <selection activeCell="F3" sqref="F3"/>
    </sheetView>
  </sheetViews>
  <sheetFormatPr defaultColWidth="8.7109375" defaultRowHeight="15" x14ac:dyDescent="0.25"/>
  <cols>
    <col min="1" max="1" width="15.7109375" bestFit="1" customWidth="1"/>
    <col min="2" max="2" width="34.42578125" bestFit="1" customWidth="1"/>
    <col min="3" max="3" width="11.42578125" customWidth="1"/>
    <col min="4" max="4" width="14.42578125" bestFit="1" customWidth="1"/>
    <col min="5" max="5" width="19.42578125" bestFit="1" customWidth="1"/>
    <col min="6" max="6" width="21.42578125" bestFit="1" customWidth="1"/>
    <col min="7" max="7" width="21.140625" bestFit="1" customWidth="1"/>
    <col min="8" max="8" width="18.42578125" bestFit="1" customWidth="1"/>
    <col min="9" max="9" width="18" bestFit="1" customWidth="1"/>
    <col min="10" max="10" width="25" bestFit="1" customWidth="1"/>
    <col min="11" max="11" width="34.28515625" bestFit="1" customWidth="1"/>
    <col min="12" max="12" width="36.42578125" bestFit="1" customWidth="1"/>
    <col min="13" max="13" width="4.7109375" customWidth="1"/>
    <col min="14" max="14" width="21.7109375" bestFit="1" customWidth="1"/>
    <col min="15" max="15" width="18.7109375" bestFit="1" customWidth="1"/>
    <col min="16" max="16" width="17" bestFit="1" customWidth="1"/>
    <col min="17" max="17" width="18.42578125" bestFit="1" customWidth="1"/>
    <col min="18" max="18" width="23.140625" bestFit="1" customWidth="1"/>
    <col min="19" max="19" width="34.42578125" bestFit="1" customWidth="1"/>
    <col min="20" max="20" width="22" bestFit="1" customWidth="1"/>
    <col min="21" max="21" width="15.42578125" bestFit="1" customWidth="1"/>
    <col min="22" max="22" width="24.42578125" customWidth="1"/>
    <col min="24" max="24" width="9.7109375" bestFit="1" customWidth="1"/>
    <col min="25" max="25" width="9.7109375" customWidth="1"/>
  </cols>
  <sheetData>
    <row r="1" spans="1:27" ht="21" x14ac:dyDescent="0.35">
      <c r="A1" s="13" t="s">
        <v>509</v>
      </c>
      <c r="B1" s="14">
        <f>COUNTA(A4:A96)</f>
        <v>93</v>
      </c>
      <c r="N1" s="66" t="s">
        <v>511</v>
      </c>
      <c r="O1" s="66"/>
      <c r="P1" s="66"/>
      <c r="Q1" s="66"/>
      <c r="R1" s="66"/>
      <c r="S1" s="66"/>
      <c r="T1" s="66"/>
      <c r="Z1" s="38">
        <v>25</v>
      </c>
      <c r="AA1" t="str">
        <f>CONCATENATE("Ranked in top", " ",Z1)</f>
        <v>Ranked in top 25</v>
      </c>
    </row>
    <row r="2" spans="1:27" x14ac:dyDescent="0.25">
      <c r="D2" t="s">
        <v>510</v>
      </c>
      <c r="N2" s="16">
        <v>0.05</v>
      </c>
      <c r="O2" s="16">
        <v>0.36639595570514738</v>
      </c>
      <c r="P2" s="16">
        <v>0.2601646399898826</v>
      </c>
      <c r="Q2" s="16">
        <v>0.22343940682039448</v>
      </c>
      <c r="R2" s="16">
        <v>0</v>
      </c>
      <c r="S2" s="16">
        <v>0.05</v>
      </c>
      <c r="T2" s="16">
        <v>0.05</v>
      </c>
      <c r="U2" s="17">
        <f>SUM(N2:T2)</f>
        <v>1.0000000025154245</v>
      </c>
      <c r="V2" s="4" t="e">
        <f ca="1">CORREL(U4:U89,V4:V89)</f>
        <v>#NAME?</v>
      </c>
    </row>
    <row r="3" spans="1:27" s="7" customFormat="1" ht="24" customHeight="1" x14ac:dyDescent="0.25">
      <c r="A3" s="1" t="s">
        <v>0</v>
      </c>
      <c r="B3" s="1" t="s">
        <v>574</v>
      </c>
      <c r="C3" s="1" t="s">
        <v>575</v>
      </c>
      <c r="D3" s="1" t="s">
        <v>3</v>
      </c>
      <c r="E3" s="8" t="s">
        <v>4</v>
      </c>
      <c r="F3" s="6" t="s">
        <v>6</v>
      </c>
      <c r="G3" s="6" t="s">
        <v>7</v>
      </c>
      <c r="H3" s="6" t="s">
        <v>8</v>
      </c>
      <c r="I3" s="6" t="s">
        <v>504</v>
      </c>
      <c r="J3" s="6" t="s">
        <v>503</v>
      </c>
      <c r="K3" s="6" t="s">
        <v>502</v>
      </c>
      <c r="L3" s="6" t="s">
        <v>505</v>
      </c>
      <c r="N3" s="6" t="str">
        <f>F3</f>
        <v>T12_NET_INT_MARGIN</v>
      </c>
      <c r="O3" s="6" t="str">
        <f t="shared" ref="O3:T3" si="0">G3</f>
        <v>RETURN_ON_ASSET</v>
      </c>
      <c r="P3" s="6" t="str">
        <f t="shared" si="0"/>
        <v>OPERATING_ROIC</v>
      </c>
      <c r="Q3" s="6" t="str">
        <f t="shared" si="0"/>
        <v>CURRENT_TRR_1YR</v>
      </c>
      <c r="R3" s="6" t="str">
        <f t="shared" si="0"/>
        <v>GROWTH_IN_TOT_LOAN</v>
      </c>
      <c r="S3" s="6" t="str">
        <f t="shared" si="0"/>
        <v>NET_CHRG_OFF_TO_AVG_TOT_LOAN</v>
      </c>
      <c r="T3" s="6" t="str">
        <f t="shared" si="0"/>
        <v>BB_5Y_DEFAULT_PROB</v>
      </c>
      <c r="U3" s="36" t="s">
        <v>588</v>
      </c>
      <c r="V3" s="8" t="str">
        <f>CONCATENATE(E3," ","Rank")</f>
        <v>PX_TO_BOOK_RATIO Rank</v>
      </c>
      <c r="W3" s="37" t="s">
        <v>506</v>
      </c>
      <c r="X3" s="36" t="s">
        <v>508</v>
      </c>
      <c r="Y3" s="36" t="s">
        <v>576</v>
      </c>
      <c r="Z3" s="36">
        <v>-25</v>
      </c>
      <c r="AA3" s="36" t="s">
        <v>507</v>
      </c>
    </row>
    <row r="4" spans="1:27" x14ac:dyDescent="0.25">
      <c r="A4" t="s">
        <v>167</v>
      </c>
      <c r="B4" t="s">
        <v>168</v>
      </c>
      <c r="C4" s="3" t="e">
        <f ca="1">_xll.BDP($A4,C$3)</f>
        <v>#NAME?</v>
      </c>
      <c r="D4" s="2" t="e">
        <f ca="1">_xll.BDP(A4,$D$3)/1000000</f>
        <v>#NAME?</v>
      </c>
      <c r="E4" s="3" t="e">
        <f ca="1">_xll.BDP($A4,E$3)</f>
        <v>#NAME?</v>
      </c>
      <c r="F4" s="3" t="e">
        <f ca="1">_xll.BDP($A4,F$3)</f>
        <v>#NAME?</v>
      </c>
      <c r="G4" s="3" t="e">
        <f ca="1">_xll.BDP($A4,G$3)</f>
        <v>#NAME?</v>
      </c>
      <c r="H4" s="3" t="e">
        <f ca="1">_xll.BDP($A4,H$3)</f>
        <v>#NAME?</v>
      </c>
      <c r="I4" s="3" t="e">
        <f ca="1">_xll.BDP($A4,I$3)</f>
        <v>#NAME?</v>
      </c>
      <c r="J4" s="3" t="e">
        <f ca="1">_xll.BDP($A4,J$3)</f>
        <v>#NAME?</v>
      </c>
      <c r="K4" s="3" t="e">
        <f ca="1">_xll.BDP($A4,K$3)</f>
        <v>#NAME?</v>
      </c>
      <c r="L4" s="4" t="e">
        <f ca="1">_xll.BDP($A4,L$3)</f>
        <v>#NAME?</v>
      </c>
      <c r="M4" s="3"/>
      <c r="N4" s="5" t="e">
        <f t="shared" ref="N4:S4" ca="1" si="1">RANK(F4,F$4:F$96,0)</f>
        <v>#NAME?</v>
      </c>
      <c r="O4" s="5" t="e">
        <f t="shared" ca="1" si="1"/>
        <v>#NAME?</v>
      </c>
      <c r="P4" s="5" t="e">
        <f t="shared" ca="1" si="1"/>
        <v>#NAME?</v>
      </c>
      <c r="Q4" s="5" t="e">
        <f t="shared" ca="1" si="1"/>
        <v>#NAME?</v>
      </c>
      <c r="R4" s="5" t="e">
        <f t="shared" ca="1" si="1"/>
        <v>#NAME?</v>
      </c>
      <c r="S4" s="5" t="e">
        <f t="shared" ca="1" si="1"/>
        <v>#NAME?</v>
      </c>
      <c r="T4" s="5" t="e">
        <f ca="1">RANK(L4,L$4:L$96,1)</f>
        <v>#NAME?</v>
      </c>
      <c r="U4" s="3" t="e">
        <f ca="1">SUMPRODUCT($N$2:$T$2,N4:T4)</f>
        <v>#NAME?</v>
      </c>
      <c r="V4" s="5" t="e">
        <f ca="1">RANK(E4,E$4:E$96,0)</f>
        <v>#NAME?</v>
      </c>
      <c r="W4" t="e">
        <f ca="1">RANK(U4,$U$4:$U$96,1)</f>
        <v>#NAME?</v>
      </c>
      <c r="X4" s="5" t="e">
        <f ca="1">W4-V4</f>
        <v>#NAME?</v>
      </c>
      <c r="Y4" s="5" t="e">
        <f ca="1">RANK(X4,$X$4:$X$96,1)</f>
        <v>#NAME?</v>
      </c>
      <c r="Z4" t="e">
        <f ca="1">IF(W4&lt;$Z$1,IF(X4&lt;$Z$3,1,0),0)</f>
        <v>#NAME?</v>
      </c>
      <c r="AA4" t="e">
        <f ca="1">SUM(Z4:Z96)</f>
        <v>#NAME?</v>
      </c>
    </row>
    <row r="5" spans="1:27" x14ac:dyDescent="0.25">
      <c r="A5" t="s">
        <v>165</v>
      </c>
      <c r="B5" t="s">
        <v>166</v>
      </c>
      <c r="C5" s="3" t="e">
        <f ca="1">_xll.BDP($A5,C$3)</f>
        <v>#NAME?</v>
      </c>
      <c r="D5" s="27" t="e">
        <f ca="1">_xll.BDP(A5,$D$3)/1000000</f>
        <v>#NAME?</v>
      </c>
      <c r="E5" s="3" t="e">
        <f ca="1">_xll.BDP($A5,E$3)</f>
        <v>#NAME?</v>
      </c>
      <c r="F5" s="3" t="e">
        <f ca="1">_xll.BDP($A5,F$3)</f>
        <v>#NAME?</v>
      </c>
      <c r="G5" s="3" t="e">
        <f ca="1">_xll.BDP($A5,G$3)</f>
        <v>#NAME?</v>
      </c>
      <c r="H5" s="3" t="e">
        <f ca="1">_xll.BDP($A5,H$3)</f>
        <v>#NAME?</v>
      </c>
      <c r="I5" s="3" t="e">
        <f ca="1">_xll.BDP($A5,I$3)</f>
        <v>#NAME?</v>
      </c>
      <c r="J5" s="3" t="e">
        <f ca="1">_xll.BDP($A5,J$3)</f>
        <v>#NAME?</v>
      </c>
      <c r="K5" s="3" t="e">
        <f ca="1">_xll.BDP($A5,K$3)</f>
        <v>#NAME?</v>
      </c>
      <c r="L5" s="28" t="e">
        <f ca="1">_xll.BDP($A5,L$3)</f>
        <v>#NAME?</v>
      </c>
      <c r="M5" s="3"/>
      <c r="N5" s="5" t="e">
        <f t="shared" ref="N5:N35" ca="1" si="2">RANK(F5,F$4:F$89,0)</f>
        <v>#NAME?</v>
      </c>
      <c r="O5" s="5" t="e">
        <f t="shared" ref="O5:O35" ca="1" si="3">RANK(G5,G$4:G$89,0)</f>
        <v>#NAME?</v>
      </c>
      <c r="P5" s="5" t="e">
        <f t="shared" ref="P5:P35" ca="1" si="4">RANK(H5,H$4:H$89,0)</f>
        <v>#NAME?</v>
      </c>
      <c r="Q5" s="5" t="e">
        <f t="shared" ref="Q5:Q35" ca="1" si="5">RANK(I5,I$4:I$89,0)</f>
        <v>#NAME?</v>
      </c>
      <c r="R5" s="5" t="e">
        <f t="shared" ref="R5:R35" ca="1" si="6">RANK(J5,J$4:J$89,0)</f>
        <v>#NAME?</v>
      </c>
      <c r="S5" s="5" t="e">
        <f t="shared" ref="S5:S35" ca="1" si="7">RANK(K5,K$4:K$89,0)</f>
        <v>#NAME?</v>
      </c>
      <c r="T5" s="5" t="e">
        <f t="shared" ref="T5:T35" ca="1" si="8">RANK(L5,L$4:L$89,1)</f>
        <v>#NAME?</v>
      </c>
      <c r="U5" s="3" t="e">
        <f t="shared" ref="U5:U67" ca="1" si="9">SUMPRODUCT($N$2:$T$2,N5:T5)</f>
        <v>#NAME?</v>
      </c>
      <c r="V5" s="5" t="e">
        <f t="shared" ref="V5:V35" ca="1" si="10">RANK(E5,E$4:E$89,0)</f>
        <v>#NAME?</v>
      </c>
      <c r="W5" t="e">
        <f t="shared" ref="W5:W35" ca="1" si="11">RANK(U5,$U$4:$U$89,1)</f>
        <v>#NAME?</v>
      </c>
      <c r="X5" s="5" t="e">
        <f t="shared" ref="X5:X67" ca="1" si="12">W5-V5</f>
        <v>#NAME?</v>
      </c>
      <c r="Y5" s="5" t="e">
        <f t="shared" ref="Y5:Y68" ca="1" si="13">RANK(X5,$X$4:$X$96,1)</f>
        <v>#NAME?</v>
      </c>
      <c r="Z5" t="e">
        <f t="shared" ref="Z5:Z67" ca="1" si="14">IF(W5&lt;$Z$1,IF(X5&lt;$Z$3,1,0),0)</f>
        <v>#NAME?</v>
      </c>
    </row>
    <row r="6" spans="1:27" x14ac:dyDescent="0.25">
      <c r="A6" t="s">
        <v>171</v>
      </c>
      <c r="B6" t="s">
        <v>172</v>
      </c>
      <c r="C6" s="3" t="e">
        <f ca="1">_xll.BDP($A6,C$3)</f>
        <v>#NAME?</v>
      </c>
      <c r="D6" s="27" t="e">
        <f ca="1">_xll.BDP(A6,$D$3)/1000000</f>
        <v>#NAME?</v>
      </c>
      <c r="E6" s="3" t="e">
        <f ca="1">_xll.BDP($A6,E$3)</f>
        <v>#NAME?</v>
      </c>
      <c r="F6" s="3" t="e">
        <f ca="1">_xll.BDP($A6,F$3)</f>
        <v>#NAME?</v>
      </c>
      <c r="G6" s="3" t="e">
        <f ca="1">_xll.BDP($A6,G$3)</f>
        <v>#NAME?</v>
      </c>
      <c r="H6" s="3" t="e">
        <f ca="1">_xll.BDP($A6,H$3)</f>
        <v>#NAME?</v>
      </c>
      <c r="I6" s="3" t="e">
        <f ca="1">_xll.BDP($A6,I$3)</f>
        <v>#NAME?</v>
      </c>
      <c r="J6" s="3" t="e">
        <f ca="1">_xll.BDP($A6,J$3)</f>
        <v>#NAME?</v>
      </c>
      <c r="K6" s="3" t="e">
        <f ca="1">_xll.BDP($A6,K$3)</f>
        <v>#NAME?</v>
      </c>
      <c r="L6" s="28" t="e">
        <f ca="1">_xll.BDP($A6,L$3)</f>
        <v>#NAME?</v>
      </c>
      <c r="M6" s="3"/>
      <c r="N6" s="5" t="e">
        <f t="shared" ca="1" si="2"/>
        <v>#NAME?</v>
      </c>
      <c r="O6" s="5" t="e">
        <f t="shared" ca="1" si="3"/>
        <v>#NAME?</v>
      </c>
      <c r="P6" s="5" t="e">
        <f t="shared" ca="1" si="4"/>
        <v>#NAME?</v>
      </c>
      <c r="Q6" s="5" t="e">
        <f t="shared" ca="1" si="5"/>
        <v>#NAME?</v>
      </c>
      <c r="R6" s="5" t="e">
        <f t="shared" ca="1" si="6"/>
        <v>#NAME?</v>
      </c>
      <c r="S6" s="5" t="e">
        <f t="shared" ca="1" si="7"/>
        <v>#NAME?</v>
      </c>
      <c r="T6" s="5" t="e">
        <f t="shared" ca="1" si="8"/>
        <v>#NAME?</v>
      </c>
      <c r="U6" s="3" t="e">
        <f t="shared" ca="1" si="9"/>
        <v>#NAME?</v>
      </c>
      <c r="V6" s="5" t="e">
        <f t="shared" ca="1" si="10"/>
        <v>#NAME?</v>
      </c>
      <c r="W6" t="e">
        <f t="shared" ca="1" si="11"/>
        <v>#NAME?</v>
      </c>
      <c r="X6" s="5" t="e">
        <f t="shared" ca="1" si="12"/>
        <v>#NAME?</v>
      </c>
      <c r="Y6" s="5" t="e">
        <f t="shared" ca="1" si="13"/>
        <v>#NAME?</v>
      </c>
      <c r="Z6" t="e">
        <f t="shared" ca="1" si="14"/>
        <v>#NAME?</v>
      </c>
    </row>
    <row r="7" spans="1:27" x14ac:dyDescent="0.25">
      <c r="A7" t="s">
        <v>169</v>
      </c>
      <c r="B7" t="s">
        <v>170</v>
      </c>
      <c r="C7" s="3" t="e">
        <f ca="1">_xll.BDP($A7,C$3)</f>
        <v>#NAME?</v>
      </c>
      <c r="D7" s="27" t="e">
        <f ca="1">_xll.BDP(A7,$D$3)/1000000</f>
        <v>#NAME?</v>
      </c>
      <c r="E7" s="3" t="e">
        <f ca="1">_xll.BDP($A7,E$3)</f>
        <v>#NAME?</v>
      </c>
      <c r="F7" s="3" t="e">
        <f ca="1">_xll.BDP($A7,F$3)</f>
        <v>#NAME?</v>
      </c>
      <c r="G7" s="3" t="e">
        <f ca="1">_xll.BDP($A7,G$3)</f>
        <v>#NAME?</v>
      </c>
      <c r="H7" s="3" t="e">
        <f ca="1">_xll.BDP($A7,H$3)</f>
        <v>#NAME?</v>
      </c>
      <c r="I7" s="3" t="e">
        <f ca="1">_xll.BDP($A7,I$3)</f>
        <v>#NAME?</v>
      </c>
      <c r="J7" s="3" t="e">
        <f ca="1">_xll.BDP($A7,J$3)</f>
        <v>#NAME?</v>
      </c>
      <c r="K7" s="3" t="e">
        <f ca="1">_xll.BDP($A7,K$3)</f>
        <v>#NAME?</v>
      </c>
      <c r="L7" s="28" t="e">
        <f ca="1">_xll.BDP($A7,L$3)</f>
        <v>#NAME?</v>
      </c>
      <c r="M7" s="3"/>
      <c r="N7" s="5" t="e">
        <f t="shared" ca="1" si="2"/>
        <v>#NAME?</v>
      </c>
      <c r="O7" s="5" t="e">
        <f t="shared" ca="1" si="3"/>
        <v>#NAME?</v>
      </c>
      <c r="P7" s="5" t="e">
        <f t="shared" ca="1" si="4"/>
        <v>#NAME?</v>
      </c>
      <c r="Q7" s="5" t="e">
        <f t="shared" ca="1" si="5"/>
        <v>#NAME?</v>
      </c>
      <c r="R7" s="5" t="e">
        <f t="shared" ca="1" si="6"/>
        <v>#NAME?</v>
      </c>
      <c r="S7" s="5" t="e">
        <f t="shared" ca="1" si="7"/>
        <v>#NAME?</v>
      </c>
      <c r="T7" s="5" t="e">
        <f t="shared" ca="1" si="8"/>
        <v>#NAME?</v>
      </c>
      <c r="U7" s="3" t="e">
        <f t="shared" ca="1" si="9"/>
        <v>#NAME?</v>
      </c>
      <c r="V7" s="5" t="e">
        <f t="shared" ca="1" si="10"/>
        <v>#NAME?</v>
      </c>
      <c r="W7" t="e">
        <f t="shared" ca="1" si="11"/>
        <v>#NAME?</v>
      </c>
      <c r="X7" s="5" t="e">
        <f t="shared" ca="1" si="12"/>
        <v>#NAME?</v>
      </c>
      <c r="Y7" s="5" t="e">
        <f t="shared" ca="1" si="13"/>
        <v>#NAME?</v>
      </c>
      <c r="Z7" t="e">
        <f t="shared" ca="1" si="14"/>
        <v>#NAME?</v>
      </c>
    </row>
    <row r="8" spans="1:27" x14ac:dyDescent="0.25">
      <c r="A8" t="s">
        <v>173</v>
      </c>
      <c r="B8" t="s">
        <v>174</v>
      </c>
      <c r="C8" s="3" t="e">
        <f ca="1">_xll.BDP($A8,C$3)</f>
        <v>#NAME?</v>
      </c>
      <c r="D8" s="27" t="e">
        <f ca="1">_xll.BDP(A8,$D$3)/1000000</f>
        <v>#NAME?</v>
      </c>
      <c r="E8" s="3" t="e">
        <f ca="1">_xll.BDP($A8,E$3)</f>
        <v>#NAME?</v>
      </c>
      <c r="F8" s="3" t="e">
        <f ca="1">_xll.BDP($A8,F$3)</f>
        <v>#NAME?</v>
      </c>
      <c r="G8" s="3" t="e">
        <f ca="1">_xll.BDP($A8,G$3)</f>
        <v>#NAME?</v>
      </c>
      <c r="H8" s="3" t="e">
        <f ca="1">_xll.BDP($A8,H$3)</f>
        <v>#NAME?</v>
      </c>
      <c r="I8" s="3" t="e">
        <f ca="1">_xll.BDP($A8,I$3)</f>
        <v>#NAME?</v>
      </c>
      <c r="J8" s="3" t="e">
        <f ca="1">_xll.BDP($A8,J$3)</f>
        <v>#NAME?</v>
      </c>
      <c r="K8" s="3" t="e">
        <f ca="1">_xll.BDP($A8,K$3)</f>
        <v>#NAME?</v>
      </c>
      <c r="L8" s="28" t="e">
        <f ca="1">_xll.BDP($A8,L$3)</f>
        <v>#NAME?</v>
      </c>
      <c r="M8" s="3"/>
      <c r="N8" s="5" t="e">
        <f t="shared" ca="1" si="2"/>
        <v>#NAME?</v>
      </c>
      <c r="O8" s="5" t="e">
        <f t="shared" ca="1" si="3"/>
        <v>#NAME?</v>
      </c>
      <c r="P8" s="5" t="e">
        <f t="shared" ca="1" si="4"/>
        <v>#NAME?</v>
      </c>
      <c r="Q8" s="5" t="e">
        <f t="shared" ca="1" si="5"/>
        <v>#NAME?</v>
      </c>
      <c r="R8" s="5" t="e">
        <f t="shared" ca="1" si="6"/>
        <v>#NAME?</v>
      </c>
      <c r="S8" s="5" t="e">
        <f t="shared" ca="1" si="7"/>
        <v>#NAME?</v>
      </c>
      <c r="T8" s="5" t="e">
        <f t="shared" ca="1" si="8"/>
        <v>#NAME?</v>
      </c>
      <c r="U8" s="3" t="e">
        <f t="shared" ca="1" si="9"/>
        <v>#NAME?</v>
      </c>
      <c r="V8" s="5" t="e">
        <f t="shared" ca="1" si="10"/>
        <v>#NAME?</v>
      </c>
      <c r="W8" t="e">
        <f t="shared" ca="1" si="11"/>
        <v>#NAME?</v>
      </c>
      <c r="X8" s="5" t="e">
        <f t="shared" ca="1" si="12"/>
        <v>#NAME?</v>
      </c>
      <c r="Y8" s="5" t="e">
        <f t="shared" ca="1" si="13"/>
        <v>#NAME?</v>
      </c>
      <c r="Z8" t="e">
        <f t="shared" ca="1" si="14"/>
        <v>#NAME?</v>
      </c>
    </row>
    <row r="9" spans="1:27" x14ac:dyDescent="0.25">
      <c r="A9" t="s">
        <v>175</v>
      </c>
      <c r="B9" t="s">
        <v>176</v>
      </c>
      <c r="C9" s="3" t="e">
        <f ca="1">_xll.BDP($A9,C$3)</f>
        <v>#NAME?</v>
      </c>
      <c r="D9" s="27" t="e">
        <f ca="1">_xll.BDP(A9,$D$3)/1000000</f>
        <v>#NAME?</v>
      </c>
      <c r="E9" s="3" t="e">
        <f ca="1">_xll.BDP($A9,E$3)</f>
        <v>#NAME?</v>
      </c>
      <c r="F9" s="3" t="e">
        <f ca="1">_xll.BDP($A9,F$3)</f>
        <v>#NAME?</v>
      </c>
      <c r="G9" s="3" t="e">
        <f ca="1">_xll.BDP($A9,G$3)</f>
        <v>#NAME?</v>
      </c>
      <c r="H9" s="3" t="e">
        <f ca="1">_xll.BDP($A9,H$3)</f>
        <v>#NAME?</v>
      </c>
      <c r="I9" s="3" t="e">
        <f ca="1">_xll.BDP($A9,I$3)</f>
        <v>#NAME?</v>
      </c>
      <c r="J9" s="3" t="e">
        <f ca="1">_xll.BDP($A9,J$3)</f>
        <v>#NAME?</v>
      </c>
      <c r="K9" s="3" t="e">
        <f ca="1">_xll.BDP($A9,K$3)</f>
        <v>#NAME?</v>
      </c>
      <c r="L9" s="28" t="e">
        <f ca="1">_xll.BDP($A9,L$3)</f>
        <v>#NAME?</v>
      </c>
      <c r="M9" s="3"/>
      <c r="N9" s="5" t="e">
        <f t="shared" ca="1" si="2"/>
        <v>#NAME?</v>
      </c>
      <c r="O9" s="5" t="e">
        <f t="shared" ca="1" si="3"/>
        <v>#NAME?</v>
      </c>
      <c r="P9" s="5" t="e">
        <f t="shared" ca="1" si="4"/>
        <v>#NAME?</v>
      </c>
      <c r="Q9" s="5" t="e">
        <f t="shared" ca="1" si="5"/>
        <v>#NAME?</v>
      </c>
      <c r="R9" s="5" t="e">
        <f t="shared" ca="1" si="6"/>
        <v>#NAME?</v>
      </c>
      <c r="S9" s="5" t="e">
        <f t="shared" ca="1" si="7"/>
        <v>#NAME?</v>
      </c>
      <c r="T9" s="5" t="e">
        <f t="shared" ca="1" si="8"/>
        <v>#NAME?</v>
      </c>
      <c r="U9" s="3" t="e">
        <f t="shared" ca="1" si="9"/>
        <v>#NAME?</v>
      </c>
      <c r="V9" s="5" t="e">
        <f t="shared" ca="1" si="10"/>
        <v>#NAME?</v>
      </c>
      <c r="W9" t="e">
        <f t="shared" ca="1" si="11"/>
        <v>#NAME?</v>
      </c>
      <c r="X9" s="5" t="e">
        <f t="shared" ca="1" si="12"/>
        <v>#NAME?</v>
      </c>
      <c r="Y9" s="5" t="e">
        <f t="shared" ca="1" si="13"/>
        <v>#NAME?</v>
      </c>
      <c r="Z9" t="e">
        <f t="shared" ca="1" si="14"/>
        <v>#NAME?</v>
      </c>
    </row>
    <row r="10" spans="1:27" x14ac:dyDescent="0.25">
      <c r="A10" t="s">
        <v>177</v>
      </c>
      <c r="B10" t="s">
        <v>178</v>
      </c>
      <c r="C10" s="3" t="e">
        <f ca="1">_xll.BDP($A10,C$3)</f>
        <v>#NAME?</v>
      </c>
      <c r="D10" s="27" t="e">
        <f ca="1">_xll.BDP(A10,$D$3)/1000000</f>
        <v>#NAME?</v>
      </c>
      <c r="E10" s="3" t="e">
        <f ca="1">_xll.BDP($A10,E$3)</f>
        <v>#NAME?</v>
      </c>
      <c r="F10" s="3" t="e">
        <f ca="1">_xll.BDP($A10,F$3)</f>
        <v>#NAME?</v>
      </c>
      <c r="G10" s="3" t="e">
        <f ca="1">_xll.BDP($A10,G$3)</f>
        <v>#NAME?</v>
      </c>
      <c r="H10" s="3" t="e">
        <f ca="1">_xll.BDP($A10,H$3)</f>
        <v>#NAME?</v>
      </c>
      <c r="I10" s="3" t="e">
        <f ca="1">_xll.BDP($A10,I$3)</f>
        <v>#NAME?</v>
      </c>
      <c r="J10" s="3" t="e">
        <f ca="1">_xll.BDP($A10,J$3)</f>
        <v>#NAME?</v>
      </c>
      <c r="K10" s="3" t="e">
        <f ca="1">_xll.BDP($A10,K$3)</f>
        <v>#NAME?</v>
      </c>
      <c r="L10" s="28" t="e">
        <f ca="1">_xll.BDP($A10,L$3)</f>
        <v>#NAME?</v>
      </c>
      <c r="M10" s="3"/>
      <c r="N10" s="5" t="e">
        <f t="shared" ca="1" si="2"/>
        <v>#NAME?</v>
      </c>
      <c r="O10" s="5" t="e">
        <f t="shared" ca="1" si="3"/>
        <v>#NAME?</v>
      </c>
      <c r="P10" s="5" t="e">
        <f t="shared" ca="1" si="4"/>
        <v>#NAME?</v>
      </c>
      <c r="Q10" s="5" t="e">
        <f t="shared" ca="1" si="5"/>
        <v>#NAME?</v>
      </c>
      <c r="R10" s="5" t="e">
        <f t="shared" ca="1" si="6"/>
        <v>#NAME?</v>
      </c>
      <c r="S10" s="5" t="e">
        <f t="shared" ca="1" si="7"/>
        <v>#NAME?</v>
      </c>
      <c r="T10" s="5" t="e">
        <f t="shared" ca="1" si="8"/>
        <v>#NAME?</v>
      </c>
      <c r="U10" s="3" t="e">
        <f t="shared" ca="1" si="9"/>
        <v>#NAME?</v>
      </c>
      <c r="V10" s="5" t="e">
        <f t="shared" ca="1" si="10"/>
        <v>#NAME?</v>
      </c>
      <c r="W10" t="e">
        <f t="shared" ca="1" si="11"/>
        <v>#NAME?</v>
      </c>
      <c r="X10" s="5" t="e">
        <f t="shared" ca="1" si="12"/>
        <v>#NAME?</v>
      </c>
      <c r="Y10" s="5" t="e">
        <f t="shared" ca="1" si="13"/>
        <v>#NAME?</v>
      </c>
      <c r="Z10" t="e">
        <f t="shared" ca="1" si="14"/>
        <v>#NAME?</v>
      </c>
    </row>
    <row r="11" spans="1:27" x14ac:dyDescent="0.25">
      <c r="A11" t="s">
        <v>181</v>
      </c>
      <c r="B11" t="s">
        <v>182</v>
      </c>
      <c r="C11" s="3" t="e">
        <f ca="1">_xll.BDP($A11,C$3)</f>
        <v>#NAME?</v>
      </c>
      <c r="D11" s="27" t="e">
        <f ca="1">_xll.BDP(A11,$D$3)/1000000</f>
        <v>#NAME?</v>
      </c>
      <c r="E11" s="3" t="e">
        <f ca="1">_xll.BDP($A11,E$3)</f>
        <v>#NAME?</v>
      </c>
      <c r="F11" s="3" t="e">
        <f ca="1">_xll.BDP($A11,F$3)</f>
        <v>#NAME?</v>
      </c>
      <c r="G11" s="3" t="e">
        <f ca="1">_xll.BDP($A11,G$3)</f>
        <v>#NAME?</v>
      </c>
      <c r="H11" s="3" t="e">
        <f ca="1">_xll.BDP($A11,H$3)</f>
        <v>#NAME?</v>
      </c>
      <c r="I11" s="3" t="e">
        <f ca="1">_xll.BDP($A11,I$3)</f>
        <v>#NAME?</v>
      </c>
      <c r="J11" s="3" t="e">
        <f ca="1">_xll.BDP($A11,J$3)</f>
        <v>#NAME?</v>
      </c>
      <c r="K11" s="3" t="e">
        <f ca="1">_xll.BDP($A11,K$3)</f>
        <v>#NAME?</v>
      </c>
      <c r="L11" s="28" t="e">
        <f ca="1">_xll.BDP($A11,L$3)</f>
        <v>#NAME?</v>
      </c>
      <c r="M11" s="3"/>
      <c r="N11" s="5" t="e">
        <f t="shared" ca="1" si="2"/>
        <v>#NAME?</v>
      </c>
      <c r="O11" s="5" t="e">
        <f t="shared" ca="1" si="3"/>
        <v>#NAME?</v>
      </c>
      <c r="P11" s="5" t="e">
        <f t="shared" ca="1" si="4"/>
        <v>#NAME?</v>
      </c>
      <c r="Q11" s="5" t="e">
        <f t="shared" ca="1" si="5"/>
        <v>#NAME?</v>
      </c>
      <c r="R11" s="5" t="e">
        <f t="shared" ca="1" si="6"/>
        <v>#NAME?</v>
      </c>
      <c r="S11" s="5" t="e">
        <f t="shared" ca="1" si="7"/>
        <v>#NAME?</v>
      </c>
      <c r="T11" s="5" t="e">
        <f t="shared" ca="1" si="8"/>
        <v>#NAME?</v>
      </c>
      <c r="U11" s="3" t="e">
        <f t="shared" ca="1" si="9"/>
        <v>#NAME?</v>
      </c>
      <c r="V11" s="5" t="e">
        <f t="shared" ca="1" si="10"/>
        <v>#NAME?</v>
      </c>
      <c r="W11" t="e">
        <f t="shared" ca="1" si="11"/>
        <v>#NAME?</v>
      </c>
      <c r="X11" s="5" t="e">
        <f t="shared" ca="1" si="12"/>
        <v>#NAME?</v>
      </c>
      <c r="Y11" s="5" t="e">
        <f t="shared" ca="1" si="13"/>
        <v>#NAME?</v>
      </c>
      <c r="Z11" t="e">
        <f t="shared" ca="1" si="14"/>
        <v>#NAME?</v>
      </c>
    </row>
    <row r="12" spans="1:27" x14ac:dyDescent="0.25">
      <c r="A12" t="s">
        <v>179</v>
      </c>
      <c r="B12" t="s">
        <v>180</v>
      </c>
      <c r="C12" s="3" t="e">
        <f ca="1">_xll.BDP($A12,C$3)</f>
        <v>#NAME?</v>
      </c>
      <c r="D12" s="27" t="e">
        <f ca="1">_xll.BDP(A12,$D$3)/1000000</f>
        <v>#NAME?</v>
      </c>
      <c r="E12" s="3" t="e">
        <f ca="1">_xll.BDP($A12,E$3)</f>
        <v>#NAME?</v>
      </c>
      <c r="F12" s="3" t="e">
        <f ca="1">_xll.BDP($A12,F$3)</f>
        <v>#NAME?</v>
      </c>
      <c r="G12" s="3" t="e">
        <f ca="1">_xll.BDP($A12,G$3)</f>
        <v>#NAME?</v>
      </c>
      <c r="H12" s="3" t="e">
        <f ca="1">_xll.BDP($A12,H$3)</f>
        <v>#NAME?</v>
      </c>
      <c r="I12" s="3" t="e">
        <f ca="1">_xll.BDP($A12,I$3)</f>
        <v>#NAME?</v>
      </c>
      <c r="J12" s="3" t="e">
        <f ca="1">_xll.BDP($A12,J$3)</f>
        <v>#NAME?</v>
      </c>
      <c r="K12" s="3" t="e">
        <f ca="1">_xll.BDP($A12,K$3)</f>
        <v>#NAME?</v>
      </c>
      <c r="L12" s="28" t="e">
        <f ca="1">_xll.BDP($A12,L$3)</f>
        <v>#NAME?</v>
      </c>
      <c r="M12" s="3"/>
      <c r="N12" s="5" t="e">
        <f t="shared" ca="1" si="2"/>
        <v>#NAME?</v>
      </c>
      <c r="O12" s="5" t="e">
        <f t="shared" ca="1" si="3"/>
        <v>#NAME?</v>
      </c>
      <c r="P12" s="5" t="e">
        <f t="shared" ca="1" si="4"/>
        <v>#NAME?</v>
      </c>
      <c r="Q12" s="5" t="e">
        <f t="shared" ca="1" si="5"/>
        <v>#NAME?</v>
      </c>
      <c r="R12" s="5" t="e">
        <f t="shared" ca="1" si="6"/>
        <v>#NAME?</v>
      </c>
      <c r="S12" s="5" t="e">
        <f t="shared" ca="1" si="7"/>
        <v>#NAME?</v>
      </c>
      <c r="T12" s="5" t="e">
        <f t="shared" ca="1" si="8"/>
        <v>#NAME?</v>
      </c>
      <c r="U12" s="3" t="e">
        <f t="shared" ca="1" si="9"/>
        <v>#NAME?</v>
      </c>
      <c r="V12" s="5" t="e">
        <f t="shared" ca="1" si="10"/>
        <v>#NAME?</v>
      </c>
      <c r="W12" t="e">
        <f t="shared" ca="1" si="11"/>
        <v>#NAME?</v>
      </c>
      <c r="X12" s="5" t="e">
        <f t="shared" ca="1" si="12"/>
        <v>#NAME?</v>
      </c>
      <c r="Y12" s="5" t="e">
        <f t="shared" ca="1" si="13"/>
        <v>#NAME?</v>
      </c>
      <c r="Z12" t="e">
        <f t="shared" ca="1" si="14"/>
        <v>#NAME?</v>
      </c>
    </row>
    <row r="13" spans="1:27" x14ac:dyDescent="0.25">
      <c r="A13" t="s">
        <v>183</v>
      </c>
      <c r="B13" t="s">
        <v>184</v>
      </c>
      <c r="C13" s="3" t="e">
        <f ca="1">_xll.BDP($A13,C$3)</f>
        <v>#NAME?</v>
      </c>
      <c r="D13" s="27" t="e">
        <f ca="1">_xll.BDP(A13,$D$3)/1000000</f>
        <v>#NAME?</v>
      </c>
      <c r="E13" s="3" t="e">
        <f ca="1">_xll.BDP($A13,E$3)</f>
        <v>#NAME?</v>
      </c>
      <c r="F13" s="3" t="e">
        <f ca="1">_xll.BDP($A13,F$3)</f>
        <v>#NAME?</v>
      </c>
      <c r="G13" s="3" t="e">
        <f ca="1">_xll.BDP($A13,G$3)</f>
        <v>#NAME?</v>
      </c>
      <c r="H13" s="3" t="e">
        <f ca="1">_xll.BDP($A13,H$3)</f>
        <v>#NAME?</v>
      </c>
      <c r="I13" s="3" t="e">
        <f ca="1">_xll.BDP($A13,I$3)</f>
        <v>#NAME?</v>
      </c>
      <c r="J13" s="3" t="e">
        <f ca="1">_xll.BDP($A13,J$3)</f>
        <v>#NAME?</v>
      </c>
      <c r="K13" s="3" t="e">
        <f ca="1">_xll.BDP($A13,K$3)</f>
        <v>#NAME?</v>
      </c>
      <c r="L13" s="28" t="e">
        <f ca="1">_xll.BDP($A13,L$3)</f>
        <v>#NAME?</v>
      </c>
      <c r="M13" s="3"/>
      <c r="N13" s="5" t="e">
        <f t="shared" ca="1" si="2"/>
        <v>#NAME?</v>
      </c>
      <c r="O13" s="5" t="e">
        <f t="shared" ca="1" si="3"/>
        <v>#NAME?</v>
      </c>
      <c r="P13" s="5" t="e">
        <f t="shared" ca="1" si="4"/>
        <v>#NAME?</v>
      </c>
      <c r="Q13" s="5" t="e">
        <f t="shared" ca="1" si="5"/>
        <v>#NAME?</v>
      </c>
      <c r="R13" s="5" t="e">
        <f t="shared" ca="1" si="6"/>
        <v>#NAME?</v>
      </c>
      <c r="S13" s="5" t="e">
        <f t="shared" ca="1" si="7"/>
        <v>#NAME?</v>
      </c>
      <c r="T13" s="5" t="e">
        <f t="shared" ca="1" si="8"/>
        <v>#NAME?</v>
      </c>
      <c r="U13" s="3" t="e">
        <f t="shared" ca="1" si="9"/>
        <v>#NAME?</v>
      </c>
      <c r="V13" s="5" t="e">
        <f t="shared" ca="1" si="10"/>
        <v>#NAME?</v>
      </c>
      <c r="W13" t="e">
        <f t="shared" ca="1" si="11"/>
        <v>#NAME?</v>
      </c>
      <c r="X13" s="5" t="e">
        <f t="shared" ca="1" si="12"/>
        <v>#NAME?</v>
      </c>
      <c r="Y13" s="5" t="e">
        <f t="shared" ca="1" si="13"/>
        <v>#NAME?</v>
      </c>
      <c r="Z13" t="e">
        <f t="shared" ca="1" si="14"/>
        <v>#NAME?</v>
      </c>
    </row>
    <row r="14" spans="1:27" x14ac:dyDescent="0.25">
      <c r="A14" s="31" t="s">
        <v>191</v>
      </c>
      <c r="B14" s="31" t="s">
        <v>192</v>
      </c>
      <c r="C14" s="32" t="e">
        <f ca="1">_xll.BDP($A14,C$3)</f>
        <v>#NAME?</v>
      </c>
      <c r="D14" s="33" t="e">
        <f ca="1">_xll.BDP(A14,$D$3)/1000000</f>
        <v>#NAME?</v>
      </c>
      <c r="E14" s="32" t="e">
        <f ca="1">_xll.BDP($A14,E$3)</f>
        <v>#NAME?</v>
      </c>
      <c r="F14" s="32" t="e">
        <f ca="1">_xll.BDP($A14,F$3)</f>
        <v>#NAME?</v>
      </c>
      <c r="G14" s="32" t="e">
        <f ca="1">_xll.BDP($A14,G$3)</f>
        <v>#NAME?</v>
      </c>
      <c r="H14" s="32" t="e">
        <f ca="1">_xll.BDP($A14,H$3)</f>
        <v>#NAME?</v>
      </c>
      <c r="I14" s="32" t="e">
        <f ca="1">_xll.BDP($A14,I$3)</f>
        <v>#NAME?</v>
      </c>
      <c r="J14" s="32" t="e">
        <f ca="1">_xll.BDP($A14,J$3)</f>
        <v>#NAME?</v>
      </c>
      <c r="K14" s="32" t="e">
        <f ca="1">_xll.BDP($A14,K$3)</f>
        <v>#NAME?</v>
      </c>
      <c r="L14" s="34" t="e">
        <f ca="1">_xll.BDP($A14,L$3)</f>
        <v>#NAME?</v>
      </c>
      <c r="M14" s="32"/>
      <c r="N14" s="35" t="e">
        <f t="shared" ca="1" si="2"/>
        <v>#NAME?</v>
      </c>
      <c r="O14" s="35" t="e">
        <f t="shared" ca="1" si="3"/>
        <v>#NAME?</v>
      </c>
      <c r="P14" s="35" t="e">
        <f t="shared" ca="1" si="4"/>
        <v>#NAME?</v>
      </c>
      <c r="Q14" s="35" t="e">
        <f t="shared" ca="1" si="5"/>
        <v>#NAME?</v>
      </c>
      <c r="R14" s="35" t="e">
        <f t="shared" ca="1" si="6"/>
        <v>#NAME?</v>
      </c>
      <c r="S14" s="35" t="e">
        <f t="shared" ca="1" si="7"/>
        <v>#NAME?</v>
      </c>
      <c r="T14" s="35" t="e">
        <f t="shared" ca="1" si="8"/>
        <v>#NAME?</v>
      </c>
      <c r="U14" s="32" t="e">
        <f t="shared" ca="1" si="9"/>
        <v>#NAME?</v>
      </c>
      <c r="V14" s="35" t="e">
        <f t="shared" ca="1" si="10"/>
        <v>#NAME?</v>
      </c>
      <c r="W14" s="31" t="e">
        <f t="shared" ca="1" si="11"/>
        <v>#NAME?</v>
      </c>
      <c r="X14" s="35" t="e">
        <f t="shared" ca="1" si="12"/>
        <v>#NAME?</v>
      </c>
      <c r="Y14" s="35" t="e">
        <f t="shared" ca="1" si="13"/>
        <v>#NAME?</v>
      </c>
      <c r="Z14" s="31" t="e">
        <f t="shared" ca="1" si="14"/>
        <v>#NAME?</v>
      </c>
    </row>
    <row r="15" spans="1:27" x14ac:dyDescent="0.25">
      <c r="A15" t="s">
        <v>187</v>
      </c>
      <c r="B15" t="s">
        <v>188</v>
      </c>
      <c r="C15" s="3" t="e">
        <f ca="1">_xll.BDP($A15,C$3)</f>
        <v>#NAME?</v>
      </c>
      <c r="D15" s="27" t="e">
        <f ca="1">_xll.BDP(A15,$D$3)/1000000</f>
        <v>#NAME?</v>
      </c>
      <c r="E15" s="3" t="e">
        <f ca="1">_xll.BDP($A15,E$3)</f>
        <v>#NAME?</v>
      </c>
      <c r="F15" s="3" t="e">
        <f ca="1">_xll.BDP($A15,F$3)</f>
        <v>#NAME?</v>
      </c>
      <c r="G15" s="3" t="e">
        <f ca="1">_xll.BDP($A15,G$3)</f>
        <v>#NAME?</v>
      </c>
      <c r="H15" s="3" t="e">
        <f ca="1">_xll.BDP($A15,H$3)</f>
        <v>#NAME?</v>
      </c>
      <c r="I15" s="3" t="e">
        <f ca="1">_xll.BDP($A15,I$3)</f>
        <v>#NAME?</v>
      </c>
      <c r="J15" s="3" t="e">
        <f ca="1">_xll.BDP($A15,J$3)</f>
        <v>#NAME?</v>
      </c>
      <c r="K15" s="3" t="e">
        <f ca="1">_xll.BDP($A15,K$3)</f>
        <v>#NAME?</v>
      </c>
      <c r="L15" s="28" t="e">
        <f ca="1">_xll.BDP($A15,L$3)</f>
        <v>#NAME?</v>
      </c>
      <c r="M15" s="3"/>
      <c r="N15" s="5" t="e">
        <f t="shared" ca="1" si="2"/>
        <v>#NAME?</v>
      </c>
      <c r="O15" s="5" t="e">
        <f t="shared" ca="1" si="3"/>
        <v>#NAME?</v>
      </c>
      <c r="P15" s="5" t="e">
        <f t="shared" ca="1" si="4"/>
        <v>#NAME?</v>
      </c>
      <c r="Q15" s="5" t="e">
        <f t="shared" ca="1" si="5"/>
        <v>#NAME?</v>
      </c>
      <c r="R15" s="5" t="e">
        <f t="shared" ca="1" si="6"/>
        <v>#NAME?</v>
      </c>
      <c r="S15" s="5" t="e">
        <f t="shared" ca="1" si="7"/>
        <v>#NAME?</v>
      </c>
      <c r="T15" s="5" t="e">
        <f t="shared" ca="1" si="8"/>
        <v>#NAME?</v>
      </c>
      <c r="U15" s="3" t="e">
        <f t="shared" ca="1" si="9"/>
        <v>#NAME?</v>
      </c>
      <c r="V15" s="5" t="e">
        <f t="shared" ca="1" si="10"/>
        <v>#NAME?</v>
      </c>
      <c r="W15" t="e">
        <f t="shared" ca="1" si="11"/>
        <v>#NAME?</v>
      </c>
      <c r="X15" s="5" t="e">
        <f t="shared" ca="1" si="12"/>
        <v>#NAME?</v>
      </c>
      <c r="Y15" s="5" t="e">
        <f t="shared" ca="1" si="13"/>
        <v>#NAME?</v>
      </c>
      <c r="Z15" t="e">
        <f t="shared" ca="1" si="14"/>
        <v>#NAME?</v>
      </c>
    </row>
    <row r="16" spans="1:27" x14ac:dyDescent="0.25">
      <c r="A16" t="s">
        <v>189</v>
      </c>
      <c r="B16" t="s">
        <v>190</v>
      </c>
      <c r="C16" s="3" t="e">
        <f ca="1">_xll.BDP($A16,C$3)</f>
        <v>#NAME?</v>
      </c>
      <c r="D16" s="27" t="e">
        <f ca="1">_xll.BDP(A16,$D$3)/1000000</f>
        <v>#NAME?</v>
      </c>
      <c r="E16" s="3" t="e">
        <f ca="1">_xll.BDP($A16,E$3)</f>
        <v>#NAME?</v>
      </c>
      <c r="F16" s="3" t="e">
        <f ca="1">_xll.BDP($A16,F$3)</f>
        <v>#NAME?</v>
      </c>
      <c r="G16" s="3" t="e">
        <f ca="1">_xll.BDP($A16,G$3)</f>
        <v>#NAME?</v>
      </c>
      <c r="H16" s="3" t="e">
        <f ca="1">_xll.BDP($A16,H$3)</f>
        <v>#NAME?</v>
      </c>
      <c r="I16" s="3" t="e">
        <f ca="1">_xll.BDP($A16,I$3)</f>
        <v>#NAME?</v>
      </c>
      <c r="J16" s="3" t="e">
        <f ca="1">_xll.BDP($A16,J$3)</f>
        <v>#NAME?</v>
      </c>
      <c r="K16" s="3" t="e">
        <f ca="1">_xll.BDP($A16,K$3)</f>
        <v>#NAME?</v>
      </c>
      <c r="L16" s="28" t="e">
        <f ca="1">_xll.BDP($A16,L$3)</f>
        <v>#NAME?</v>
      </c>
      <c r="M16" s="3"/>
      <c r="N16" s="5" t="e">
        <f t="shared" ca="1" si="2"/>
        <v>#NAME?</v>
      </c>
      <c r="O16" s="5" t="e">
        <f t="shared" ca="1" si="3"/>
        <v>#NAME?</v>
      </c>
      <c r="P16" s="5" t="e">
        <f t="shared" ca="1" si="4"/>
        <v>#NAME?</v>
      </c>
      <c r="Q16" s="5" t="e">
        <f t="shared" ca="1" si="5"/>
        <v>#NAME?</v>
      </c>
      <c r="R16" s="5" t="e">
        <f t="shared" ca="1" si="6"/>
        <v>#NAME?</v>
      </c>
      <c r="S16" s="5" t="e">
        <f t="shared" ca="1" si="7"/>
        <v>#NAME?</v>
      </c>
      <c r="T16" s="5" t="e">
        <f t="shared" ca="1" si="8"/>
        <v>#NAME?</v>
      </c>
      <c r="U16" s="3" t="e">
        <f t="shared" ca="1" si="9"/>
        <v>#NAME?</v>
      </c>
      <c r="V16" s="5" t="e">
        <f t="shared" ca="1" si="10"/>
        <v>#NAME?</v>
      </c>
      <c r="W16" t="e">
        <f t="shared" ca="1" si="11"/>
        <v>#NAME?</v>
      </c>
      <c r="X16" s="5" t="e">
        <f t="shared" ca="1" si="12"/>
        <v>#NAME?</v>
      </c>
      <c r="Y16" s="5" t="e">
        <f t="shared" ca="1" si="13"/>
        <v>#NAME?</v>
      </c>
      <c r="Z16" t="e">
        <f t="shared" ca="1" si="14"/>
        <v>#NAME?</v>
      </c>
    </row>
    <row r="17" spans="1:26" x14ac:dyDescent="0.25">
      <c r="A17" t="s">
        <v>185</v>
      </c>
      <c r="B17" t="s">
        <v>186</v>
      </c>
      <c r="C17" s="3" t="e">
        <f ca="1">_xll.BDP($A17,C$3)</f>
        <v>#NAME?</v>
      </c>
      <c r="D17" s="27" t="e">
        <f ca="1">_xll.BDP(A17,$D$3)/1000000</f>
        <v>#NAME?</v>
      </c>
      <c r="E17" s="3" t="e">
        <f ca="1">_xll.BDP($A17,E$3)</f>
        <v>#NAME?</v>
      </c>
      <c r="F17" s="3" t="e">
        <f ca="1">_xll.BDP($A17,F$3)</f>
        <v>#NAME?</v>
      </c>
      <c r="G17" s="3" t="e">
        <f ca="1">_xll.BDP($A17,G$3)</f>
        <v>#NAME?</v>
      </c>
      <c r="H17" s="3" t="e">
        <f ca="1">_xll.BDP($A17,H$3)</f>
        <v>#NAME?</v>
      </c>
      <c r="I17" s="3" t="e">
        <f ca="1">_xll.BDP($A17,I$3)</f>
        <v>#NAME?</v>
      </c>
      <c r="J17" s="3" t="e">
        <f ca="1">_xll.BDP($A17,J$3)</f>
        <v>#NAME?</v>
      </c>
      <c r="K17" s="3" t="e">
        <f ca="1">_xll.BDP($A17,K$3)</f>
        <v>#NAME?</v>
      </c>
      <c r="L17" s="28" t="e">
        <f ca="1">_xll.BDP($A17,L$3)</f>
        <v>#NAME?</v>
      </c>
      <c r="M17" s="3"/>
      <c r="N17" s="5" t="e">
        <f t="shared" ca="1" si="2"/>
        <v>#NAME?</v>
      </c>
      <c r="O17" s="5" t="e">
        <f t="shared" ca="1" si="3"/>
        <v>#NAME?</v>
      </c>
      <c r="P17" s="5" t="e">
        <f t="shared" ca="1" si="4"/>
        <v>#NAME?</v>
      </c>
      <c r="Q17" s="5" t="e">
        <f t="shared" ca="1" si="5"/>
        <v>#NAME?</v>
      </c>
      <c r="R17" s="5" t="e">
        <f t="shared" ca="1" si="6"/>
        <v>#NAME?</v>
      </c>
      <c r="S17" s="5" t="e">
        <f t="shared" ca="1" si="7"/>
        <v>#NAME?</v>
      </c>
      <c r="T17" s="5" t="e">
        <f t="shared" ca="1" si="8"/>
        <v>#NAME?</v>
      </c>
      <c r="U17" s="3" t="e">
        <f t="shared" ca="1" si="9"/>
        <v>#NAME?</v>
      </c>
      <c r="V17" s="5" t="e">
        <f t="shared" ca="1" si="10"/>
        <v>#NAME?</v>
      </c>
      <c r="W17" t="e">
        <f t="shared" ca="1" si="11"/>
        <v>#NAME?</v>
      </c>
      <c r="X17" s="5" t="e">
        <f t="shared" ca="1" si="12"/>
        <v>#NAME?</v>
      </c>
      <c r="Y17" s="5" t="e">
        <f t="shared" ca="1" si="13"/>
        <v>#NAME?</v>
      </c>
      <c r="Z17" t="e">
        <f t="shared" ca="1" si="14"/>
        <v>#NAME?</v>
      </c>
    </row>
    <row r="18" spans="1:26" x14ac:dyDescent="0.25">
      <c r="A18" t="s">
        <v>193</v>
      </c>
      <c r="B18" t="s">
        <v>194</v>
      </c>
      <c r="C18" s="3" t="e">
        <f ca="1">_xll.BDP($A18,C$3)</f>
        <v>#NAME?</v>
      </c>
      <c r="D18" s="27" t="e">
        <f ca="1">_xll.BDP(A18,$D$3)/1000000</f>
        <v>#NAME?</v>
      </c>
      <c r="E18" s="3" t="e">
        <f ca="1">_xll.BDP($A18,E$3)</f>
        <v>#NAME?</v>
      </c>
      <c r="F18" s="3" t="e">
        <f ca="1">_xll.BDP($A18,F$3)</f>
        <v>#NAME?</v>
      </c>
      <c r="G18" s="3" t="e">
        <f ca="1">_xll.BDP($A18,G$3)</f>
        <v>#NAME?</v>
      </c>
      <c r="H18" s="3" t="e">
        <f ca="1">_xll.BDP($A18,H$3)</f>
        <v>#NAME?</v>
      </c>
      <c r="I18" s="3" t="e">
        <f ca="1">_xll.BDP($A18,I$3)</f>
        <v>#NAME?</v>
      </c>
      <c r="J18" s="3" t="e">
        <f ca="1">_xll.BDP($A18,J$3)</f>
        <v>#NAME?</v>
      </c>
      <c r="K18" s="3" t="e">
        <f ca="1">_xll.BDP($A18,K$3)</f>
        <v>#NAME?</v>
      </c>
      <c r="L18" s="28" t="e">
        <f ca="1">_xll.BDP($A18,L$3)</f>
        <v>#NAME?</v>
      </c>
      <c r="M18" s="3"/>
      <c r="N18" s="5" t="e">
        <f t="shared" ca="1" si="2"/>
        <v>#NAME?</v>
      </c>
      <c r="O18" s="5" t="e">
        <f t="shared" ca="1" si="3"/>
        <v>#NAME?</v>
      </c>
      <c r="P18" s="5" t="e">
        <f t="shared" ca="1" si="4"/>
        <v>#NAME?</v>
      </c>
      <c r="Q18" s="5" t="e">
        <f t="shared" ca="1" si="5"/>
        <v>#NAME?</v>
      </c>
      <c r="R18" s="5" t="e">
        <f t="shared" ca="1" si="6"/>
        <v>#NAME?</v>
      </c>
      <c r="S18" s="5" t="e">
        <f t="shared" ca="1" si="7"/>
        <v>#NAME?</v>
      </c>
      <c r="T18" s="5" t="e">
        <f t="shared" ca="1" si="8"/>
        <v>#NAME?</v>
      </c>
      <c r="U18" s="3" t="e">
        <f t="shared" ca="1" si="9"/>
        <v>#NAME?</v>
      </c>
      <c r="V18" s="5" t="e">
        <f t="shared" ca="1" si="10"/>
        <v>#NAME?</v>
      </c>
      <c r="W18" t="e">
        <f t="shared" ca="1" si="11"/>
        <v>#NAME?</v>
      </c>
      <c r="X18" s="5" t="e">
        <f t="shared" ca="1" si="12"/>
        <v>#NAME?</v>
      </c>
      <c r="Y18" s="5" t="e">
        <f t="shared" ca="1" si="13"/>
        <v>#NAME?</v>
      </c>
      <c r="Z18" t="e">
        <f t="shared" ca="1" si="14"/>
        <v>#NAME?</v>
      </c>
    </row>
    <row r="19" spans="1:26" x14ac:dyDescent="0.25">
      <c r="A19" t="s">
        <v>195</v>
      </c>
      <c r="B19" t="s">
        <v>196</v>
      </c>
      <c r="C19" s="3" t="e">
        <f ca="1">_xll.BDP($A19,C$3)</f>
        <v>#NAME?</v>
      </c>
      <c r="D19" s="27" t="e">
        <f ca="1">_xll.BDP(A19,$D$3)/1000000</f>
        <v>#NAME?</v>
      </c>
      <c r="E19" s="3" t="e">
        <f ca="1">_xll.BDP($A19,E$3)</f>
        <v>#NAME?</v>
      </c>
      <c r="F19" s="3" t="e">
        <f ca="1">_xll.BDP($A19,F$3)</f>
        <v>#NAME?</v>
      </c>
      <c r="G19" s="3" t="e">
        <f ca="1">_xll.BDP($A19,G$3)</f>
        <v>#NAME?</v>
      </c>
      <c r="H19" s="3" t="e">
        <f ca="1">_xll.BDP($A19,H$3)</f>
        <v>#NAME?</v>
      </c>
      <c r="I19" s="3" t="e">
        <f ca="1">_xll.BDP($A19,I$3)</f>
        <v>#NAME?</v>
      </c>
      <c r="J19" s="3" t="e">
        <f ca="1">_xll.BDP($A19,J$3)</f>
        <v>#NAME?</v>
      </c>
      <c r="K19" s="3" t="e">
        <f ca="1">_xll.BDP($A19,K$3)</f>
        <v>#NAME?</v>
      </c>
      <c r="L19" s="28" t="e">
        <f ca="1">_xll.BDP($A19,L$3)</f>
        <v>#NAME?</v>
      </c>
      <c r="M19" s="3"/>
      <c r="N19" s="5" t="e">
        <f t="shared" ca="1" si="2"/>
        <v>#NAME?</v>
      </c>
      <c r="O19" s="5" t="e">
        <f t="shared" ca="1" si="3"/>
        <v>#NAME?</v>
      </c>
      <c r="P19" s="5" t="e">
        <f t="shared" ca="1" si="4"/>
        <v>#NAME?</v>
      </c>
      <c r="Q19" s="5" t="e">
        <f t="shared" ca="1" si="5"/>
        <v>#NAME?</v>
      </c>
      <c r="R19" s="5" t="e">
        <f t="shared" ca="1" si="6"/>
        <v>#NAME?</v>
      </c>
      <c r="S19" s="5" t="e">
        <f t="shared" ca="1" si="7"/>
        <v>#NAME?</v>
      </c>
      <c r="T19" s="5" t="e">
        <f t="shared" ca="1" si="8"/>
        <v>#NAME?</v>
      </c>
      <c r="U19" s="3" t="e">
        <f t="shared" ca="1" si="9"/>
        <v>#NAME?</v>
      </c>
      <c r="V19" s="5" t="e">
        <f t="shared" ca="1" si="10"/>
        <v>#NAME?</v>
      </c>
      <c r="W19" t="e">
        <f t="shared" ca="1" si="11"/>
        <v>#NAME?</v>
      </c>
      <c r="X19" s="5" t="e">
        <f t="shared" ca="1" si="12"/>
        <v>#NAME?</v>
      </c>
      <c r="Y19" s="5" t="e">
        <f t="shared" ca="1" si="13"/>
        <v>#NAME?</v>
      </c>
      <c r="Z19" t="e">
        <f t="shared" ca="1" si="14"/>
        <v>#NAME?</v>
      </c>
    </row>
    <row r="20" spans="1:26" x14ac:dyDescent="0.25">
      <c r="A20" t="s">
        <v>197</v>
      </c>
      <c r="B20" t="s">
        <v>198</v>
      </c>
      <c r="C20" s="3" t="e">
        <f ca="1">_xll.BDP($A20,C$3)</f>
        <v>#NAME?</v>
      </c>
      <c r="D20" s="27" t="e">
        <f ca="1">_xll.BDP(A20,$D$3)/1000000</f>
        <v>#NAME?</v>
      </c>
      <c r="E20" s="3" t="e">
        <f ca="1">_xll.BDP($A20,E$3)</f>
        <v>#NAME?</v>
      </c>
      <c r="F20" s="3" t="e">
        <f ca="1">_xll.BDP($A20,F$3)</f>
        <v>#NAME?</v>
      </c>
      <c r="G20" s="3" t="e">
        <f ca="1">_xll.BDP($A20,G$3)</f>
        <v>#NAME?</v>
      </c>
      <c r="H20" s="3" t="e">
        <f ca="1">_xll.BDP($A20,H$3)</f>
        <v>#NAME?</v>
      </c>
      <c r="I20" s="3" t="e">
        <f ca="1">_xll.BDP($A20,I$3)</f>
        <v>#NAME?</v>
      </c>
      <c r="J20" s="3" t="e">
        <f ca="1">_xll.BDP($A20,J$3)</f>
        <v>#NAME?</v>
      </c>
      <c r="K20" s="3" t="e">
        <f ca="1">_xll.BDP($A20,K$3)</f>
        <v>#NAME?</v>
      </c>
      <c r="L20" s="28" t="e">
        <f ca="1">_xll.BDP($A20,L$3)</f>
        <v>#NAME?</v>
      </c>
      <c r="M20" s="3"/>
      <c r="N20" s="5" t="e">
        <f t="shared" ca="1" si="2"/>
        <v>#NAME?</v>
      </c>
      <c r="O20" s="5" t="e">
        <f t="shared" ca="1" si="3"/>
        <v>#NAME?</v>
      </c>
      <c r="P20" s="5" t="e">
        <f t="shared" ca="1" si="4"/>
        <v>#NAME?</v>
      </c>
      <c r="Q20" s="5" t="e">
        <f t="shared" ca="1" si="5"/>
        <v>#NAME?</v>
      </c>
      <c r="R20" s="5" t="e">
        <f t="shared" ca="1" si="6"/>
        <v>#NAME?</v>
      </c>
      <c r="S20" s="5" t="e">
        <f t="shared" ca="1" si="7"/>
        <v>#NAME?</v>
      </c>
      <c r="T20" s="5" t="e">
        <f t="shared" ca="1" si="8"/>
        <v>#NAME?</v>
      </c>
      <c r="U20" s="3" t="e">
        <f t="shared" ca="1" si="9"/>
        <v>#NAME?</v>
      </c>
      <c r="V20" s="5" t="e">
        <f t="shared" ca="1" si="10"/>
        <v>#NAME?</v>
      </c>
      <c r="W20" t="e">
        <f t="shared" ca="1" si="11"/>
        <v>#NAME?</v>
      </c>
      <c r="X20" s="5" t="e">
        <f t="shared" ca="1" si="12"/>
        <v>#NAME?</v>
      </c>
      <c r="Y20" s="5" t="e">
        <f t="shared" ca="1" si="13"/>
        <v>#NAME?</v>
      </c>
      <c r="Z20" t="e">
        <f t="shared" ca="1" si="14"/>
        <v>#NAME?</v>
      </c>
    </row>
    <row r="21" spans="1:26" x14ac:dyDescent="0.25">
      <c r="A21" t="s">
        <v>199</v>
      </c>
      <c r="B21" t="s">
        <v>200</v>
      </c>
      <c r="C21" s="3" t="e">
        <f ca="1">_xll.BDP($A21,C$3)</f>
        <v>#NAME?</v>
      </c>
      <c r="D21" s="27" t="e">
        <f ca="1">_xll.BDP(A21,$D$3)/1000000</f>
        <v>#NAME?</v>
      </c>
      <c r="E21" s="3" t="e">
        <f ca="1">_xll.BDP($A21,E$3)</f>
        <v>#NAME?</v>
      </c>
      <c r="F21" s="3" t="e">
        <f ca="1">_xll.BDP($A21,F$3)</f>
        <v>#NAME?</v>
      </c>
      <c r="G21" s="3" t="e">
        <f ca="1">_xll.BDP($A21,G$3)</f>
        <v>#NAME?</v>
      </c>
      <c r="H21" s="3" t="e">
        <f ca="1">_xll.BDP($A21,H$3)</f>
        <v>#NAME?</v>
      </c>
      <c r="I21" s="3" t="e">
        <f ca="1">_xll.BDP($A21,I$3)</f>
        <v>#NAME?</v>
      </c>
      <c r="J21" s="3" t="e">
        <f ca="1">_xll.BDP($A21,J$3)</f>
        <v>#NAME?</v>
      </c>
      <c r="K21" s="3" t="e">
        <f ca="1">_xll.BDP($A21,K$3)</f>
        <v>#NAME?</v>
      </c>
      <c r="L21" s="28" t="e">
        <f ca="1">_xll.BDP($A21,L$3)</f>
        <v>#NAME?</v>
      </c>
      <c r="M21" s="3"/>
      <c r="N21" s="5" t="e">
        <f t="shared" ca="1" si="2"/>
        <v>#NAME?</v>
      </c>
      <c r="O21" s="5" t="e">
        <f t="shared" ca="1" si="3"/>
        <v>#NAME?</v>
      </c>
      <c r="P21" s="5" t="e">
        <f t="shared" ca="1" si="4"/>
        <v>#NAME?</v>
      </c>
      <c r="Q21" s="5" t="e">
        <f t="shared" ca="1" si="5"/>
        <v>#NAME?</v>
      </c>
      <c r="R21" s="5" t="e">
        <f t="shared" ca="1" si="6"/>
        <v>#NAME?</v>
      </c>
      <c r="S21" s="5" t="e">
        <f t="shared" ca="1" si="7"/>
        <v>#NAME?</v>
      </c>
      <c r="T21" s="5" t="e">
        <f t="shared" ca="1" si="8"/>
        <v>#NAME?</v>
      </c>
      <c r="U21" s="3" t="e">
        <f t="shared" ca="1" si="9"/>
        <v>#NAME?</v>
      </c>
      <c r="V21" s="5" t="e">
        <f t="shared" ca="1" si="10"/>
        <v>#NAME?</v>
      </c>
      <c r="W21" t="e">
        <f t="shared" ca="1" si="11"/>
        <v>#NAME?</v>
      </c>
      <c r="X21" s="5" t="e">
        <f t="shared" ca="1" si="12"/>
        <v>#NAME?</v>
      </c>
      <c r="Y21" s="5" t="e">
        <f t="shared" ca="1" si="13"/>
        <v>#NAME?</v>
      </c>
      <c r="Z21" t="e">
        <f t="shared" ca="1" si="14"/>
        <v>#NAME?</v>
      </c>
    </row>
    <row r="22" spans="1:26" x14ac:dyDescent="0.25">
      <c r="A22" t="s">
        <v>201</v>
      </c>
      <c r="B22" t="s">
        <v>202</v>
      </c>
      <c r="C22" s="3" t="e">
        <f ca="1">_xll.BDP($A22,C$3)</f>
        <v>#NAME?</v>
      </c>
      <c r="D22" s="27" t="e">
        <f ca="1">_xll.BDP(A22,$D$3)/1000000</f>
        <v>#NAME?</v>
      </c>
      <c r="E22" s="3" t="e">
        <f ca="1">_xll.BDP($A22,E$3)</f>
        <v>#NAME?</v>
      </c>
      <c r="F22" s="3" t="e">
        <f ca="1">_xll.BDP($A22,F$3)</f>
        <v>#NAME?</v>
      </c>
      <c r="G22" s="3" t="e">
        <f ca="1">_xll.BDP($A22,G$3)</f>
        <v>#NAME?</v>
      </c>
      <c r="H22" s="3" t="e">
        <f ca="1">_xll.BDP($A22,H$3)</f>
        <v>#NAME?</v>
      </c>
      <c r="I22" s="3" t="e">
        <f ca="1">_xll.BDP($A22,I$3)</f>
        <v>#NAME?</v>
      </c>
      <c r="J22" s="3" t="e">
        <f ca="1">_xll.BDP($A22,J$3)</f>
        <v>#NAME?</v>
      </c>
      <c r="K22" s="3" t="e">
        <f ca="1">_xll.BDP($A22,K$3)</f>
        <v>#NAME?</v>
      </c>
      <c r="L22" s="28" t="e">
        <f ca="1">_xll.BDP($A22,L$3)</f>
        <v>#NAME?</v>
      </c>
      <c r="M22" s="3"/>
      <c r="N22" s="5" t="e">
        <f t="shared" ca="1" si="2"/>
        <v>#NAME?</v>
      </c>
      <c r="O22" s="5" t="e">
        <f t="shared" ca="1" si="3"/>
        <v>#NAME?</v>
      </c>
      <c r="P22" s="5" t="e">
        <f t="shared" ca="1" si="4"/>
        <v>#NAME?</v>
      </c>
      <c r="Q22" s="5" t="e">
        <f t="shared" ca="1" si="5"/>
        <v>#NAME?</v>
      </c>
      <c r="R22" s="5" t="e">
        <f t="shared" ca="1" si="6"/>
        <v>#NAME?</v>
      </c>
      <c r="S22" s="5" t="e">
        <f t="shared" ca="1" si="7"/>
        <v>#NAME?</v>
      </c>
      <c r="T22" s="5" t="e">
        <f t="shared" ca="1" si="8"/>
        <v>#NAME?</v>
      </c>
      <c r="U22" s="3" t="e">
        <f t="shared" ca="1" si="9"/>
        <v>#NAME?</v>
      </c>
      <c r="V22" s="5" t="e">
        <f t="shared" ca="1" si="10"/>
        <v>#NAME?</v>
      </c>
      <c r="W22" t="e">
        <f t="shared" ca="1" si="11"/>
        <v>#NAME?</v>
      </c>
      <c r="X22" s="5" t="e">
        <f t="shared" ca="1" si="12"/>
        <v>#NAME?</v>
      </c>
      <c r="Y22" s="5" t="e">
        <f t="shared" ca="1" si="13"/>
        <v>#NAME?</v>
      </c>
      <c r="Z22" t="e">
        <f t="shared" ca="1" si="14"/>
        <v>#NAME?</v>
      </c>
    </row>
    <row r="23" spans="1:26" x14ac:dyDescent="0.25">
      <c r="A23" t="s">
        <v>205</v>
      </c>
      <c r="B23" t="s">
        <v>206</v>
      </c>
      <c r="C23" s="3" t="e">
        <f ca="1">_xll.BDP($A23,C$3)</f>
        <v>#NAME?</v>
      </c>
      <c r="D23" s="27" t="e">
        <f ca="1">_xll.BDP(A23,$D$3)/1000000</f>
        <v>#NAME?</v>
      </c>
      <c r="E23" s="3" t="e">
        <f ca="1">_xll.BDP($A23,E$3)</f>
        <v>#NAME?</v>
      </c>
      <c r="F23" s="3" t="e">
        <f ca="1">_xll.BDP($A23,F$3)</f>
        <v>#NAME?</v>
      </c>
      <c r="G23" s="3" t="e">
        <f ca="1">_xll.BDP($A23,G$3)</f>
        <v>#NAME?</v>
      </c>
      <c r="H23" s="3" t="e">
        <f ca="1">_xll.BDP($A23,H$3)</f>
        <v>#NAME?</v>
      </c>
      <c r="I23" s="3" t="e">
        <f ca="1">_xll.BDP($A23,I$3)</f>
        <v>#NAME?</v>
      </c>
      <c r="J23" s="3" t="e">
        <f ca="1">_xll.BDP($A23,J$3)</f>
        <v>#NAME?</v>
      </c>
      <c r="K23" s="3" t="e">
        <f ca="1">_xll.BDP($A23,K$3)</f>
        <v>#NAME?</v>
      </c>
      <c r="L23" s="28" t="e">
        <f ca="1">_xll.BDP($A23,L$3)</f>
        <v>#NAME?</v>
      </c>
      <c r="M23" s="3"/>
      <c r="N23" s="5" t="e">
        <f t="shared" ca="1" si="2"/>
        <v>#NAME?</v>
      </c>
      <c r="O23" s="5" t="e">
        <f t="shared" ca="1" si="3"/>
        <v>#NAME?</v>
      </c>
      <c r="P23" s="5" t="e">
        <f t="shared" ca="1" si="4"/>
        <v>#NAME?</v>
      </c>
      <c r="Q23" s="5" t="e">
        <f t="shared" ca="1" si="5"/>
        <v>#NAME?</v>
      </c>
      <c r="R23" s="5" t="e">
        <f t="shared" ca="1" si="6"/>
        <v>#NAME?</v>
      </c>
      <c r="S23" s="5" t="e">
        <f t="shared" ca="1" si="7"/>
        <v>#NAME?</v>
      </c>
      <c r="T23" s="5" t="e">
        <f t="shared" ca="1" si="8"/>
        <v>#NAME?</v>
      </c>
      <c r="U23" s="3" t="e">
        <f t="shared" ca="1" si="9"/>
        <v>#NAME?</v>
      </c>
      <c r="V23" s="5" t="e">
        <f t="shared" ca="1" si="10"/>
        <v>#NAME?</v>
      </c>
      <c r="W23" t="e">
        <f t="shared" ca="1" si="11"/>
        <v>#NAME?</v>
      </c>
      <c r="X23" s="5" t="e">
        <f t="shared" ca="1" si="12"/>
        <v>#NAME?</v>
      </c>
      <c r="Y23" s="5" t="e">
        <f t="shared" ca="1" si="13"/>
        <v>#NAME?</v>
      </c>
      <c r="Z23" t="e">
        <f t="shared" ca="1" si="14"/>
        <v>#NAME?</v>
      </c>
    </row>
    <row r="24" spans="1:26" x14ac:dyDescent="0.25">
      <c r="A24" t="s">
        <v>207</v>
      </c>
      <c r="B24" t="s">
        <v>208</v>
      </c>
      <c r="C24" s="3" t="e">
        <f ca="1">_xll.BDP($A24,C$3)</f>
        <v>#NAME?</v>
      </c>
      <c r="D24" s="27" t="e">
        <f ca="1">_xll.BDP(A24,$D$3)/1000000</f>
        <v>#NAME?</v>
      </c>
      <c r="E24" s="3" t="e">
        <f ca="1">_xll.BDP($A24,E$3)</f>
        <v>#NAME?</v>
      </c>
      <c r="F24" s="3" t="e">
        <f ca="1">_xll.BDP($A24,F$3)</f>
        <v>#NAME?</v>
      </c>
      <c r="G24" s="3" t="e">
        <f ca="1">_xll.BDP($A24,G$3)</f>
        <v>#NAME?</v>
      </c>
      <c r="H24" s="3" t="e">
        <f ca="1">_xll.BDP($A24,H$3)</f>
        <v>#NAME?</v>
      </c>
      <c r="I24" s="3" t="e">
        <f ca="1">_xll.BDP($A24,I$3)</f>
        <v>#NAME?</v>
      </c>
      <c r="J24" s="3" t="e">
        <f ca="1">_xll.BDP($A24,J$3)</f>
        <v>#NAME?</v>
      </c>
      <c r="K24" s="3" t="e">
        <f ca="1">_xll.BDP($A24,K$3)</f>
        <v>#NAME?</v>
      </c>
      <c r="L24" s="28" t="e">
        <f ca="1">_xll.BDP($A24,L$3)</f>
        <v>#NAME?</v>
      </c>
      <c r="M24" s="3"/>
      <c r="N24" s="5" t="e">
        <f t="shared" ca="1" si="2"/>
        <v>#NAME?</v>
      </c>
      <c r="O24" s="5" t="e">
        <f t="shared" ca="1" si="3"/>
        <v>#NAME?</v>
      </c>
      <c r="P24" s="5" t="e">
        <f t="shared" ca="1" si="4"/>
        <v>#NAME?</v>
      </c>
      <c r="Q24" s="5" t="e">
        <f t="shared" ca="1" si="5"/>
        <v>#NAME?</v>
      </c>
      <c r="R24" s="5" t="e">
        <f t="shared" ca="1" si="6"/>
        <v>#NAME?</v>
      </c>
      <c r="S24" s="5" t="e">
        <f t="shared" ca="1" si="7"/>
        <v>#NAME?</v>
      </c>
      <c r="T24" s="5" t="e">
        <f t="shared" ca="1" si="8"/>
        <v>#NAME?</v>
      </c>
      <c r="U24" s="3" t="e">
        <f t="shared" ca="1" si="9"/>
        <v>#NAME?</v>
      </c>
      <c r="V24" s="5" t="e">
        <f t="shared" ca="1" si="10"/>
        <v>#NAME?</v>
      </c>
      <c r="W24" t="e">
        <f t="shared" ca="1" si="11"/>
        <v>#NAME?</v>
      </c>
      <c r="X24" s="5" t="e">
        <f t="shared" ca="1" si="12"/>
        <v>#NAME?</v>
      </c>
      <c r="Y24" s="5" t="e">
        <f t="shared" ca="1" si="13"/>
        <v>#NAME?</v>
      </c>
      <c r="Z24" t="e">
        <f t="shared" ca="1" si="14"/>
        <v>#NAME?</v>
      </c>
    </row>
    <row r="25" spans="1:26" x14ac:dyDescent="0.25">
      <c r="A25" t="s">
        <v>209</v>
      </c>
      <c r="B25" t="s">
        <v>210</v>
      </c>
      <c r="C25" s="3" t="e">
        <f ca="1">_xll.BDP($A25,C$3)</f>
        <v>#NAME?</v>
      </c>
      <c r="D25" s="27" t="e">
        <f ca="1">_xll.BDP(A25,$D$3)/1000000</f>
        <v>#NAME?</v>
      </c>
      <c r="E25" s="3" t="e">
        <f ca="1">_xll.BDP($A25,E$3)</f>
        <v>#NAME?</v>
      </c>
      <c r="F25" s="3" t="e">
        <f ca="1">_xll.BDP($A25,F$3)</f>
        <v>#NAME?</v>
      </c>
      <c r="G25" s="3" t="e">
        <f ca="1">_xll.BDP($A25,G$3)</f>
        <v>#NAME?</v>
      </c>
      <c r="H25" s="3" t="e">
        <f ca="1">_xll.BDP($A25,H$3)</f>
        <v>#NAME?</v>
      </c>
      <c r="I25" s="3" t="e">
        <f ca="1">_xll.BDP($A25,I$3)</f>
        <v>#NAME?</v>
      </c>
      <c r="J25" s="3" t="e">
        <f ca="1">_xll.BDP($A25,J$3)</f>
        <v>#NAME?</v>
      </c>
      <c r="K25" s="3" t="e">
        <f ca="1">_xll.BDP($A25,K$3)</f>
        <v>#NAME?</v>
      </c>
      <c r="L25" s="28" t="e">
        <f ca="1">_xll.BDP($A25,L$3)</f>
        <v>#NAME?</v>
      </c>
      <c r="M25" s="3"/>
      <c r="N25" s="5" t="e">
        <f t="shared" ca="1" si="2"/>
        <v>#NAME?</v>
      </c>
      <c r="O25" s="5" t="e">
        <f t="shared" ca="1" si="3"/>
        <v>#NAME?</v>
      </c>
      <c r="P25" s="5" t="e">
        <f t="shared" ca="1" si="4"/>
        <v>#NAME?</v>
      </c>
      <c r="Q25" s="5" t="e">
        <f t="shared" ca="1" si="5"/>
        <v>#NAME?</v>
      </c>
      <c r="R25" s="5" t="e">
        <f t="shared" ca="1" si="6"/>
        <v>#NAME?</v>
      </c>
      <c r="S25" s="5" t="e">
        <f t="shared" ca="1" si="7"/>
        <v>#NAME?</v>
      </c>
      <c r="T25" s="5" t="e">
        <f t="shared" ca="1" si="8"/>
        <v>#NAME?</v>
      </c>
      <c r="U25" s="3" t="e">
        <f t="shared" ca="1" si="9"/>
        <v>#NAME?</v>
      </c>
      <c r="V25" s="5" t="e">
        <f t="shared" ca="1" si="10"/>
        <v>#NAME?</v>
      </c>
      <c r="W25" t="e">
        <f t="shared" ca="1" si="11"/>
        <v>#NAME?</v>
      </c>
      <c r="X25" s="5" t="e">
        <f t="shared" ca="1" si="12"/>
        <v>#NAME?</v>
      </c>
      <c r="Y25" s="5" t="e">
        <f t="shared" ca="1" si="13"/>
        <v>#NAME?</v>
      </c>
      <c r="Z25" t="e">
        <f t="shared" ca="1" si="14"/>
        <v>#NAME?</v>
      </c>
    </row>
    <row r="26" spans="1:26" x14ac:dyDescent="0.25">
      <c r="A26" t="s">
        <v>211</v>
      </c>
      <c r="B26" t="s">
        <v>212</v>
      </c>
      <c r="C26" s="3" t="e">
        <f ca="1">_xll.BDP($A26,C$3)</f>
        <v>#NAME?</v>
      </c>
      <c r="D26" s="27" t="e">
        <f ca="1">_xll.BDP(A26,$D$3)/1000000</f>
        <v>#NAME?</v>
      </c>
      <c r="E26" s="3" t="e">
        <f ca="1">_xll.BDP($A26,E$3)</f>
        <v>#NAME?</v>
      </c>
      <c r="F26" s="3" t="e">
        <f ca="1">_xll.BDP($A26,F$3)</f>
        <v>#NAME?</v>
      </c>
      <c r="G26" s="3" t="e">
        <f ca="1">_xll.BDP($A26,G$3)</f>
        <v>#NAME?</v>
      </c>
      <c r="H26" s="3" t="e">
        <f ca="1">_xll.BDP($A26,H$3)</f>
        <v>#NAME?</v>
      </c>
      <c r="I26" s="3" t="e">
        <f ca="1">_xll.BDP($A26,I$3)</f>
        <v>#NAME?</v>
      </c>
      <c r="J26" s="3" t="e">
        <f ca="1">_xll.BDP($A26,J$3)</f>
        <v>#NAME?</v>
      </c>
      <c r="K26" s="3" t="e">
        <f ca="1">_xll.BDP($A26,K$3)</f>
        <v>#NAME?</v>
      </c>
      <c r="L26" s="28" t="e">
        <f ca="1">_xll.BDP($A26,L$3)</f>
        <v>#NAME?</v>
      </c>
      <c r="M26" s="3"/>
      <c r="N26" s="5" t="e">
        <f t="shared" ca="1" si="2"/>
        <v>#NAME?</v>
      </c>
      <c r="O26" s="5" t="e">
        <f t="shared" ca="1" si="3"/>
        <v>#NAME?</v>
      </c>
      <c r="P26" s="5" t="e">
        <f t="shared" ca="1" si="4"/>
        <v>#NAME?</v>
      </c>
      <c r="Q26" s="5" t="e">
        <f t="shared" ca="1" si="5"/>
        <v>#NAME?</v>
      </c>
      <c r="R26" s="5" t="e">
        <f t="shared" ca="1" si="6"/>
        <v>#NAME?</v>
      </c>
      <c r="S26" s="5" t="e">
        <f t="shared" ca="1" si="7"/>
        <v>#NAME?</v>
      </c>
      <c r="T26" s="5" t="e">
        <f t="shared" ca="1" si="8"/>
        <v>#NAME?</v>
      </c>
      <c r="U26" s="3" t="e">
        <f t="shared" ca="1" si="9"/>
        <v>#NAME?</v>
      </c>
      <c r="V26" s="5" t="e">
        <f t="shared" ca="1" si="10"/>
        <v>#NAME?</v>
      </c>
      <c r="W26" t="e">
        <f t="shared" ca="1" si="11"/>
        <v>#NAME?</v>
      </c>
      <c r="X26" s="5" t="e">
        <f t="shared" ca="1" si="12"/>
        <v>#NAME?</v>
      </c>
      <c r="Y26" s="5" t="e">
        <f t="shared" ca="1" si="13"/>
        <v>#NAME?</v>
      </c>
      <c r="Z26" t="e">
        <f t="shared" ca="1" si="14"/>
        <v>#NAME?</v>
      </c>
    </row>
    <row r="27" spans="1:26" x14ac:dyDescent="0.25">
      <c r="A27" t="s">
        <v>215</v>
      </c>
      <c r="B27" t="s">
        <v>216</v>
      </c>
      <c r="C27" s="3" t="e">
        <f ca="1">_xll.BDP($A27,C$3)</f>
        <v>#NAME?</v>
      </c>
      <c r="D27" s="27" t="e">
        <f ca="1">_xll.BDP(A27,$D$3)/1000000</f>
        <v>#NAME?</v>
      </c>
      <c r="E27" s="3" t="e">
        <f ca="1">_xll.BDP($A27,E$3)</f>
        <v>#NAME?</v>
      </c>
      <c r="F27" s="3" t="e">
        <f ca="1">_xll.BDP($A27,F$3)</f>
        <v>#NAME?</v>
      </c>
      <c r="G27" s="3" t="e">
        <f ca="1">_xll.BDP($A27,G$3)</f>
        <v>#NAME?</v>
      </c>
      <c r="H27" s="3" t="e">
        <f ca="1">_xll.BDP($A27,H$3)</f>
        <v>#NAME?</v>
      </c>
      <c r="I27" s="3" t="e">
        <f ca="1">_xll.BDP($A27,I$3)</f>
        <v>#NAME?</v>
      </c>
      <c r="J27" s="3" t="e">
        <f ca="1">_xll.BDP($A27,J$3)</f>
        <v>#NAME?</v>
      </c>
      <c r="K27" s="3" t="e">
        <f ca="1">_xll.BDP($A27,K$3)</f>
        <v>#NAME?</v>
      </c>
      <c r="L27" s="28" t="e">
        <f ca="1">_xll.BDP($A27,L$3)</f>
        <v>#NAME?</v>
      </c>
      <c r="M27" s="3"/>
      <c r="N27" s="5" t="e">
        <f t="shared" ca="1" si="2"/>
        <v>#NAME?</v>
      </c>
      <c r="O27" s="5" t="e">
        <f t="shared" ca="1" si="3"/>
        <v>#NAME?</v>
      </c>
      <c r="P27" s="5" t="e">
        <f t="shared" ca="1" si="4"/>
        <v>#NAME?</v>
      </c>
      <c r="Q27" s="5" t="e">
        <f t="shared" ca="1" si="5"/>
        <v>#NAME?</v>
      </c>
      <c r="R27" s="5" t="e">
        <f t="shared" ca="1" si="6"/>
        <v>#NAME?</v>
      </c>
      <c r="S27" s="5" t="e">
        <f t="shared" ca="1" si="7"/>
        <v>#NAME?</v>
      </c>
      <c r="T27" s="5" t="e">
        <f t="shared" ca="1" si="8"/>
        <v>#NAME?</v>
      </c>
      <c r="U27" s="3" t="e">
        <f t="shared" ca="1" si="9"/>
        <v>#NAME?</v>
      </c>
      <c r="V27" s="5" t="e">
        <f t="shared" ca="1" si="10"/>
        <v>#NAME?</v>
      </c>
      <c r="W27" t="e">
        <f t="shared" ca="1" si="11"/>
        <v>#NAME?</v>
      </c>
      <c r="X27" s="5" t="e">
        <f t="shared" ca="1" si="12"/>
        <v>#NAME?</v>
      </c>
      <c r="Y27" s="5" t="e">
        <f t="shared" ca="1" si="13"/>
        <v>#NAME?</v>
      </c>
      <c r="Z27" t="e">
        <f t="shared" ca="1" si="14"/>
        <v>#NAME?</v>
      </c>
    </row>
    <row r="28" spans="1:26" x14ac:dyDescent="0.25">
      <c r="A28" t="s">
        <v>219</v>
      </c>
      <c r="B28" t="s">
        <v>220</v>
      </c>
      <c r="C28" s="3" t="e">
        <f ca="1">_xll.BDP($A28,C$3)</f>
        <v>#NAME?</v>
      </c>
      <c r="D28" s="27" t="e">
        <f ca="1">_xll.BDP(A28,$D$3)/1000000</f>
        <v>#NAME?</v>
      </c>
      <c r="E28" s="3" t="e">
        <f ca="1">_xll.BDP($A28,E$3)</f>
        <v>#NAME?</v>
      </c>
      <c r="F28" s="3" t="e">
        <f ca="1">_xll.BDP($A28,F$3)</f>
        <v>#NAME?</v>
      </c>
      <c r="G28" s="3" t="e">
        <f ca="1">_xll.BDP($A28,G$3)</f>
        <v>#NAME?</v>
      </c>
      <c r="H28" s="3" t="e">
        <f ca="1">_xll.BDP($A28,H$3)</f>
        <v>#NAME?</v>
      </c>
      <c r="I28" s="3" t="e">
        <f ca="1">_xll.BDP($A28,I$3)</f>
        <v>#NAME?</v>
      </c>
      <c r="J28" s="3" t="e">
        <f ca="1">_xll.BDP($A28,J$3)</f>
        <v>#NAME?</v>
      </c>
      <c r="K28" s="3" t="e">
        <f ca="1">_xll.BDP($A28,K$3)</f>
        <v>#NAME?</v>
      </c>
      <c r="L28" s="28" t="e">
        <f ca="1">_xll.BDP($A28,L$3)</f>
        <v>#NAME?</v>
      </c>
      <c r="M28" s="3"/>
      <c r="N28" s="5" t="e">
        <f t="shared" ca="1" si="2"/>
        <v>#NAME?</v>
      </c>
      <c r="O28" s="5" t="e">
        <f t="shared" ca="1" si="3"/>
        <v>#NAME?</v>
      </c>
      <c r="P28" s="5" t="e">
        <f t="shared" ca="1" si="4"/>
        <v>#NAME?</v>
      </c>
      <c r="Q28" s="5" t="e">
        <f t="shared" ca="1" si="5"/>
        <v>#NAME?</v>
      </c>
      <c r="R28" s="5" t="e">
        <f t="shared" ca="1" si="6"/>
        <v>#NAME?</v>
      </c>
      <c r="S28" s="5" t="e">
        <f t="shared" ca="1" si="7"/>
        <v>#NAME?</v>
      </c>
      <c r="T28" s="5" t="e">
        <f t="shared" ca="1" si="8"/>
        <v>#NAME?</v>
      </c>
      <c r="U28" s="3" t="e">
        <f t="shared" ca="1" si="9"/>
        <v>#NAME?</v>
      </c>
      <c r="V28" s="5" t="e">
        <f t="shared" ca="1" si="10"/>
        <v>#NAME?</v>
      </c>
      <c r="W28" t="e">
        <f t="shared" ca="1" si="11"/>
        <v>#NAME?</v>
      </c>
      <c r="X28" s="5" t="e">
        <f t="shared" ca="1" si="12"/>
        <v>#NAME?</v>
      </c>
      <c r="Y28" s="5" t="e">
        <f t="shared" ca="1" si="13"/>
        <v>#NAME?</v>
      </c>
      <c r="Z28" t="e">
        <f t="shared" ca="1" si="14"/>
        <v>#NAME?</v>
      </c>
    </row>
    <row r="29" spans="1:26" x14ac:dyDescent="0.25">
      <c r="A29" s="31" t="s">
        <v>217</v>
      </c>
      <c r="B29" s="31" t="s">
        <v>218</v>
      </c>
      <c r="C29" s="32" t="e">
        <f ca="1">_xll.BDP($A29,C$3)</f>
        <v>#NAME?</v>
      </c>
      <c r="D29" s="33" t="e">
        <f ca="1">_xll.BDP(A29,$D$3)/1000000</f>
        <v>#NAME?</v>
      </c>
      <c r="E29" s="32" t="e">
        <f ca="1">_xll.BDP($A29,E$3)</f>
        <v>#NAME?</v>
      </c>
      <c r="F29" s="32" t="e">
        <f ca="1">_xll.BDP($A29,F$3)</f>
        <v>#NAME?</v>
      </c>
      <c r="G29" s="32" t="e">
        <f ca="1">_xll.BDP($A29,G$3)</f>
        <v>#NAME?</v>
      </c>
      <c r="H29" s="32" t="e">
        <f ca="1">_xll.BDP($A29,H$3)</f>
        <v>#NAME?</v>
      </c>
      <c r="I29" s="32" t="e">
        <f ca="1">_xll.BDP($A29,I$3)</f>
        <v>#NAME?</v>
      </c>
      <c r="J29" s="32" t="e">
        <f ca="1">_xll.BDP($A29,J$3)</f>
        <v>#NAME?</v>
      </c>
      <c r="K29" s="32" t="e">
        <f ca="1">_xll.BDP($A29,K$3)</f>
        <v>#NAME?</v>
      </c>
      <c r="L29" s="34" t="e">
        <f ca="1">_xll.BDP($A29,L$3)</f>
        <v>#NAME?</v>
      </c>
      <c r="M29" s="32"/>
      <c r="N29" s="35" t="e">
        <f t="shared" ca="1" si="2"/>
        <v>#NAME?</v>
      </c>
      <c r="O29" s="35" t="e">
        <f t="shared" ca="1" si="3"/>
        <v>#NAME?</v>
      </c>
      <c r="P29" s="35" t="e">
        <f t="shared" ca="1" si="4"/>
        <v>#NAME?</v>
      </c>
      <c r="Q29" s="35" t="e">
        <f t="shared" ca="1" si="5"/>
        <v>#NAME?</v>
      </c>
      <c r="R29" s="35" t="e">
        <f t="shared" ca="1" si="6"/>
        <v>#NAME?</v>
      </c>
      <c r="S29" s="35" t="e">
        <f t="shared" ca="1" si="7"/>
        <v>#NAME?</v>
      </c>
      <c r="T29" s="35" t="e">
        <f t="shared" ca="1" si="8"/>
        <v>#NAME?</v>
      </c>
      <c r="U29" s="32" t="e">
        <f t="shared" ca="1" si="9"/>
        <v>#NAME?</v>
      </c>
      <c r="V29" s="35" t="e">
        <f t="shared" ca="1" si="10"/>
        <v>#NAME?</v>
      </c>
      <c r="W29" s="31" t="e">
        <f t="shared" ca="1" si="11"/>
        <v>#NAME?</v>
      </c>
      <c r="X29" s="35" t="e">
        <f t="shared" ca="1" si="12"/>
        <v>#NAME?</v>
      </c>
      <c r="Y29" s="35" t="e">
        <f t="shared" ca="1" si="13"/>
        <v>#NAME?</v>
      </c>
      <c r="Z29" s="31" t="e">
        <f t="shared" ca="1" si="14"/>
        <v>#NAME?</v>
      </c>
    </row>
    <row r="30" spans="1:26" x14ac:dyDescent="0.25">
      <c r="A30" t="s">
        <v>221</v>
      </c>
      <c r="B30" t="s">
        <v>222</v>
      </c>
      <c r="C30" s="3" t="e">
        <f ca="1">_xll.BDP($A30,C$3)</f>
        <v>#NAME?</v>
      </c>
      <c r="D30" s="27" t="e">
        <f ca="1">_xll.BDP(A30,$D$3)/1000000</f>
        <v>#NAME?</v>
      </c>
      <c r="E30" s="3" t="e">
        <f ca="1">_xll.BDP($A30,E$3)</f>
        <v>#NAME?</v>
      </c>
      <c r="F30" s="3" t="e">
        <f ca="1">_xll.BDP($A30,F$3)</f>
        <v>#NAME?</v>
      </c>
      <c r="G30" s="3" t="e">
        <f ca="1">_xll.BDP($A30,G$3)</f>
        <v>#NAME?</v>
      </c>
      <c r="H30" s="3" t="e">
        <f ca="1">_xll.BDP($A30,H$3)</f>
        <v>#NAME?</v>
      </c>
      <c r="I30" s="3" t="e">
        <f ca="1">_xll.BDP($A30,I$3)</f>
        <v>#NAME?</v>
      </c>
      <c r="J30" s="3" t="e">
        <f ca="1">_xll.BDP($A30,J$3)</f>
        <v>#NAME?</v>
      </c>
      <c r="K30" s="3" t="e">
        <f ca="1">_xll.BDP($A30,K$3)</f>
        <v>#NAME?</v>
      </c>
      <c r="L30" s="28" t="e">
        <f ca="1">_xll.BDP($A30,L$3)</f>
        <v>#NAME?</v>
      </c>
      <c r="M30" s="3"/>
      <c r="N30" s="5" t="e">
        <f t="shared" ca="1" si="2"/>
        <v>#NAME?</v>
      </c>
      <c r="O30" s="5" t="e">
        <f t="shared" ca="1" si="3"/>
        <v>#NAME?</v>
      </c>
      <c r="P30" s="5" t="e">
        <f t="shared" ca="1" si="4"/>
        <v>#NAME?</v>
      </c>
      <c r="Q30" s="5" t="e">
        <f t="shared" ca="1" si="5"/>
        <v>#NAME?</v>
      </c>
      <c r="R30" s="5" t="e">
        <f t="shared" ca="1" si="6"/>
        <v>#NAME?</v>
      </c>
      <c r="S30" s="5" t="e">
        <f t="shared" ca="1" si="7"/>
        <v>#NAME?</v>
      </c>
      <c r="T30" s="5" t="e">
        <f t="shared" ca="1" si="8"/>
        <v>#NAME?</v>
      </c>
      <c r="U30" s="3" t="e">
        <f t="shared" ca="1" si="9"/>
        <v>#NAME?</v>
      </c>
      <c r="V30" s="5" t="e">
        <f t="shared" ca="1" si="10"/>
        <v>#NAME?</v>
      </c>
      <c r="W30" t="e">
        <f t="shared" ca="1" si="11"/>
        <v>#NAME?</v>
      </c>
      <c r="X30" s="5" t="e">
        <f t="shared" ca="1" si="12"/>
        <v>#NAME?</v>
      </c>
      <c r="Y30" s="5" t="e">
        <f t="shared" ca="1" si="13"/>
        <v>#NAME?</v>
      </c>
      <c r="Z30" t="e">
        <f t="shared" ca="1" si="14"/>
        <v>#NAME?</v>
      </c>
    </row>
    <row r="31" spans="1:26" x14ac:dyDescent="0.25">
      <c r="A31" t="s">
        <v>255</v>
      </c>
      <c r="B31" t="s">
        <v>256</v>
      </c>
      <c r="C31" s="3" t="e">
        <f ca="1">_xll.BDP($A31,C$3)</f>
        <v>#NAME?</v>
      </c>
      <c r="D31" s="27" t="e">
        <f ca="1">_xll.BDP(A31,$D$3)/1000000</f>
        <v>#NAME?</v>
      </c>
      <c r="E31" s="3" t="e">
        <f ca="1">_xll.BDP($A31,E$3)</f>
        <v>#NAME?</v>
      </c>
      <c r="F31" s="3" t="e">
        <f ca="1">_xll.BDP($A31,F$3)</f>
        <v>#NAME?</v>
      </c>
      <c r="G31" s="3" t="e">
        <f ca="1">_xll.BDP($A31,G$3)</f>
        <v>#NAME?</v>
      </c>
      <c r="H31" s="3" t="e">
        <f ca="1">_xll.BDP($A31,H$3)</f>
        <v>#NAME?</v>
      </c>
      <c r="I31" s="3" t="e">
        <f ca="1">_xll.BDP($A31,I$3)</f>
        <v>#NAME?</v>
      </c>
      <c r="J31" s="3" t="e">
        <f ca="1">_xll.BDP($A31,J$3)</f>
        <v>#NAME?</v>
      </c>
      <c r="K31" s="3" t="e">
        <f ca="1">_xll.BDP($A31,K$3)</f>
        <v>#NAME?</v>
      </c>
      <c r="L31" s="28" t="e">
        <f ca="1">_xll.BDP($A31,L$3)</f>
        <v>#NAME?</v>
      </c>
      <c r="M31" s="3"/>
      <c r="N31" s="5" t="e">
        <f t="shared" ca="1" si="2"/>
        <v>#NAME?</v>
      </c>
      <c r="O31" s="5" t="e">
        <f t="shared" ca="1" si="3"/>
        <v>#NAME?</v>
      </c>
      <c r="P31" s="5" t="e">
        <f t="shared" ca="1" si="4"/>
        <v>#NAME?</v>
      </c>
      <c r="Q31" s="5" t="e">
        <f t="shared" ca="1" si="5"/>
        <v>#NAME?</v>
      </c>
      <c r="R31" s="5" t="e">
        <f t="shared" ca="1" si="6"/>
        <v>#NAME?</v>
      </c>
      <c r="S31" s="5" t="e">
        <f t="shared" ca="1" si="7"/>
        <v>#NAME?</v>
      </c>
      <c r="T31" s="5" t="e">
        <f t="shared" ca="1" si="8"/>
        <v>#NAME?</v>
      </c>
      <c r="U31" s="3" t="e">
        <f t="shared" ca="1" si="9"/>
        <v>#NAME?</v>
      </c>
      <c r="V31" s="5" t="e">
        <f t="shared" ca="1" si="10"/>
        <v>#NAME?</v>
      </c>
      <c r="W31" t="e">
        <f t="shared" ca="1" si="11"/>
        <v>#NAME?</v>
      </c>
      <c r="X31" s="5" t="e">
        <f t="shared" ca="1" si="12"/>
        <v>#NAME?</v>
      </c>
      <c r="Y31" s="5" t="e">
        <f t="shared" ca="1" si="13"/>
        <v>#NAME?</v>
      </c>
      <c r="Z31" t="e">
        <f t="shared" ca="1" si="14"/>
        <v>#NAME?</v>
      </c>
    </row>
    <row r="32" spans="1:26" x14ac:dyDescent="0.25">
      <c r="A32" t="s">
        <v>223</v>
      </c>
      <c r="B32" t="s">
        <v>224</v>
      </c>
      <c r="C32" s="3" t="e">
        <f ca="1">_xll.BDP($A32,C$3)</f>
        <v>#NAME?</v>
      </c>
      <c r="D32" s="27" t="e">
        <f ca="1">_xll.BDP(A32,$D$3)/1000000</f>
        <v>#NAME?</v>
      </c>
      <c r="E32" s="3" t="e">
        <f ca="1">_xll.BDP($A32,E$3)</f>
        <v>#NAME?</v>
      </c>
      <c r="F32" s="3" t="e">
        <f ca="1">_xll.BDP($A32,F$3)</f>
        <v>#NAME?</v>
      </c>
      <c r="G32" s="3" t="e">
        <f ca="1">_xll.BDP($A32,G$3)</f>
        <v>#NAME?</v>
      </c>
      <c r="H32" s="3" t="e">
        <f ca="1">_xll.BDP($A32,H$3)</f>
        <v>#NAME?</v>
      </c>
      <c r="I32" s="3" t="e">
        <f ca="1">_xll.BDP($A32,I$3)</f>
        <v>#NAME?</v>
      </c>
      <c r="J32" s="3" t="e">
        <f ca="1">_xll.BDP($A32,J$3)</f>
        <v>#NAME?</v>
      </c>
      <c r="K32" s="3" t="e">
        <f ca="1">_xll.BDP($A32,K$3)</f>
        <v>#NAME?</v>
      </c>
      <c r="L32" s="28" t="e">
        <f ca="1">_xll.BDP($A32,L$3)</f>
        <v>#NAME?</v>
      </c>
      <c r="M32" s="3"/>
      <c r="N32" s="5" t="e">
        <f t="shared" ca="1" si="2"/>
        <v>#NAME?</v>
      </c>
      <c r="O32" s="5" t="e">
        <f t="shared" ca="1" si="3"/>
        <v>#NAME?</v>
      </c>
      <c r="P32" s="5" t="e">
        <f t="shared" ca="1" si="4"/>
        <v>#NAME?</v>
      </c>
      <c r="Q32" s="5" t="e">
        <f t="shared" ca="1" si="5"/>
        <v>#NAME?</v>
      </c>
      <c r="R32" s="5" t="e">
        <f t="shared" ca="1" si="6"/>
        <v>#NAME?</v>
      </c>
      <c r="S32" s="5" t="e">
        <f t="shared" ca="1" si="7"/>
        <v>#NAME?</v>
      </c>
      <c r="T32" s="5" t="e">
        <f t="shared" ca="1" si="8"/>
        <v>#NAME?</v>
      </c>
      <c r="U32" s="3" t="e">
        <f t="shared" ca="1" si="9"/>
        <v>#NAME?</v>
      </c>
      <c r="V32" s="5" t="e">
        <f t="shared" ca="1" si="10"/>
        <v>#NAME?</v>
      </c>
      <c r="W32" t="e">
        <f t="shared" ca="1" si="11"/>
        <v>#NAME?</v>
      </c>
      <c r="X32" s="5" t="e">
        <f t="shared" ca="1" si="12"/>
        <v>#NAME?</v>
      </c>
      <c r="Y32" s="5" t="e">
        <f t="shared" ca="1" si="13"/>
        <v>#NAME?</v>
      </c>
      <c r="Z32" t="e">
        <f t="shared" ca="1" si="14"/>
        <v>#NAME?</v>
      </c>
    </row>
    <row r="33" spans="1:26" x14ac:dyDescent="0.25">
      <c r="A33" t="s">
        <v>229</v>
      </c>
      <c r="B33" t="s">
        <v>230</v>
      </c>
      <c r="C33" s="3" t="e">
        <f ca="1">_xll.BDP($A33,C$3)</f>
        <v>#NAME?</v>
      </c>
      <c r="D33" s="27" t="e">
        <f ca="1">_xll.BDP(A33,$D$3)/1000000</f>
        <v>#NAME?</v>
      </c>
      <c r="E33" s="3" t="e">
        <f ca="1">_xll.BDP($A33,E$3)</f>
        <v>#NAME?</v>
      </c>
      <c r="F33" s="3" t="e">
        <f ca="1">_xll.BDP($A33,F$3)</f>
        <v>#NAME?</v>
      </c>
      <c r="G33" s="3" t="e">
        <f ca="1">_xll.BDP($A33,G$3)</f>
        <v>#NAME?</v>
      </c>
      <c r="H33" s="3" t="e">
        <f ca="1">_xll.BDP($A33,H$3)</f>
        <v>#NAME?</v>
      </c>
      <c r="I33" s="3" t="e">
        <f ca="1">_xll.BDP($A33,I$3)</f>
        <v>#NAME?</v>
      </c>
      <c r="J33" s="3" t="e">
        <f ca="1">_xll.BDP($A33,J$3)</f>
        <v>#NAME?</v>
      </c>
      <c r="K33" s="3" t="e">
        <f ca="1">_xll.BDP($A33,K$3)</f>
        <v>#NAME?</v>
      </c>
      <c r="L33" s="28" t="e">
        <f ca="1">_xll.BDP($A33,L$3)</f>
        <v>#NAME?</v>
      </c>
      <c r="M33" s="3"/>
      <c r="N33" s="5" t="e">
        <f t="shared" ca="1" si="2"/>
        <v>#NAME?</v>
      </c>
      <c r="O33" s="5" t="e">
        <f t="shared" ca="1" si="3"/>
        <v>#NAME?</v>
      </c>
      <c r="P33" s="5" t="e">
        <f t="shared" ca="1" si="4"/>
        <v>#NAME?</v>
      </c>
      <c r="Q33" s="5" t="e">
        <f t="shared" ca="1" si="5"/>
        <v>#NAME?</v>
      </c>
      <c r="R33" s="5" t="e">
        <f t="shared" ca="1" si="6"/>
        <v>#NAME?</v>
      </c>
      <c r="S33" s="5" t="e">
        <f t="shared" ca="1" si="7"/>
        <v>#NAME?</v>
      </c>
      <c r="T33" s="5" t="e">
        <f t="shared" ca="1" si="8"/>
        <v>#NAME?</v>
      </c>
      <c r="U33" s="3" t="e">
        <f t="shared" ca="1" si="9"/>
        <v>#NAME?</v>
      </c>
      <c r="V33" s="5" t="e">
        <f t="shared" ca="1" si="10"/>
        <v>#NAME?</v>
      </c>
      <c r="W33" t="e">
        <f t="shared" ca="1" si="11"/>
        <v>#NAME?</v>
      </c>
      <c r="X33" s="5" t="e">
        <f t="shared" ca="1" si="12"/>
        <v>#NAME?</v>
      </c>
      <c r="Y33" s="5" t="e">
        <f t="shared" ca="1" si="13"/>
        <v>#NAME?</v>
      </c>
      <c r="Z33" t="e">
        <f t="shared" ca="1" si="14"/>
        <v>#NAME?</v>
      </c>
    </row>
    <row r="34" spans="1:26" x14ac:dyDescent="0.25">
      <c r="A34" t="s">
        <v>225</v>
      </c>
      <c r="B34" t="s">
        <v>226</v>
      </c>
      <c r="C34" s="3" t="e">
        <f ca="1">_xll.BDP($A34,C$3)</f>
        <v>#NAME?</v>
      </c>
      <c r="D34" s="27" t="e">
        <f ca="1">_xll.BDP(A34,$D$3)/1000000</f>
        <v>#NAME?</v>
      </c>
      <c r="E34" s="3" t="e">
        <f ca="1">_xll.BDP($A34,E$3)</f>
        <v>#NAME?</v>
      </c>
      <c r="F34" s="3" t="e">
        <f ca="1">_xll.BDP($A34,F$3)</f>
        <v>#NAME?</v>
      </c>
      <c r="G34" s="3" t="e">
        <f ca="1">_xll.BDP($A34,G$3)</f>
        <v>#NAME?</v>
      </c>
      <c r="H34" s="3" t="e">
        <f ca="1">_xll.BDP($A34,H$3)</f>
        <v>#NAME?</v>
      </c>
      <c r="I34" s="3" t="e">
        <f ca="1">_xll.BDP($A34,I$3)</f>
        <v>#NAME?</v>
      </c>
      <c r="J34" s="3" t="e">
        <f ca="1">_xll.BDP($A34,J$3)</f>
        <v>#NAME?</v>
      </c>
      <c r="K34" s="3" t="e">
        <f ca="1">_xll.BDP($A34,K$3)</f>
        <v>#NAME?</v>
      </c>
      <c r="L34" s="28" t="e">
        <f ca="1">_xll.BDP($A34,L$3)</f>
        <v>#NAME?</v>
      </c>
      <c r="M34" s="3"/>
      <c r="N34" s="5" t="e">
        <f t="shared" ca="1" si="2"/>
        <v>#NAME?</v>
      </c>
      <c r="O34" s="5" t="e">
        <f t="shared" ca="1" si="3"/>
        <v>#NAME?</v>
      </c>
      <c r="P34" s="5" t="e">
        <f t="shared" ca="1" si="4"/>
        <v>#NAME?</v>
      </c>
      <c r="Q34" s="5" t="e">
        <f t="shared" ca="1" si="5"/>
        <v>#NAME?</v>
      </c>
      <c r="R34" s="5" t="e">
        <f t="shared" ca="1" si="6"/>
        <v>#NAME?</v>
      </c>
      <c r="S34" s="5" t="e">
        <f t="shared" ca="1" si="7"/>
        <v>#NAME?</v>
      </c>
      <c r="T34" s="5" t="e">
        <f t="shared" ca="1" si="8"/>
        <v>#NAME?</v>
      </c>
      <c r="U34" s="3" t="e">
        <f t="shared" ca="1" si="9"/>
        <v>#NAME?</v>
      </c>
      <c r="V34" s="5" t="e">
        <f t="shared" ca="1" si="10"/>
        <v>#NAME?</v>
      </c>
      <c r="W34" t="e">
        <f t="shared" ca="1" si="11"/>
        <v>#NAME?</v>
      </c>
      <c r="X34" s="5" t="e">
        <f t="shared" ca="1" si="12"/>
        <v>#NAME?</v>
      </c>
      <c r="Y34" s="5" t="e">
        <f t="shared" ca="1" si="13"/>
        <v>#NAME?</v>
      </c>
      <c r="Z34" t="e">
        <f t="shared" ca="1" si="14"/>
        <v>#NAME?</v>
      </c>
    </row>
    <row r="35" spans="1:26" x14ac:dyDescent="0.25">
      <c r="A35" t="s">
        <v>203</v>
      </c>
      <c r="B35" t="s">
        <v>204</v>
      </c>
      <c r="C35" s="3" t="e">
        <f ca="1">_xll.BDP($A35,C$3)</f>
        <v>#NAME?</v>
      </c>
      <c r="D35" s="27" t="e">
        <f ca="1">_xll.BDP(A35,$D$3)/1000000</f>
        <v>#NAME?</v>
      </c>
      <c r="E35" s="3" t="e">
        <f ca="1">_xll.BDP($A35,E$3)</f>
        <v>#NAME?</v>
      </c>
      <c r="F35" s="3" t="e">
        <f ca="1">_xll.BDP($A35,F$3)</f>
        <v>#NAME?</v>
      </c>
      <c r="G35" s="3" t="e">
        <f ca="1">_xll.BDP($A35,G$3)</f>
        <v>#NAME?</v>
      </c>
      <c r="H35" s="3" t="e">
        <f ca="1">_xll.BDP($A35,H$3)</f>
        <v>#NAME?</v>
      </c>
      <c r="I35" s="3" t="e">
        <f ca="1">_xll.BDP($A35,I$3)</f>
        <v>#NAME?</v>
      </c>
      <c r="J35" s="3" t="e">
        <f ca="1">_xll.BDP($A35,J$3)</f>
        <v>#NAME?</v>
      </c>
      <c r="K35" s="3" t="e">
        <f ca="1">_xll.BDP($A35,K$3)</f>
        <v>#NAME?</v>
      </c>
      <c r="L35" s="28" t="e">
        <f ca="1">_xll.BDP($A35,L$3)</f>
        <v>#NAME?</v>
      </c>
      <c r="M35" s="3"/>
      <c r="N35" s="5" t="e">
        <f t="shared" ca="1" si="2"/>
        <v>#NAME?</v>
      </c>
      <c r="O35" s="5" t="e">
        <f t="shared" ca="1" si="3"/>
        <v>#NAME?</v>
      </c>
      <c r="P35" s="5" t="e">
        <f t="shared" ca="1" si="4"/>
        <v>#NAME?</v>
      </c>
      <c r="Q35" s="5" t="e">
        <f t="shared" ca="1" si="5"/>
        <v>#NAME?</v>
      </c>
      <c r="R35" s="5" t="e">
        <f t="shared" ca="1" si="6"/>
        <v>#NAME?</v>
      </c>
      <c r="S35" s="5" t="e">
        <f t="shared" ca="1" si="7"/>
        <v>#NAME?</v>
      </c>
      <c r="T35" s="5" t="e">
        <f t="shared" ca="1" si="8"/>
        <v>#NAME?</v>
      </c>
      <c r="U35" s="3" t="e">
        <f t="shared" ca="1" si="9"/>
        <v>#NAME?</v>
      </c>
      <c r="V35" s="5" t="e">
        <f t="shared" ca="1" si="10"/>
        <v>#NAME?</v>
      </c>
      <c r="W35" t="e">
        <f t="shared" ca="1" si="11"/>
        <v>#NAME?</v>
      </c>
      <c r="X35" s="5" t="e">
        <f t="shared" ca="1" si="12"/>
        <v>#NAME?</v>
      </c>
      <c r="Y35" s="5" t="e">
        <f t="shared" ca="1" si="13"/>
        <v>#NAME?</v>
      </c>
      <c r="Z35" t="e">
        <f t="shared" ca="1" si="14"/>
        <v>#NAME?</v>
      </c>
    </row>
    <row r="36" spans="1:26" x14ac:dyDescent="0.25">
      <c r="A36" t="s">
        <v>237</v>
      </c>
      <c r="B36" t="s">
        <v>238</v>
      </c>
      <c r="C36" s="3" t="e">
        <f ca="1">_xll.BDP($A36,C$3)</f>
        <v>#NAME?</v>
      </c>
      <c r="D36" s="27" t="e">
        <f ca="1">_xll.BDP(A36,$D$3)/1000000</f>
        <v>#NAME?</v>
      </c>
      <c r="E36" s="3" t="e">
        <f ca="1">_xll.BDP($A36,E$3)</f>
        <v>#NAME?</v>
      </c>
      <c r="F36" s="3" t="e">
        <f ca="1">_xll.BDP($A36,F$3)</f>
        <v>#NAME?</v>
      </c>
      <c r="G36" s="3" t="e">
        <f ca="1">_xll.BDP($A36,G$3)</f>
        <v>#NAME?</v>
      </c>
      <c r="H36" s="3" t="e">
        <f ca="1">_xll.BDP($A36,H$3)</f>
        <v>#NAME?</v>
      </c>
      <c r="I36" s="3" t="e">
        <f ca="1">_xll.BDP($A36,I$3)</f>
        <v>#NAME?</v>
      </c>
      <c r="J36" s="3" t="e">
        <f ca="1">_xll.BDP($A36,J$3)</f>
        <v>#NAME?</v>
      </c>
      <c r="K36" s="3" t="e">
        <f ca="1">_xll.BDP($A36,K$3)</f>
        <v>#NAME?</v>
      </c>
      <c r="L36" s="28" t="e">
        <f ca="1">_xll.BDP($A36,L$3)</f>
        <v>#NAME?</v>
      </c>
      <c r="M36" s="3"/>
      <c r="N36" s="5" t="e">
        <f t="shared" ref="N36:N67" ca="1" si="15">RANK(F36,F$4:F$89,0)</f>
        <v>#NAME?</v>
      </c>
      <c r="O36" s="5" t="e">
        <f t="shared" ref="O36:O67" ca="1" si="16">RANK(G36,G$4:G$89,0)</f>
        <v>#NAME?</v>
      </c>
      <c r="P36" s="5" t="e">
        <f t="shared" ref="P36:P67" ca="1" si="17">RANK(H36,H$4:H$89,0)</f>
        <v>#NAME?</v>
      </c>
      <c r="Q36" s="5" t="e">
        <f t="shared" ref="Q36:Q67" ca="1" si="18">RANK(I36,I$4:I$89,0)</f>
        <v>#NAME?</v>
      </c>
      <c r="R36" s="5" t="e">
        <f t="shared" ref="R36:R67" ca="1" si="19">RANK(J36,J$4:J$89,0)</f>
        <v>#NAME?</v>
      </c>
      <c r="S36" s="5" t="e">
        <f t="shared" ref="S36:S67" ca="1" si="20">RANK(K36,K$4:K$89,0)</f>
        <v>#NAME?</v>
      </c>
      <c r="T36" s="5" t="e">
        <f t="shared" ref="T36:T67" ca="1" si="21">RANK(L36,L$4:L$89,1)</f>
        <v>#NAME?</v>
      </c>
      <c r="U36" s="3" t="e">
        <f t="shared" ca="1" si="9"/>
        <v>#NAME?</v>
      </c>
      <c r="V36" s="5" t="e">
        <f t="shared" ref="V36:V67" ca="1" si="22">RANK(E36,E$4:E$89,0)</f>
        <v>#NAME?</v>
      </c>
      <c r="W36" t="e">
        <f t="shared" ref="W36:W67" ca="1" si="23">RANK(U36,$U$4:$U$89,1)</f>
        <v>#NAME?</v>
      </c>
      <c r="X36" s="5" t="e">
        <f t="shared" ca="1" si="12"/>
        <v>#NAME?</v>
      </c>
      <c r="Y36" s="5" t="e">
        <f t="shared" ca="1" si="13"/>
        <v>#NAME?</v>
      </c>
      <c r="Z36" t="e">
        <f t="shared" ca="1" si="14"/>
        <v>#NAME?</v>
      </c>
    </row>
    <row r="37" spans="1:26" x14ac:dyDescent="0.25">
      <c r="A37" t="s">
        <v>235</v>
      </c>
      <c r="B37" t="s">
        <v>236</v>
      </c>
      <c r="C37" s="3" t="e">
        <f ca="1">_xll.BDP($A37,C$3)</f>
        <v>#NAME?</v>
      </c>
      <c r="D37" s="27" t="e">
        <f ca="1">_xll.BDP(A37,$D$3)/1000000</f>
        <v>#NAME?</v>
      </c>
      <c r="E37" s="3" t="e">
        <f ca="1">_xll.BDP($A37,E$3)</f>
        <v>#NAME?</v>
      </c>
      <c r="F37" s="3" t="e">
        <f ca="1">_xll.BDP($A37,F$3)</f>
        <v>#NAME?</v>
      </c>
      <c r="G37" s="3" t="e">
        <f ca="1">_xll.BDP($A37,G$3)</f>
        <v>#NAME?</v>
      </c>
      <c r="H37" s="3" t="e">
        <f ca="1">_xll.BDP($A37,H$3)</f>
        <v>#NAME?</v>
      </c>
      <c r="I37" s="3" t="e">
        <f ca="1">_xll.BDP($A37,I$3)</f>
        <v>#NAME?</v>
      </c>
      <c r="J37" s="3" t="e">
        <f ca="1">_xll.BDP($A37,J$3)</f>
        <v>#NAME?</v>
      </c>
      <c r="K37" s="3" t="e">
        <f ca="1">_xll.BDP($A37,K$3)</f>
        <v>#NAME?</v>
      </c>
      <c r="L37" s="28" t="e">
        <f ca="1">_xll.BDP($A37,L$3)</f>
        <v>#NAME?</v>
      </c>
      <c r="M37" s="3"/>
      <c r="N37" s="5" t="e">
        <f t="shared" ca="1" si="15"/>
        <v>#NAME?</v>
      </c>
      <c r="O37" s="5" t="e">
        <f t="shared" ca="1" si="16"/>
        <v>#NAME?</v>
      </c>
      <c r="P37" s="5" t="e">
        <f t="shared" ca="1" si="17"/>
        <v>#NAME?</v>
      </c>
      <c r="Q37" s="5" t="e">
        <f t="shared" ca="1" si="18"/>
        <v>#NAME?</v>
      </c>
      <c r="R37" s="5" t="e">
        <f t="shared" ca="1" si="19"/>
        <v>#NAME?</v>
      </c>
      <c r="S37" s="5" t="e">
        <f t="shared" ca="1" si="20"/>
        <v>#NAME?</v>
      </c>
      <c r="T37" s="5" t="e">
        <f t="shared" ca="1" si="21"/>
        <v>#NAME?</v>
      </c>
      <c r="U37" s="3" t="e">
        <f t="shared" ca="1" si="9"/>
        <v>#NAME?</v>
      </c>
      <c r="V37" s="5" t="e">
        <f t="shared" ca="1" si="22"/>
        <v>#NAME?</v>
      </c>
      <c r="W37" t="e">
        <f t="shared" ca="1" si="23"/>
        <v>#NAME?</v>
      </c>
      <c r="X37" s="5" t="e">
        <f t="shared" ca="1" si="12"/>
        <v>#NAME?</v>
      </c>
      <c r="Y37" s="5" t="e">
        <f t="shared" ca="1" si="13"/>
        <v>#NAME?</v>
      </c>
      <c r="Z37" t="e">
        <f t="shared" ca="1" si="14"/>
        <v>#NAME?</v>
      </c>
    </row>
    <row r="38" spans="1:26" x14ac:dyDescent="0.25">
      <c r="A38" t="s">
        <v>231</v>
      </c>
      <c r="B38" t="s">
        <v>232</v>
      </c>
      <c r="C38" s="3" t="e">
        <f ca="1">_xll.BDP($A38,C$3)</f>
        <v>#NAME?</v>
      </c>
      <c r="D38" s="27" t="e">
        <f ca="1">_xll.BDP(A38,$D$3)/1000000</f>
        <v>#NAME?</v>
      </c>
      <c r="E38" s="3" t="e">
        <f ca="1">_xll.BDP($A38,E$3)</f>
        <v>#NAME?</v>
      </c>
      <c r="F38" s="3" t="e">
        <f ca="1">_xll.BDP($A38,F$3)</f>
        <v>#NAME?</v>
      </c>
      <c r="G38" s="3" t="e">
        <f ca="1">_xll.BDP($A38,G$3)</f>
        <v>#NAME?</v>
      </c>
      <c r="H38" s="3" t="e">
        <f ca="1">_xll.BDP($A38,H$3)</f>
        <v>#NAME?</v>
      </c>
      <c r="I38" s="3" t="e">
        <f ca="1">_xll.BDP($A38,I$3)</f>
        <v>#NAME?</v>
      </c>
      <c r="J38" s="3" t="e">
        <f ca="1">_xll.BDP($A38,J$3)</f>
        <v>#NAME?</v>
      </c>
      <c r="K38" s="3" t="e">
        <f ca="1">_xll.BDP($A38,K$3)</f>
        <v>#NAME?</v>
      </c>
      <c r="L38" s="28" t="e">
        <f ca="1">_xll.BDP($A38,L$3)</f>
        <v>#NAME?</v>
      </c>
      <c r="M38" s="3"/>
      <c r="N38" s="5" t="e">
        <f t="shared" ca="1" si="15"/>
        <v>#NAME?</v>
      </c>
      <c r="O38" s="5" t="e">
        <f t="shared" ca="1" si="16"/>
        <v>#NAME?</v>
      </c>
      <c r="P38" s="5" t="e">
        <f t="shared" ca="1" si="17"/>
        <v>#NAME?</v>
      </c>
      <c r="Q38" s="5" t="e">
        <f t="shared" ca="1" si="18"/>
        <v>#NAME?</v>
      </c>
      <c r="R38" s="5" t="e">
        <f t="shared" ca="1" si="19"/>
        <v>#NAME?</v>
      </c>
      <c r="S38" s="5" t="e">
        <f t="shared" ca="1" si="20"/>
        <v>#NAME?</v>
      </c>
      <c r="T38" s="5" t="e">
        <f t="shared" ca="1" si="21"/>
        <v>#NAME?</v>
      </c>
      <c r="U38" s="3" t="e">
        <f t="shared" ca="1" si="9"/>
        <v>#NAME?</v>
      </c>
      <c r="V38" s="5" t="e">
        <f t="shared" ca="1" si="22"/>
        <v>#NAME?</v>
      </c>
      <c r="W38" t="e">
        <f t="shared" ca="1" si="23"/>
        <v>#NAME?</v>
      </c>
      <c r="X38" s="5" t="e">
        <f t="shared" ca="1" si="12"/>
        <v>#NAME?</v>
      </c>
      <c r="Y38" s="5" t="e">
        <f t="shared" ca="1" si="13"/>
        <v>#NAME?</v>
      </c>
      <c r="Z38" t="e">
        <f t="shared" ca="1" si="14"/>
        <v>#NAME?</v>
      </c>
    </row>
    <row r="39" spans="1:26" x14ac:dyDescent="0.25">
      <c r="A39" t="s">
        <v>227</v>
      </c>
      <c r="B39" t="s">
        <v>228</v>
      </c>
      <c r="C39" s="3" t="e">
        <f ca="1">_xll.BDP($A39,C$3)</f>
        <v>#NAME?</v>
      </c>
      <c r="D39" s="27" t="e">
        <f ca="1">_xll.BDP(A39,$D$3)/1000000</f>
        <v>#NAME?</v>
      </c>
      <c r="E39" s="3" t="e">
        <f ca="1">_xll.BDP($A39,E$3)</f>
        <v>#NAME?</v>
      </c>
      <c r="F39" s="3" t="e">
        <f ca="1">_xll.BDP($A39,F$3)</f>
        <v>#NAME?</v>
      </c>
      <c r="G39" s="3" t="e">
        <f ca="1">_xll.BDP($A39,G$3)</f>
        <v>#NAME?</v>
      </c>
      <c r="H39" s="3" t="e">
        <f ca="1">_xll.BDP($A39,H$3)</f>
        <v>#NAME?</v>
      </c>
      <c r="I39" s="3" t="e">
        <f ca="1">_xll.BDP($A39,I$3)</f>
        <v>#NAME?</v>
      </c>
      <c r="J39" s="3" t="e">
        <f ca="1">_xll.BDP($A39,J$3)</f>
        <v>#NAME?</v>
      </c>
      <c r="K39" s="3" t="e">
        <f ca="1">_xll.BDP($A39,K$3)</f>
        <v>#NAME?</v>
      </c>
      <c r="L39" s="28" t="e">
        <f ca="1">_xll.BDP($A39,L$3)</f>
        <v>#NAME?</v>
      </c>
      <c r="M39" s="3"/>
      <c r="N39" s="5" t="e">
        <f t="shared" ca="1" si="15"/>
        <v>#NAME?</v>
      </c>
      <c r="O39" s="5" t="e">
        <f t="shared" ca="1" si="16"/>
        <v>#NAME?</v>
      </c>
      <c r="P39" s="5" t="e">
        <f t="shared" ca="1" si="17"/>
        <v>#NAME?</v>
      </c>
      <c r="Q39" s="5" t="e">
        <f t="shared" ca="1" si="18"/>
        <v>#NAME?</v>
      </c>
      <c r="R39" s="5" t="e">
        <f t="shared" ca="1" si="19"/>
        <v>#NAME?</v>
      </c>
      <c r="S39" s="5" t="e">
        <f t="shared" ca="1" si="20"/>
        <v>#NAME?</v>
      </c>
      <c r="T39" s="5" t="e">
        <f t="shared" ca="1" si="21"/>
        <v>#NAME?</v>
      </c>
      <c r="U39" s="3" t="e">
        <f t="shared" ca="1" si="9"/>
        <v>#NAME?</v>
      </c>
      <c r="V39" s="5" t="e">
        <f t="shared" ca="1" si="22"/>
        <v>#NAME?</v>
      </c>
      <c r="W39" t="e">
        <f t="shared" ca="1" si="23"/>
        <v>#NAME?</v>
      </c>
      <c r="X39" s="5" t="e">
        <f t="shared" ca="1" si="12"/>
        <v>#NAME?</v>
      </c>
      <c r="Y39" s="5" t="e">
        <f t="shared" ca="1" si="13"/>
        <v>#NAME?</v>
      </c>
      <c r="Z39" t="e">
        <f t="shared" ca="1" si="14"/>
        <v>#NAME?</v>
      </c>
    </row>
    <row r="40" spans="1:26" x14ac:dyDescent="0.25">
      <c r="A40" t="s">
        <v>233</v>
      </c>
      <c r="B40" t="s">
        <v>234</v>
      </c>
      <c r="C40" s="3" t="e">
        <f ca="1">_xll.BDP($A40,C$3)</f>
        <v>#NAME?</v>
      </c>
      <c r="D40" s="27" t="e">
        <f ca="1">_xll.BDP(A40,$D$3)/1000000</f>
        <v>#NAME?</v>
      </c>
      <c r="E40" s="3" t="e">
        <f ca="1">_xll.BDP($A40,E$3)</f>
        <v>#NAME?</v>
      </c>
      <c r="F40" s="3" t="e">
        <f ca="1">_xll.BDP($A40,F$3)</f>
        <v>#NAME?</v>
      </c>
      <c r="G40" s="3" t="e">
        <f ca="1">_xll.BDP($A40,G$3)</f>
        <v>#NAME?</v>
      </c>
      <c r="H40" s="3" t="e">
        <f ca="1">_xll.BDP($A40,H$3)</f>
        <v>#NAME?</v>
      </c>
      <c r="I40" s="3" t="e">
        <f ca="1">_xll.BDP($A40,I$3)</f>
        <v>#NAME?</v>
      </c>
      <c r="J40" s="3" t="e">
        <f ca="1">_xll.BDP($A40,J$3)</f>
        <v>#NAME?</v>
      </c>
      <c r="K40" s="3" t="e">
        <f ca="1">_xll.BDP($A40,K$3)</f>
        <v>#NAME?</v>
      </c>
      <c r="L40" s="28" t="e">
        <f ca="1">_xll.BDP($A40,L$3)</f>
        <v>#NAME?</v>
      </c>
      <c r="M40" s="3"/>
      <c r="N40" s="5" t="e">
        <f t="shared" ca="1" si="15"/>
        <v>#NAME?</v>
      </c>
      <c r="O40" s="5" t="e">
        <f t="shared" ca="1" si="16"/>
        <v>#NAME?</v>
      </c>
      <c r="P40" s="5" t="e">
        <f t="shared" ca="1" si="17"/>
        <v>#NAME?</v>
      </c>
      <c r="Q40" s="5" t="e">
        <f t="shared" ca="1" si="18"/>
        <v>#NAME?</v>
      </c>
      <c r="R40" s="5" t="e">
        <f t="shared" ca="1" si="19"/>
        <v>#NAME?</v>
      </c>
      <c r="S40" s="5" t="e">
        <f t="shared" ca="1" si="20"/>
        <v>#NAME?</v>
      </c>
      <c r="T40" s="5" t="e">
        <f t="shared" ca="1" si="21"/>
        <v>#NAME?</v>
      </c>
      <c r="U40" s="3" t="e">
        <f t="shared" ca="1" si="9"/>
        <v>#NAME?</v>
      </c>
      <c r="V40" s="5" t="e">
        <f t="shared" ca="1" si="22"/>
        <v>#NAME?</v>
      </c>
      <c r="W40" t="e">
        <f t="shared" ca="1" si="23"/>
        <v>#NAME?</v>
      </c>
      <c r="X40" s="5" t="e">
        <f t="shared" ca="1" si="12"/>
        <v>#NAME?</v>
      </c>
      <c r="Y40" s="5" t="e">
        <f t="shared" ca="1" si="13"/>
        <v>#NAME?</v>
      </c>
      <c r="Z40" t="e">
        <f t="shared" ca="1" si="14"/>
        <v>#NAME?</v>
      </c>
    </row>
    <row r="41" spans="1:26" x14ac:dyDescent="0.25">
      <c r="A41" t="s">
        <v>239</v>
      </c>
      <c r="B41" t="s">
        <v>240</v>
      </c>
      <c r="C41" s="3" t="e">
        <f ca="1">_xll.BDP($A41,C$3)</f>
        <v>#NAME?</v>
      </c>
      <c r="D41" s="27" t="e">
        <f ca="1">_xll.BDP(A41,$D$3)/1000000</f>
        <v>#NAME?</v>
      </c>
      <c r="E41" s="3" t="e">
        <f ca="1">_xll.BDP($A41,E$3)</f>
        <v>#NAME?</v>
      </c>
      <c r="F41" s="3" t="e">
        <f ca="1">_xll.BDP($A41,F$3)</f>
        <v>#NAME?</v>
      </c>
      <c r="G41" s="3" t="e">
        <f ca="1">_xll.BDP($A41,G$3)</f>
        <v>#NAME?</v>
      </c>
      <c r="H41" s="3" t="e">
        <f ca="1">_xll.BDP($A41,H$3)</f>
        <v>#NAME?</v>
      </c>
      <c r="I41" s="3" t="e">
        <f ca="1">_xll.BDP($A41,I$3)</f>
        <v>#NAME?</v>
      </c>
      <c r="J41" s="3" t="e">
        <f ca="1">_xll.BDP($A41,J$3)</f>
        <v>#NAME?</v>
      </c>
      <c r="K41" s="3" t="e">
        <f ca="1">_xll.BDP($A41,K$3)</f>
        <v>#NAME?</v>
      </c>
      <c r="L41" s="28" t="e">
        <f ca="1">_xll.BDP($A41,L$3)</f>
        <v>#NAME?</v>
      </c>
      <c r="M41" s="3"/>
      <c r="N41" s="5" t="e">
        <f t="shared" ca="1" si="15"/>
        <v>#NAME?</v>
      </c>
      <c r="O41" s="5" t="e">
        <f t="shared" ca="1" si="16"/>
        <v>#NAME?</v>
      </c>
      <c r="P41" s="5" t="e">
        <f t="shared" ca="1" si="17"/>
        <v>#NAME?</v>
      </c>
      <c r="Q41" s="5" t="e">
        <f t="shared" ca="1" si="18"/>
        <v>#NAME?</v>
      </c>
      <c r="R41" s="5" t="e">
        <f t="shared" ca="1" si="19"/>
        <v>#NAME?</v>
      </c>
      <c r="S41" s="5" t="e">
        <f t="shared" ca="1" si="20"/>
        <v>#NAME?</v>
      </c>
      <c r="T41" s="5" t="e">
        <f t="shared" ca="1" si="21"/>
        <v>#NAME?</v>
      </c>
      <c r="U41" s="3" t="e">
        <f t="shared" ca="1" si="9"/>
        <v>#NAME?</v>
      </c>
      <c r="V41" s="5" t="e">
        <f t="shared" ca="1" si="22"/>
        <v>#NAME?</v>
      </c>
      <c r="W41" t="e">
        <f t="shared" ca="1" si="23"/>
        <v>#NAME?</v>
      </c>
      <c r="X41" s="5" t="e">
        <f t="shared" ca="1" si="12"/>
        <v>#NAME?</v>
      </c>
      <c r="Y41" s="5" t="e">
        <f t="shared" ca="1" si="13"/>
        <v>#NAME?</v>
      </c>
      <c r="Z41" t="e">
        <f t="shared" ca="1" si="14"/>
        <v>#NAME?</v>
      </c>
    </row>
    <row r="42" spans="1:26" x14ac:dyDescent="0.25">
      <c r="A42" t="s">
        <v>249</v>
      </c>
      <c r="B42" t="s">
        <v>250</v>
      </c>
      <c r="C42" s="3" t="e">
        <f ca="1">_xll.BDP($A42,C$3)</f>
        <v>#NAME?</v>
      </c>
      <c r="D42" s="27" t="e">
        <f ca="1">_xll.BDP(A42,$D$3)/1000000</f>
        <v>#NAME?</v>
      </c>
      <c r="E42" s="3" t="e">
        <f ca="1">_xll.BDP($A42,E$3)</f>
        <v>#NAME?</v>
      </c>
      <c r="F42" s="3" t="e">
        <f ca="1">_xll.BDP($A42,F$3)</f>
        <v>#NAME?</v>
      </c>
      <c r="G42" s="3" t="e">
        <f ca="1">_xll.BDP($A42,G$3)</f>
        <v>#NAME?</v>
      </c>
      <c r="H42" s="3" t="e">
        <f ca="1">_xll.BDP($A42,H$3)</f>
        <v>#NAME?</v>
      </c>
      <c r="I42" s="3" t="e">
        <f ca="1">_xll.BDP($A42,I$3)</f>
        <v>#NAME?</v>
      </c>
      <c r="J42" s="3" t="e">
        <f ca="1">_xll.BDP($A42,J$3)</f>
        <v>#NAME?</v>
      </c>
      <c r="K42" s="3" t="e">
        <f ca="1">_xll.BDP($A42,K$3)</f>
        <v>#NAME?</v>
      </c>
      <c r="L42" s="28" t="e">
        <f ca="1">_xll.BDP($A42,L$3)</f>
        <v>#NAME?</v>
      </c>
      <c r="M42" s="3"/>
      <c r="N42" s="5" t="e">
        <f t="shared" ca="1" si="15"/>
        <v>#NAME?</v>
      </c>
      <c r="O42" s="5" t="e">
        <f t="shared" ca="1" si="16"/>
        <v>#NAME?</v>
      </c>
      <c r="P42" s="5" t="e">
        <f t="shared" ca="1" si="17"/>
        <v>#NAME?</v>
      </c>
      <c r="Q42" s="5" t="e">
        <f t="shared" ca="1" si="18"/>
        <v>#NAME?</v>
      </c>
      <c r="R42" s="5" t="e">
        <f t="shared" ca="1" si="19"/>
        <v>#NAME?</v>
      </c>
      <c r="S42" s="5" t="e">
        <f t="shared" ca="1" si="20"/>
        <v>#NAME?</v>
      </c>
      <c r="T42" s="5" t="e">
        <f t="shared" ca="1" si="21"/>
        <v>#NAME?</v>
      </c>
      <c r="U42" s="3" t="e">
        <f t="shared" ca="1" si="9"/>
        <v>#NAME?</v>
      </c>
      <c r="V42" s="5" t="e">
        <f t="shared" ca="1" si="22"/>
        <v>#NAME?</v>
      </c>
      <c r="W42" t="e">
        <f t="shared" ca="1" si="23"/>
        <v>#NAME?</v>
      </c>
      <c r="X42" s="5" t="e">
        <f t="shared" ca="1" si="12"/>
        <v>#NAME?</v>
      </c>
      <c r="Y42" s="5" t="e">
        <f t="shared" ca="1" si="13"/>
        <v>#NAME?</v>
      </c>
      <c r="Z42" t="e">
        <f t="shared" ca="1" si="14"/>
        <v>#NAME?</v>
      </c>
    </row>
    <row r="43" spans="1:26" x14ac:dyDescent="0.25">
      <c r="A43" t="s">
        <v>241</v>
      </c>
      <c r="B43" t="s">
        <v>242</v>
      </c>
      <c r="C43" s="3" t="e">
        <f ca="1">_xll.BDP($A43,C$3)</f>
        <v>#NAME?</v>
      </c>
      <c r="D43" s="27" t="e">
        <f ca="1">_xll.BDP(A43,$D$3)/1000000</f>
        <v>#NAME?</v>
      </c>
      <c r="E43" s="3" t="e">
        <f ca="1">_xll.BDP($A43,E$3)</f>
        <v>#NAME?</v>
      </c>
      <c r="F43" s="3" t="e">
        <f ca="1">_xll.BDP($A43,F$3)</f>
        <v>#NAME?</v>
      </c>
      <c r="G43" s="3" t="e">
        <f ca="1">_xll.BDP($A43,G$3)</f>
        <v>#NAME?</v>
      </c>
      <c r="H43" s="3" t="e">
        <f ca="1">_xll.BDP($A43,H$3)</f>
        <v>#NAME?</v>
      </c>
      <c r="I43" s="3" t="e">
        <f ca="1">_xll.BDP($A43,I$3)</f>
        <v>#NAME?</v>
      </c>
      <c r="J43" s="3" t="e">
        <f ca="1">_xll.BDP($A43,J$3)</f>
        <v>#NAME?</v>
      </c>
      <c r="K43" s="3" t="e">
        <f ca="1">_xll.BDP($A43,K$3)</f>
        <v>#NAME?</v>
      </c>
      <c r="L43" s="28" t="e">
        <f ca="1">_xll.BDP($A43,L$3)</f>
        <v>#NAME?</v>
      </c>
      <c r="M43" s="3"/>
      <c r="N43" s="5" t="e">
        <f t="shared" ca="1" si="15"/>
        <v>#NAME?</v>
      </c>
      <c r="O43" s="5" t="e">
        <f t="shared" ca="1" si="16"/>
        <v>#NAME?</v>
      </c>
      <c r="P43" s="5" t="e">
        <f t="shared" ca="1" si="17"/>
        <v>#NAME?</v>
      </c>
      <c r="Q43" s="5" t="e">
        <f t="shared" ca="1" si="18"/>
        <v>#NAME?</v>
      </c>
      <c r="R43" s="5" t="e">
        <f t="shared" ca="1" si="19"/>
        <v>#NAME?</v>
      </c>
      <c r="S43" s="5" t="e">
        <f t="shared" ca="1" si="20"/>
        <v>#NAME?</v>
      </c>
      <c r="T43" s="5" t="e">
        <f t="shared" ca="1" si="21"/>
        <v>#NAME?</v>
      </c>
      <c r="U43" s="3" t="e">
        <f t="shared" ca="1" si="9"/>
        <v>#NAME?</v>
      </c>
      <c r="V43" s="5" t="e">
        <f t="shared" ca="1" si="22"/>
        <v>#NAME?</v>
      </c>
      <c r="W43" t="e">
        <f t="shared" ca="1" si="23"/>
        <v>#NAME?</v>
      </c>
      <c r="X43" s="5" t="e">
        <f t="shared" ca="1" si="12"/>
        <v>#NAME?</v>
      </c>
      <c r="Y43" s="5" t="e">
        <f t="shared" ca="1" si="13"/>
        <v>#NAME?</v>
      </c>
      <c r="Z43" t="e">
        <f t="shared" ca="1" si="14"/>
        <v>#NAME?</v>
      </c>
    </row>
    <row r="44" spans="1:26" x14ac:dyDescent="0.25">
      <c r="A44" t="s">
        <v>245</v>
      </c>
      <c r="B44" t="s">
        <v>246</v>
      </c>
      <c r="C44" s="3" t="e">
        <f ca="1">_xll.BDP($A44,C$3)</f>
        <v>#NAME?</v>
      </c>
      <c r="D44" s="27" t="e">
        <f ca="1">_xll.BDP(A44,$D$3)/1000000</f>
        <v>#NAME?</v>
      </c>
      <c r="E44" s="3" t="e">
        <f ca="1">_xll.BDP($A44,E$3)</f>
        <v>#NAME?</v>
      </c>
      <c r="F44" s="3" t="e">
        <f ca="1">_xll.BDP($A44,F$3)</f>
        <v>#NAME?</v>
      </c>
      <c r="G44" s="3" t="e">
        <f ca="1">_xll.BDP($A44,G$3)</f>
        <v>#NAME?</v>
      </c>
      <c r="H44" s="3" t="e">
        <f ca="1">_xll.BDP($A44,H$3)</f>
        <v>#NAME?</v>
      </c>
      <c r="I44" s="3" t="e">
        <f ca="1">_xll.BDP($A44,I$3)</f>
        <v>#NAME?</v>
      </c>
      <c r="J44" s="3" t="e">
        <f ca="1">_xll.BDP($A44,J$3)</f>
        <v>#NAME?</v>
      </c>
      <c r="K44" s="3" t="e">
        <f ca="1">_xll.BDP($A44,K$3)</f>
        <v>#NAME?</v>
      </c>
      <c r="L44" s="28" t="e">
        <f ca="1">_xll.BDP($A44,L$3)</f>
        <v>#NAME?</v>
      </c>
      <c r="M44" s="3"/>
      <c r="N44" s="5" t="e">
        <f t="shared" ca="1" si="15"/>
        <v>#NAME?</v>
      </c>
      <c r="O44" s="5" t="e">
        <f t="shared" ca="1" si="16"/>
        <v>#NAME?</v>
      </c>
      <c r="P44" s="5" t="e">
        <f t="shared" ca="1" si="17"/>
        <v>#NAME?</v>
      </c>
      <c r="Q44" s="5" t="e">
        <f t="shared" ca="1" si="18"/>
        <v>#NAME?</v>
      </c>
      <c r="R44" s="5" t="e">
        <f t="shared" ca="1" si="19"/>
        <v>#NAME?</v>
      </c>
      <c r="S44" s="5" t="e">
        <f t="shared" ca="1" si="20"/>
        <v>#NAME?</v>
      </c>
      <c r="T44" s="5" t="e">
        <f t="shared" ca="1" si="21"/>
        <v>#NAME?</v>
      </c>
      <c r="U44" s="3" t="e">
        <f t="shared" ca="1" si="9"/>
        <v>#NAME?</v>
      </c>
      <c r="V44" s="5" t="e">
        <f t="shared" ca="1" si="22"/>
        <v>#NAME?</v>
      </c>
      <c r="W44" t="e">
        <f t="shared" ca="1" si="23"/>
        <v>#NAME?</v>
      </c>
      <c r="X44" s="5" t="e">
        <f t="shared" ca="1" si="12"/>
        <v>#NAME?</v>
      </c>
      <c r="Y44" s="5" t="e">
        <f t="shared" ca="1" si="13"/>
        <v>#NAME?</v>
      </c>
      <c r="Z44" t="e">
        <f t="shared" ca="1" si="14"/>
        <v>#NAME?</v>
      </c>
    </row>
    <row r="45" spans="1:26" x14ac:dyDescent="0.25">
      <c r="A45" t="s">
        <v>243</v>
      </c>
      <c r="B45" t="s">
        <v>244</v>
      </c>
      <c r="C45" s="3" t="e">
        <f ca="1">_xll.BDP($A45,C$3)</f>
        <v>#NAME?</v>
      </c>
      <c r="D45" s="27" t="e">
        <f ca="1">_xll.BDP(A45,$D$3)/1000000</f>
        <v>#NAME?</v>
      </c>
      <c r="E45" s="3" t="e">
        <f ca="1">_xll.BDP($A45,E$3)</f>
        <v>#NAME?</v>
      </c>
      <c r="F45" s="3" t="e">
        <f ca="1">_xll.BDP($A45,F$3)</f>
        <v>#NAME?</v>
      </c>
      <c r="G45" s="3" t="e">
        <f ca="1">_xll.BDP($A45,G$3)</f>
        <v>#NAME?</v>
      </c>
      <c r="H45" s="3" t="e">
        <f ca="1">_xll.BDP($A45,H$3)</f>
        <v>#NAME?</v>
      </c>
      <c r="I45" s="3" t="e">
        <f ca="1">_xll.BDP($A45,I$3)</f>
        <v>#NAME?</v>
      </c>
      <c r="J45" s="3" t="e">
        <f ca="1">_xll.BDP($A45,J$3)</f>
        <v>#NAME?</v>
      </c>
      <c r="K45" s="3" t="e">
        <f ca="1">_xll.BDP($A45,K$3)</f>
        <v>#NAME?</v>
      </c>
      <c r="L45" s="28" t="e">
        <f ca="1">_xll.BDP($A45,L$3)</f>
        <v>#NAME?</v>
      </c>
      <c r="M45" s="3"/>
      <c r="N45" s="5" t="e">
        <f t="shared" ca="1" si="15"/>
        <v>#NAME?</v>
      </c>
      <c r="O45" s="5" t="e">
        <f t="shared" ca="1" si="16"/>
        <v>#NAME?</v>
      </c>
      <c r="P45" s="5" t="e">
        <f t="shared" ca="1" si="17"/>
        <v>#NAME?</v>
      </c>
      <c r="Q45" s="5" t="e">
        <f t="shared" ca="1" si="18"/>
        <v>#NAME?</v>
      </c>
      <c r="R45" s="5" t="e">
        <f t="shared" ca="1" si="19"/>
        <v>#NAME?</v>
      </c>
      <c r="S45" s="5" t="e">
        <f t="shared" ca="1" si="20"/>
        <v>#NAME?</v>
      </c>
      <c r="T45" s="5" t="e">
        <f t="shared" ca="1" si="21"/>
        <v>#NAME?</v>
      </c>
      <c r="U45" s="3" t="e">
        <f t="shared" ca="1" si="9"/>
        <v>#NAME?</v>
      </c>
      <c r="V45" s="5" t="e">
        <f t="shared" ca="1" si="22"/>
        <v>#NAME?</v>
      </c>
      <c r="W45" t="e">
        <f t="shared" ca="1" si="23"/>
        <v>#NAME?</v>
      </c>
      <c r="X45" s="5" t="e">
        <f t="shared" ca="1" si="12"/>
        <v>#NAME?</v>
      </c>
      <c r="Y45" s="5" t="e">
        <f t="shared" ca="1" si="13"/>
        <v>#NAME?</v>
      </c>
      <c r="Z45" t="e">
        <f t="shared" ca="1" si="14"/>
        <v>#NAME?</v>
      </c>
    </row>
    <row r="46" spans="1:26" x14ac:dyDescent="0.25">
      <c r="A46" t="s">
        <v>247</v>
      </c>
      <c r="B46" t="s">
        <v>248</v>
      </c>
      <c r="C46" s="3" t="e">
        <f ca="1">_xll.BDP($A46,C$3)</f>
        <v>#NAME?</v>
      </c>
      <c r="D46" s="27" t="e">
        <f ca="1">_xll.BDP(A46,$D$3)/1000000</f>
        <v>#NAME?</v>
      </c>
      <c r="E46" s="3" t="e">
        <f ca="1">_xll.BDP($A46,E$3)</f>
        <v>#NAME?</v>
      </c>
      <c r="F46" s="3" t="e">
        <f ca="1">_xll.BDP($A46,F$3)</f>
        <v>#NAME?</v>
      </c>
      <c r="G46" s="3" t="e">
        <f ca="1">_xll.BDP($A46,G$3)</f>
        <v>#NAME?</v>
      </c>
      <c r="H46" s="3" t="e">
        <f ca="1">_xll.BDP($A46,H$3)</f>
        <v>#NAME?</v>
      </c>
      <c r="I46" s="3" t="e">
        <f ca="1">_xll.BDP($A46,I$3)</f>
        <v>#NAME?</v>
      </c>
      <c r="J46" s="3" t="e">
        <f ca="1">_xll.BDP($A46,J$3)</f>
        <v>#NAME?</v>
      </c>
      <c r="K46" s="3" t="e">
        <f ca="1">_xll.BDP($A46,K$3)</f>
        <v>#NAME?</v>
      </c>
      <c r="L46" s="28" t="e">
        <f ca="1">_xll.BDP($A46,L$3)</f>
        <v>#NAME?</v>
      </c>
      <c r="M46" s="3"/>
      <c r="N46" s="5" t="e">
        <f t="shared" ca="1" si="15"/>
        <v>#NAME?</v>
      </c>
      <c r="O46" s="5" t="e">
        <f t="shared" ca="1" si="16"/>
        <v>#NAME?</v>
      </c>
      <c r="P46" s="5" t="e">
        <f t="shared" ca="1" si="17"/>
        <v>#NAME?</v>
      </c>
      <c r="Q46" s="5" t="e">
        <f t="shared" ca="1" si="18"/>
        <v>#NAME?</v>
      </c>
      <c r="R46" s="5" t="e">
        <f t="shared" ca="1" si="19"/>
        <v>#NAME?</v>
      </c>
      <c r="S46" s="5" t="e">
        <f t="shared" ca="1" si="20"/>
        <v>#NAME?</v>
      </c>
      <c r="T46" s="5" t="e">
        <f t="shared" ca="1" si="21"/>
        <v>#NAME?</v>
      </c>
      <c r="U46" s="3" t="e">
        <f t="shared" ca="1" si="9"/>
        <v>#NAME?</v>
      </c>
      <c r="V46" s="5" t="e">
        <f t="shared" ca="1" si="22"/>
        <v>#NAME?</v>
      </c>
      <c r="W46" t="e">
        <f t="shared" ca="1" si="23"/>
        <v>#NAME?</v>
      </c>
      <c r="X46" s="5" t="e">
        <f t="shared" ca="1" si="12"/>
        <v>#NAME?</v>
      </c>
      <c r="Y46" s="5" t="e">
        <f t="shared" ca="1" si="13"/>
        <v>#NAME?</v>
      </c>
      <c r="Z46" t="e">
        <f t="shared" ca="1" si="14"/>
        <v>#NAME?</v>
      </c>
    </row>
    <row r="47" spans="1:26" x14ac:dyDescent="0.25">
      <c r="A47" s="31" t="s">
        <v>251</v>
      </c>
      <c r="B47" s="31" t="s">
        <v>252</v>
      </c>
      <c r="C47" s="32" t="e">
        <f ca="1">_xll.BDP($A47,C$3)</f>
        <v>#NAME?</v>
      </c>
      <c r="D47" s="33" t="e">
        <f ca="1">_xll.BDP(A47,$D$3)/1000000</f>
        <v>#NAME?</v>
      </c>
      <c r="E47" s="32" t="e">
        <f ca="1">_xll.BDP($A47,E$3)</f>
        <v>#NAME?</v>
      </c>
      <c r="F47" s="32" t="e">
        <f ca="1">_xll.BDP($A47,F$3)</f>
        <v>#NAME?</v>
      </c>
      <c r="G47" s="32" t="e">
        <f ca="1">_xll.BDP($A47,G$3)</f>
        <v>#NAME?</v>
      </c>
      <c r="H47" s="32" t="e">
        <f ca="1">_xll.BDP($A47,H$3)</f>
        <v>#NAME?</v>
      </c>
      <c r="I47" s="32" t="e">
        <f ca="1">_xll.BDP($A47,I$3)</f>
        <v>#NAME?</v>
      </c>
      <c r="J47" s="32" t="e">
        <f ca="1">_xll.BDP($A47,J$3)</f>
        <v>#NAME?</v>
      </c>
      <c r="K47" s="32" t="e">
        <f ca="1">_xll.BDP($A47,K$3)</f>
        <v>#NAME?</v>
      </c>
      <c r="L47" s="34" t="e">
        <f ca="1">_xll.BDP($A47,L$3)</f>
        <v>#NAME?</v>
      </c>
      <c r="M47" s="32"/>
      <c r="N47" s="35" t="e">
        <f t="shared" ca="1" si="15"/>
        <v>#NAME?</v>
      </c>
      <c r="O47" s="35" t="e">
        <f t="shared" ca="1" si="16"/>
        <v>#NAME?</v>
      </c>
      <c r="P47" s="35" t="e">
        <f t="shared" ca="1" si="17"/>
        <v>#NAME?</v>
      </c>
      <c r="Q47" s="35" t="e">
        <f t="shared" ca="1" si="18"/>
        <v>#NAME?</v>
      </c>
      <c r="R47" s="35" t="e">
        <f t="shared" ca="1" si="19"/>
        <v>#NAME?</v>
      </c>
      <c r="S47" s="35" t="e">
        <f t="shared" ca="1" si="20"/>
        <v>#NAME?</v>
      </c>
      <c r="T47" s="35" t="e">
        <f t="shared" ca="1" si="21"/>
        <v>#NAME?</v>
      </c>
      <c r="U47" s="32" t="e">
        <f t="shared" ca="1" si="9"/>
        <v>#NAME?</v>
      </c>
      <c r="V47" s="35" t="e">
        <f t="shared" ca="1" si="22"/>
        <v>#NAME?</v>
      </c>
      <c r="W47" s="31" t="e">
        <f t="shared" ca="1" si="23"/>
        <v>#NAME?</v>
      </c>
      <c r="X47" s="35" t="e">
        <f t="shared" ca="1" si="12"/>
        <v>#NAME?</v>
      </c>
      <c r="Y47" s="35" t="e">
        <f t="shared" ca="1" si="13"/>
        <v>#NAME?</v>
      </c>
      <c r="Z47" s="31" t="e">
        <f t="shared" ca="1" si="14"/>
        <v>#NAME?</v>
      </c>
    </row>
    <row r="48" spans="1:26" x14ac:dyDescent="0.25">
      <c r="A48" t="s">
        <v>253</v>
      </c>
      <c r="B48" t="s">
        <v>254</v>
      </c>
      <c r="C48" s="3" t="e">
        <f ca="1">_xll.BDP($A48,C$3)</f>
        <v>#NAME?</v>
      </c>
      <c r="D48" s="27" t="e">
        <f ca="1">_xll.BDP(A48,$D$3)/1000000</f>
        <v>#NAME?</v>
      </c>
      <c r="E48" s="3" t="e">
        <f ca="1">_xll.BDP($A48,E$3)</f>
        <v>#NAME?</v>
      </c>
      <c r="F48" s="3" t="e">
        <f ca="1">_xll.BDP($A48,F$3)</f>
        <v>#NAME?</v>
      </c>
      <c r="G48" s="3" t="e">
        <f ca="1">_xll.BDP($A48,G$3)</f>
        <v>#NAME?</v>
      </c>
      <c r="H48" s="3" t="e">
        <f ca="1">_xll.BDP($A48,H$3)</f>
        <v>#NAME?</v>
      </c>
      <c r="I48" s="3" t="e">
        <f ca="1">_xll.BDP($A48,I$3)</f>
        <v>#NAME?</v>
      </c>
      <c r="J48" s="3" t="e">
        <f ca="1">_xll.BDP($A48,J$3)</f>
        <v>#NAME?</v>
      </c>
      <c r="K48" s="3" t="e">
        <f ca="1">_xll.BDP($A48,K$3)</f>
        <v>#NAME?</v>
      </c>
      <c r="L48" s="28" t="e">
        <f ca="1">_xll.BDP($A48,L$3)</f>
        <v>#NAME?</v>
      </c>
      <c r="M48" s="3"/>
      <c r="N48" s="5" t="e">
        <f t="shared" ca="1" si="15"/>
        <v>#NAME?</v>
      </c>
      <c r="O48" s="5" t="e">
        <f t="shared" ca="1" si="16"/>
        <v>#NAME?</v>
      </c>
      <c r="P48" s="5" t="e">
        <f t="shared" ca="1" si="17"/>
        <v>#NAME?</v>
      </c>
      <c r="Q48" s="5" t="e">
        <f t="shared" ca="1" si="18"/>
        <v>#NAME?</v>
      </c>
      <c r="R48" s="5" t="e">
        <f t="shared" ca="1" si="19"/>
        <v>#NAME?</v>
      </c>
      <c r="S48" s="5" t="e">
        <f t="shared" ca="1" si="20"/>
        <v>#NAME?</v>
      </c>
      <c r="T48" s="5" t="e">
        <f t="shared" ca="1" si="21"/>
        <v>#NAME?</v>
      </c>
      <c r="U48" s="3" t="e">
        <f t="shared" ca="1" si="9"/>
        <v>#NAME?</v>
      </c>
      <c r="V48" s="5" t="e">
        <f t="shared" ca="1" si="22"/>
        <v>#NAME?</v>
      </c>
      <c r="W48" t="e">
        <f t="shared" ca="1" si="23"/>
        <v>#NAME?</v>
      </c>
      <c r="X48" s="5" t="e">
        <f t="shared" ca="1" si="12"/>
        <v>#NAME?</v>
      </c>
      <c r="Y48" s="5" t="e">
        <f t="shared" ca="1" si="13"/>
        <v>#NAME?</v>
      </c>
      <c r="Z48" t="e">
        <f t="shared" ca="1" si="14"/>
        <v>#NAME?</v>
      </c>
    </row>
    <row r="49" spans="1:26" x14ac:dyDescent="0.25">
      <c r="A49" t="s">
        <v>269</v>
      </c>
      <c r="B49" t="s">
        <v>270</v>
      </c>
      <c r="C49" s="3" t="e">
        <f ca="1">_xll.BDP($A49,C$3)</f>
        <v>#NAME?</v>
      </c>
      <c r="D49" s="27" t="e">
        <f ca="1">_xll.BDP(A49,$D$3)/1000000</f>
        <v>#NAME?</v>
      </c>
      <c r="E49" s="3" t="e">
        <f ca="1">_xll.BDP($A49,E$3)</f>
        <v>#NAME?</v>
      </c>
      <c r="F49" s="3" t="e">
        <f ca="1">_xll.BDP($A49,F$3)</f>
        <v>#NAME?</v>
      </c>
      <c r="G49" s="3" t="e">
        <f ca="1">_xll.BDP($A49,G$3)</f>
        <v>#NAME?</v>
      </c>
      <c r="H49" s="3" t="e">
        <f ca="1">_xll.BDP($A49,H$3)</f>
        <v>#NAME?</v>
      </c>
      <c r="I49" s="3" t="e">
        <f ca="1">_xll.BDP($A49,I$3)</f>
        <v>#NAME?</v>
      </c>
      <c r="J49" s="3" t="e">
        <f ca="1">_xll.BDP($A49,J$3)</f>
        <v>#NAME?</v>
      </c>
      <c r="K49" s="3" t="e">
        <f ca="1">_xll.BDP($A49,K$3)</f>
        <v>#NAME?</v>
      </c>
      <c r="L49" s="28" t="e">
        <f ca="1">_xll.BDP($A49,L$3)</f>
        <v>#NAME?</v>
      </c>
      <c r="M49" s="3"/>
      <c r="N49" s="5" t="e">
        <f t="shared" ca="1" si="15"/>
        <v>#NAME?</v>
      </c>
      <c r="O49" s="5" t="e">
        <f t="shared" ca="1" si="16"/>
        <v>#NAME?</v>
      </c>
      <c r="P49" s="5" t="e">
        <f t="shared" ca="1" si="17"/>
        <v>#NAME?</v>
      </c>
      <c r="Q49" s="5" t="e">
        <f t="shared" ca="1" si="18"/>
        <v>#NAME?</v>
      </c>
      <c r="R49" s="5" t="e">
        <f t="shared" ca="1" si="19"/>
        <v>#NAME?</v>
      </c>
      <c r="S49" s="5" t="e">
        <f t="shared" ca="1" si="20"/>
        <v>#NAME?</v>
      </c>
      <c r="T49" s="5" t="e">
        <f t="shared" ca="1" si="21"/>
        <v>#NAME?</v>
      </c>
      <c r="U49" s="3" t="e">
        <f t="shared" ca="1" si="9"/>
        <v>#NAME?</v>
      </c>
      <c r="V49" s="5" t="e">
        <f t="shared" ca="1" si="22"/>
        <v>#NAME?</v>
      </c>
      <c r="W49" t="e">
        <f t="shared" ca="1" si="23"/>
        <v>#NAME?</v>
      </c>
      <c r="X49" s="5" t="e">
        <f t="shared" ca="1" si="12"/>
        <v>#NAME?</v>
      </c>
      <c r="Y49" s="5" t="e">
        <f t="shared" ca="1" si="13"/>
        <v>#NAME?</v>
      </c>
      <c r="Z49" t="e">
        <f t="shared" ca="1" si="14"/>
        <v>#NAME?</v>
      </c>
    </row>
    <row r="50" spans="1:26" x14ac:dyDescent="0.25">
      <c r="A50" t="s">
        <v>261</v>
      </c>
      <c r="B50" t="s">
        <v>262</v>
      </c>
      <c r="C50" s="3" t="e">
        <f ca="1">_xll.BDP($A50,C$3)</f>
        <v>#NAME?</v>
      </c>
      <c r="D50" s="27" t="e">
        <f ca="1">_xll.BDP(A50,$D$3)/1000000</f>
        <v>#NAME?</v>
      </c>
      <c r="E50" s="3" t="e">
        <f ca="1">_xll.BDP($A50,E$3)</f>
        <v>#NAME?</v>
      </c>
      <c r="F50" s="3" t="e">
        <f ca="1">_xll.BDP($A50,F$3)</f>
        <v>#NAME?</v>
      </c>
      <c r="G50" s="3" t="e">
        <f ca="1">_xll.BDP($A50,G$3)</f>
        <v>#NAME?</v>
      </c>
      <c r="H50" s="3" t="e">
        <f ca="1">_xll.BDP($A50,H$3)</f>
        <v>#NAME?</v>
      </c>
      <c r="I50" s="3" t="e">
        <f ca="1">_xll.BDP($A50,I$3)</f>
        <v>#NAME?</v>
      </c>
      <c r="J50" s="3" t="e">
        <f ca="1">_xll.BDP($A50,J$3)</f>
        <v>#NAME?</v>
      </c>
      <c r="K50" s="3" t="e">
        <f ca="1">_xll.BDP($A50,K$3)</f>
        <v>#NAME?</v>
      </c>
      <c r="L50" s="28" t="e">
        <f ca="1">_xll.BDP($A50,L$3)</f>
        <v>#NAME?</v>
      </c>
      <c r="M50" s="3"/>
      <c r="N50" s="5" t="e">
        <f t="shared" ca="1" si="15"/>
        <v>#NAME?</v>
      </c>
      <c r="O50" s="5" t="e">
        <f t="shared" ca="1" si="16"/>
        <v>#NAME?</v>
      </c>
      <c r="P50" s="5" t="e">
        <f t="shared" ca="1" si="17"/>
        <v>#NAME?</v>
      </c>
      <c r="Q50" s="5" t="e">
        <f t="shared" ca="1" si="18"/>
        <v>#NAME?</v>
      </c>
      <c r="R50" s="5" t="e">
        <f t="shared" ca="1" si="19"/>
        <v>#NAME?</v>
      </c>
      <c r="S50" s="5" t="e">
        <f t="shared" ca="1" si="20"/>
        <v>#NAME?</v>
      </c>
      <c r="T50" s="5" t="e">
        <f t="shared" ca="1" si="21"/>
        <v>#NAME?</v>
      </c>
      <c r="U50" s="3" t="e">
        <f t="shared" ca="1" si="9"/>
        <v>#NAME?</v>
      </c>
      <c r="V50" s="5" t="e">
        <f t="shared" ca="1" si="22"/>
        <v>#NAME?</v>
      </c>
      <c r="W50" t="e">
        <f t="shared" ca="1" si="23"/>
        <v>#NAME?</v>
      </c>
      <c r="X50" s="5" t="e">
        <f t="shared" ca="1" si="12"/>
        <v>#NAME?</v>
      </c>
      <c r="Y50" s="5" t="e">
        <f t="shared" ca="1" si="13"/>
        <v>#NAME?</v>
      </c>
      <c r="Z50" t="e">
        <f t="shared" ca="1" si="14"/>
        <v>#NAME?</v>
      </c>
    </row>
    <row r="51" spans="1:26" x14ac:dyDescent="0.25">
      <c r="A51" t="s">
        <v>265</v>
      </c>
      <c r="B51" t="s">
        <v>266</v>
      </c>
      <c r="C51" s="3" t="e">
        <f ca="1">_xll.BDP($A51,C$3)</f>
        <v>#NAME?</v>
      </c>
      <c r="D51" s="27" t="e">
        <f ca="1">_xll.BDP(A51,$D$3)/1000000</f>
        <v>#NAME?</v>
      </c>
      <c r="E51" s="3" t="e">
        <f ca="1">_xll.BDP($A51,E$3)</f>
        <v>#NAME?</v>
      </c>
      <c r="F51" s="3" t="e">
        <f ca="1">_xll.BDP($A51,F$3)</f>
        <v>#NAME?</v>
      </c>
      <c r="G51" s="3" t="e">
        <f ca="1">_xll.BDP($A51,G$3)</f>
        <v>#NAME?</v>
      </c>
      <c r="H51" s="3" t="e">
        <f ca="1">_xll.BDP($A51,H$3)</f>
        <v>#NAME?</v>
      </c>
      <c r="I51" s="3" t="e">
        <f ca="1">_xll.BDP($A51,I$3)</f>
        <v>#NAME?</v>
      </c>
      <c r="J51" s="3" t="e">
        <f ca="1">_xll.BDP($A51,J$3)</f>
        <v>#NAME?</v>
      </c>
      <c r="K51" s="3" t="e">
        <f ca="1">_xll.BDP($A51,K$3)</f>
        <v>#NAME?</v>
      </c>
      <c r="L51" s="28" t="e">
        <f ca="1">_xll.BDP($A51,L$3)</f>
        <v>#NAME?</v>
      </c>
      <c r="M51" s="3"/>
      <c r="N51" s="5" t="e">
        <f t="shared" ca="1" si="15"/>
        <v>#NAME?</v>
      </c>
      <c r="O51" s="5" t="e">
        <f t="shared" ca="1" si="16"/>
        <v>#NAME?</v>
      </c>
      <c r="P51" s="5" t="e">
        <f t="shared" ca="1" si="17"/>
        <v>#NAME?</v>
      </c>
      <c r="Q51" s="5" t="e">
        <f t="shared" ca="1" si="18"/>
        <v>#NAME?</v>
      </c>
      <c r="R51" s="5" t="e">
        <f t="shared" ca="1" si="19"/>
        <v>#NAME?</v>
      </c>
      <c r="S51" s="5" t="e">
        <f t="shared" ca="1" si="20"/>
        <v>#NAME?</v>
      </c>
      <c r="T51" s="5" t="e">
        <f t="shared" ca="1" si="21"/>
        <v>#NAME?</v>
      </c>
      <c r="U51" s="3" t="e">
        <f t="shared" ca="1" si="9"/>
        <v>#NAME?</v>
      </c>
      <c r="V51" s="5" t="e">
        <f t="shared" ca="1" si="22"/>
        <v>#NAME?</v>
      </c>
      <c r="W51" t="e">
        <f t="shared" ca="1" si="23"/>
        <v>#NAME?</v>
      </c>
      <c r="X51" s="5" t="e">
        <f t="shared" ca="1" si="12"/>
        <v>#NAME?</v>
      </c>
      <c r="Y51" s="5" t="e">
        <f t="shared" ca="1" si="13"/>
        <v>#NAME?</v>
      </c>
      <c r="Z51" t="e">
        <f t="shared" ca="1" si="14"/>
        <v>#NAME?</v>
      </c>
    </row>
    <row r="52" spans="1:26" x14ac:dyDescent="0.25">
      <c r="A52" t="s">
        <v>263</v>
      </c>
      <c r="B52" t="s">
        <v>264</v>
      </c>
      <c r="C52" s="3" t="e">
        <f ca="1">_xll.BDP($A52,C$3)</f>
        <v>#NAME?</v>
      </c>
      <c r="D52" s="27" t="e">
        <f ca="1">_xll.BDP(A52,$D$3)/1000000</f>
        <v>#NAME?</v>
      </c>
      <c r="E52" s="3" t="e">
        <f ca="1">_xll.BDP($A52,E$3)</f>
        <v>#NAME?</v>
      </c>
      <c r="F52" s="3" t="e">
        <f ca="1">_xll.BDP($A52,F$3)</f>
        <v>#NAME?</v>
      </c>
      <c r="G52" s="3" t="e">
        <f ca="1">_xll.BDP($A52,G$3)</f>
        <v>#NAME?</v>
      </c>
      <c r="H52" s="3" t="e">
        <f ca="1">_xll.BDP($A52,H$3)</f>
        <v>#NAME?</v>
      </c>
      <c r="I52" s="3" t="e">
        <f ca="1">_xll.BDP($A52,I$3)</f>
        <v>#NAME?</v>
      </c>
      <c r="J52" s="3" t="e">
        <f ca="1">_xll.BDP($A52,J$3)</f>
        <v>#NAME?</v>
      </c>
      <c r="K52" s="3" t="e">
        <f ca="1">_xll.BDP($A52,K$3)</f>
        <v>#NAME?</v>
      </c>
      <c r="L52" s="28" t="e">
        <f ca="1">_xll.BDP($A52,L$3)</f>
        <v>#NAME?</v>
      </c>
      <c r="M52" s="3"/>
      <c r="N52" s="5" t="e">
        <f t="shared" ca="1" si="15"/>
        <v>#NAME?</v>
      </c>
      <c r="O52" s="5" t="e">
        <f t="shared" ca="1" si="16"/>
        <v>#NAME?</v>
      </c>
      <c r="P52" s="5" t="e">
        <f t="shared" ca="1" si="17"/>
        <v>#NAME?</v>
      </c>
      <c r="Q52" s="5" t="e">
        <f t="shared" ca="1" si="18"/>
        <v>#NAME?</v>
      </c>
      <c r="R52" s="5" t="e">
        <f t="shared" ca="1" si="19"/>
        <v>#NAME?</v>
      </c>
      <c r="S52" s="5" t="e">
        <f t="shared" ca="1" si="20"/>
        <v>#NAME?</v>
      </c>
      <c r="T52" s="5" t="e">
        <f t="shared" ca="1" si="21"/>
        <v>#NAME?</v>
      </c>
      <c r="U52" s="3" t="e">
        <f t="shared" ca="1" si="9"/>
        <v>#NAME?</v>
      </c>
      <c r="V52" s="5" t="e">
        <f t="shared" ca="1" si="22"/>
        <v>#NAME?</v>
      </c>
      <c r="W52" t="e">
        <f t="shared" ca="1" si="23"/>
        <v>#NAME?</v>
      </c>
      <c r="X52" s="5" t="e">
        <f t="shared" ca="1" si="12"/>
        <v>#NAME?</v>
      </c>
      <c r="Y52" s="5" t="e">
        <f t="shared" ca="1" si="13"/>
        <v>#NAME?</v>
      </c>
      <c r="Z52" t="e">
        <f t="shared" ca="1" si="14"/>
        <v>#NAME?</v>
      </c>
    </row>
    <row r="53" spans="1:26" x14ac:dyDescent="0.25">
      <c r="A53" t="s">
        <v>259</v>
      </c>
      <c r="B53" t="s">
        <v>260</v>
      </c>
      <c r="C53" s="3" t="e">
        <f ca="1">_xll.BDP($A53,C$3)</f>
        <v>#NAME?</v>
      </c>
      <c r="D53" s="27" t="e">
        <f ca="1">_xll.BDP(A53,$D$3)/1000000</f>
        <v>#NAME?</v>
      </c>
      <c r="E53" s="3" t="e">
        <f ca="1">_xll.BDP($A53,E$3)</f>
        <v>#NAME?</v>
      </c>
      <c r="F53" s="3" t="e">
        <f ca="1">_xll.BDP($A53,F$3)</f>
        <v>#NAME?</v>
      </c>
      <c r="G53" s="3" t="e">
        <f ca="1">_xll.BDP($A53,G$3)</f>
        <v>#NAME?</v>
      </c>
      <c r="H53" s="3" t="e">
        <f ca="1">_xll.BDP($A53,H$3)</f>
        <v>#NAME?</v>
      </c>
      <c r="I53" s="3" t="e">
        <f ca="1">_xll.BDP($A53,I$3)</f>
        <v>#NAME?</v>
      </c>
      <c r="J53" s="3" t="e">
        <f ca="1">_xll.BDP($A53,J$3)</f>
        <v>#NAME?</v>
      </c>
      <c r="K53" s="3" t="e">
        <f ca="1">_xll.BDP($A53,K$3)</f>
        <v>#NAME?</v>
      </c>
      <c r="L53" s="28" t="e">
        <f ca="1">_xll.BDP($A53,L$3)</f>
        <v>#NAME?</v>
      </c>
      <c r="M53" s="3"/>
      <c r="N53" s="5" t="e">
        <f t="shared" ca="1" si="15"/>
        <v>#NAME?</v>
      </c>
      <c r="O53" s="5" t="e">
        <f t="shared" ca="1" si="16"/>
        <v>#NAME?</v>
      </c>
      <c r="P53" s="5" t="e">
        <f t="shared" ca="1" si="17"/>
        <v>#NAME?</v>
      </c>
      <c r="Q53" s="5" t="e">
        <f t="shared" ca="1" si="18"/>
        <v>#NAME?</v>
      </c>
      <c r="R53" s="5" t="e">
        <f t="shared" ca="1" si="19"/>
        <v>#NAME?</v>
      </c>
      <c r="S53" s="5" t="e">
        <f t="shared" ca="1" si="20"/>
        <v>#NAME?</v>
      </c>
      <c r="T53" s="5" t="e">
        <f t="shared" ca="1" si="21"/>
        <v>#NAME?</v>
      </c>
      <c r="U53" s="3" t="e">
        <f t="shared" ca="1" si="9"/>
        <v>#NAME?</v>
      </c>
      <c r="V53" s="5" t="e">
        <f t="shared" ca="1" si="22"/>
        <v>#NAME?</v>
      </c>
      <c r="W53" t="e">
        <f t="shared" ca="1" si="23"/>
        <v>#NAME?</v>
      </c>
      <c r="X53" s="5" t="e">
        <f t="shared" ca="1" si="12"/>
        <v>#NAME?</v>
      </c>
      <c r="Y53" s="5" t="e">
        <f t="shared" ca="1" si="13"/>
        <v>#NAME?</v>
      </c>
      <c r="Z53" t="e">
        <f t="shared" ca="1" si="14"/>
        <v>#NAME?</v>
      </c>
    </row>
    <row r="54" spans="1:26" x14ac:dyDescent="0.25">
      <c r="A54" s="9" t="s">
        <v>267</v>
      </c>
      <c r="B54" s="9" t="s">
        <v>268</v>
      </c>
      <c r="C54" s="24" t="e">
        <f ca="1">_xll.BDP($A54,C$3)</f>
        <v>#NAME?</v>
      </c>
      <c r="D54" s="23" t="e">
        <f ca="1">_xll.BDP(A54,$D$3)/1000000</f>
        <v>#NAME?</v>
      </c>
      <c r="E54" s="24" t="e">
        <f ca="1">_xll.BDP($A54,E$3)</f>
        <v>#NAME?</v>
      </c>
      <c r="F54" s="24" t="e">
        <f ca="1">_xll.BDP($A54,F$3)</f>
        <v>#NAME?</v>
      </c>
      <c r="G54" s="24" t="e">
        <f ca="1">_xll.BDP($A54,G$3)</f>
        <v>#NAME?</v>
      </c>
      <c r="H54" s="24" t="e">
        <f ca="1">_xll.BDP($A54,H$3)</f>
        <v>#NAME?</v>
      </c>
      <c r="I54" s="24" t="e">
        <f ca="1">_xll.BDP($A54,I$3)</f>
        <v>#NAME?</v>
      </c>
      <c r="J54" s="24" t="e">
        <f ca="1">_xll.BDP($A54,J$3)</f>
        <v>#NAME?</v>
      </c>
      <c r="K54" s="24" t="e">
        <f ca="1">_xll.BDP($A54,K$3)</f>
        <v>#NAME?</v>
      </c>
      <c r="L54" s="25" t="e">
        <f ca="1">_xll.BDP($A54,L$3)</f>
        <v>#NAME?</v>
      </c>
      <c r="M54" s="24"/>
      <c r="N54" s="26" t="e">
        <f t="shared" ca="1" si="15"/>
        <v>#NAME?</v>
      </c>
      <c r="O54" s="26" t="e">
        <f t="shared" ca="1" si="16"/>
        <v>#NAME?</v>
      </c>
      <c r="P54" s="26" t="e">
        <f t="shared" ca="1" si="17"/>
        <v>#NAME?</v>
      </c>
      <c r="Q54" s="26" t="e">
        <f t="shared" ca="1" si="18"/>
        <v>#NAME?</v>
      </c>
      <c r="R54" s="26" t="e">
        <f t="shared" ca="1" si="19"/>
        <v>#NAME?</v>
      </c>
      <c r="S54" s="26" t="e">
        <f t="shared" ca="1" si="20"/>
        <v>#NAME?</v>
      </c>
      <c r="T54" s="26" t="e">
        <f t="shared" ca="1" si="21"/>
        <v>#NAME?</v>
      </c>
      <c r="U54" s="24" t="e">
        <f t="shared" ca="1" si="9"/>
        <v>#NAME?</v>
      </c>
      <c r="V54" s="26" t="e">
        <f t="shared" ca="1" si="22"/>
        <v>#NAME?</v>
      </c>
      <c r="W54" s="9" t="e">
        <f t="shared" ca="1" si="23"/>
        <v>#NAME?</v>
      </c>
      <c r="X54" s="26" t="e">
        <f t="shared" ca="1" si="12"/>
        <v>#NAME?</v>
      </c>
      <c r="Y54" s="26" t="e">
        <f t="shared" ca="1" si="13"/>
        <v>#NAME?</v>
      </c>
      <c r="Z54" s="9" t="e">
        <f t="shared" ca="1" si="14"/>
        <v>#NAME?</v>
      </c>
    </row>
    <row r="55" spans="1:26" x14ac:dyDescent="0.25">
      <c r="A55" t="s">
        <v>257</v>
      </c>
      <c r="B55" t="s">
        <v>258</v>
      </c>
      <c r="C55" s="3" t="e">
        <f ca="1">_xll.BDP($A55,C$3)</f>
        <v>#NAME?</v>
      </c>
      <c r="D55" s="27" t="e">
        <f ca="1">_xll.BDP(A55,$D$3)/1000000</f>
        <v>#NAME?</v>
      </c>
      <c r="E55" s="3" t="e">
        <f ca="1">_xll.BDP($A55,E$3)</f>
        <v>#NAME?</v>
      </c>
      <c r="F55" s="3" t="e">
        <f ca="1">_xll.BDP($A55,F$3)</f>
        <v>#NAME?</v>
      </c>
      <c r="G55" s="3" t="e">
        <f ca="1">_xll.BDP($A55,G$3)</f>
        <v>#NAME?</v>
      </c>
      <c r="H55" s="3" t="e">
        <f ca="1">_xll.BDP($A55,H$3)</f>
        <v>#NAME?</v>
      </c>
      <c r="I55" s="3" t="e">
        <f ca="1">_xll.BDP($A55,I$3)</f>
        <v>#NAME?</v>
      </c>
      <c r="J55" s="3" t="e">
        <f ca="1">_xll.BDP($A55,J$3)</f>
        <v>#NAME?</v>
      </c>
      <c r="K55" s="3" t="e">
        <f ca="1">_xll.BDP($A55,K$3)</f>
        <v>#NAME?</v>
      </c>
      <c r="L55" s="28" t="e">
        <f ca="1">_xll.BDP($A55,L$3)</f>
        <v>#NAME?</v>
      </c>
      <c r="M55" s="3"/>
      <c r="N55" s="5" t="e">
        <f t="shared" ca="1" si="15"/>
        <v>#NAME?</v>
      </c>
      <c r="O55" s="5" t="e">
        <f t="shared" ca="1" si="16"/>
        <v>#NAME?</v>
      </c>
      <c r="P55" s="5" t="e">
        <f t="shared" ca="1" si="17"/>
        <v>#NAME?</v>
      </c>
      <c r="Q55" s="5" t="e">
        <f t="shared" ca="1" si="18"/>
        <v>#NAME?</v>
      </c>
      <c r="R55" s="5" t="e">
        <f t="shared" ca="1" si="19"/>
        <v>#NAME?</v>
      </c>
      <c r="S55" s="5" t="e">
        <f t="shared" ca="1" si="20"/>
        <v>#NAME?</v>
      </c>
      <c r="T55" s="5" t="e">
        <f t="shared" ca="1" si="21"/>
        <v>#NAME?</v>
      </c>
      <c r="U55" s="3" t="e">
        <f t="shared" ca="1" si="9"/>
        <v>#NAME?</v>
      </c>
      <c r="V55" s="5" t="e">
        <f t="shared" ca="1" si="22"/>
        <v>#NAME?</v>
      </c>
      <c r="W55" t="e">
        <f t="shared" ca="1" si="23"/>
        <v>#NAME?</v>
      </c>
      <c r="X55" s="5" t="e">
        <f t="shared" ca="1" si="12"/>
        <v>#NAME?</v>
      </c>
      <c r="Y55" s="5" t="e">
        <f t="shared" ca="1" si="13"/>
        <v>#NAME?</v>
      </c>
      <c r="Z55" t="e">
        <f t="shared" ca="1" si="14"/>
        <v>#NAME?</v>
      </c>
    </row>
    <row r="56" spans="1:26" x14ac:dyDescent="0.25">
      <c r="A56" t="s">
        <v>271</v>
      </c>
      <c r="B56" t="s">
        <v>272</v>
      </c>
      <c r="C56" s="3" t="e">
        <f ca="1">_xll.BDP($A56,C$3)</f>
        <v>#NAME?</v>
      </c>
      <c r="D56" s="27" t="e">
        <f ca="1">_xll.BDP(A56,$D$3)/1000000</f>
        <v>#NAME?</v>
      </c>
      <c r="E56" s="3" t="e">
        <f ca="1">_xll.BDP($A56,E$3)</f>
        <v>#NAME?</v>
      </c>
      <c r="F56" s="3" t="e">
        <f ca="1">_xll.BDP($A56,F$3)</f>
        <v>#NAME?</v>
      </c>
      <c r="G56" s="3" t="e">
        <f ca="1">_xll.BDP($A56,G$3)</f>
        <v>#NAME?</v>
      </c>
      <c r="H56" s="3" t="e">
        <f ca="1">_xll.BDP($A56,H$3)</f>
        <v>#NAME?</v>
      </c>
      <c r="I56" s="3" t="e">
        <f ca="1">_xll.BDP($A56,I$3)</f>
        <v>#NAME?</v>
      </c>
      <c r="J56" s="3" t="e">
        <f ca="1">_xll.BDP($A56,J$3)</f>
        <v>#NAME?</v>
      </c>
      <c r="K56" s="3" t="e">
        <f ca="1">_xll.BDP($A56,K$3)</f>
        <v>#NAME?</v>
      </c>
      <c r="L56" s="28" t="e">
        <f ca="1">_xll.BDP($A56,L$3)</f>
        <v>#NAME?</v>
      </c>
      <c r="M56" s="3"/>
      <c r="N56" s="5" t="e">
        <f t="shared" ca="1" si="15"/>
        <v>#NAME?</v>
      </c>
      <c r="O56" s="5" t="e">
        <f t="shared" ca="1" si="16"/>
        <v>#NAME?</v>
      </c>
      <c r="P56" s="5" t="e">
        <f t="shared" ca="1" si="17"/>
        <v>#NAME?</v>
      </c>
      <c r="Q56" s="5" t="e">
        <f t="shared" ca="1" si="18"/>
        <v>#NAME?</v>
      </c>
      <c r="R56" s="5" t="e">
        <f t="shared" ca="1" si="19"/>
        <v>#NAME?</v>
      </c>
      <c r="S56" s="5" t="e">
        <f t="shared" ca="1" si="20"/>
        <v>#NAME?</v>
      </c>
      <c r="T56" s="5" t="e">
        <f t="shared" ca="1" si="21"/>
        <v>#NAME?</v>
      </c>
      <c r="U56" s="3" t="e">
        <f t="shared" ca="1" si="9"/>
        <v>#NAME?</v>
      </c>
      <c r="V56" s="5" t="e">
        <f t="shared" ca="1" si="22"/>
        <v>#NAME?</v>
      </c>
      <c r="W56" t="e">
        <f t="shared" ca="1" si="23"/>
        <v>#NAME?</v>
      </c>
      <c r="X56" s="5" t="e">
        <f t="shared" ca="1" si="12"/>
        <v>#NAME?</v>
      </c>
      <c r="Y56" s="5" t="e">
        <f t="shared" ca="1" si="13"/>
        <v>#NAME?</v>
      </c>
      <c r="Z56" t="e">
        <f t="shared" ca="1" si="14"/>
        <v>#NAME?</v>
      </c>
    </row>
    <row r="57" spans="1:26" x14ac:dyDescent="0.25">
      <c r="A57" t="s">
        <v>273</v>
      </c>
      <c r="B57" t="s">
        <v>274</v>
      </c>
      <c r="C57" s="3" t="e">
        <f ca="1">_xll.BDP($A57,C$3)</f>
        <v>#NAME?</v>
      </c>
      <c r="D57" s="27" t="e">
        <f ca="1">_xll.BDP(A57,$D$3)/1000000</f>
        <v>#NAME?</v>
      </c>
      <c r="E57" s="3" t="e">
        <f ca="1">_xll.BDP($A57,E$3)</f>
        <v>#NAME?</v>
      </c>
      <c r="F57" s="3" t="e">
        <f ca="1">_xll.BDP($A57,F$3)</f>
        <v>#NAME?</v>
      </c>
      <c r="G57" s="3" t="e">
        <f ca="1">_xll.BDP($A57,G$3)</f>
        <v>#NAME?</v>
      </c>
      <c r="H57" s="3" t="e">
        <f ca="1">_xll.BDP($A57,H$3)</f>
        <v>#NAME?</v>
      </c>
      <c r="I57" s="3" t="e">
        <f ca="1">_xll.BDP($A57,I$3)</f>
        <v>#NAME?</v>
      </c>
      <c r="J57" s="3" t="e">
        <f ca="1">_xll.BDP($A57,J$3)</f>
        <v>#NAME?</v>
      </c>
      <c r="K57" s="3" t="e">
        <f ca="1">_xll.BDP($A57,K$3)</f>
        <v>#NAME?</v>
      </c>
      <c r="L57" s="28" t="e">
        <f ca="1">_xll.BDP($A57,L$3)</f>
        <v>#NAME?</v>
      </c>
      <c r="M57" s="3"/>
      <c r="N57" s="5" t="e">
        <f t="shared" ca="1" si="15"/>
        <v>#NAME?</v>
      </c>
      <c r="O57" s="5" t="e">
        <f t="shared" ca="1" si="16"/>
        <v>#NAME?</v>
      </c>
      <c r="P57" s="5" t="e">
        <f t="shared" ca="1" si="17"/>
        <v>#NAME?</v>
      </c>
      <c r="Q57" s="5" t="e">
        <f t="shared" ca="1" si="18"/>
        <v>#NAME?</v>
      </c>
      <c r="R57" s="5" t="e">
        <f t="shared" ca="1" si="19"/>
        <v>#NAME?</v>
      </c>
      <c r="S57" s="5" t="e">
        <f t="shared" ca="1" si="20"/>
        <v>#NAME?</v>
      </c>
      <c r="T57" s="5" t="e">
        <f t="shared" ca="1" si="21"/>
        <v>#NAME?</v>
      </c>
      <c r="U57" s="3" t="e">
        <f t="shared" ca="1" si="9"/>
        <v>#NAME?</v>
      </c>
      <c r="V57" s="5" t="e">
        <f t="shared" ca="1" si="22"/>
        <v>#NAME?</v>
      </c>
      <c r="W57" t="e">
        <f t="shared" ca="1" si="23"/>
        <v>#NAME?</v>
      </c>
      <c r="X57" s="5" t="e">
        <f t="shared" ca="1" si="12"/>
        <v>#NAME?</v>
      </c>
      <c r="Y57" s="5" t="e">
        <f t="shared" ca="1" si="13"/>
        <v>#NAME?</v>
      </c>
      <c r="Z57" t="e">
        <f t="shared" ca="1" si="14"/>
        <v>#NAME?</v>
      </c>
    </row>
    <row r="58" spans="1:26" x14ac:dyDescent="0.25">
      <c r="A58" t="s">
        <v>275</v>
      </c>
      <c r="B58" t="s">
        <v>276</v>
      </c>
      <c r="C58" s="3" t="e">
        <f ca="1">_xll.BDP($A58,C$3)</f>
        <v>#NAME?</v>
      </c>
      <c r="D58" s="27" t="e">
        <f ca="1">_xll.BDP(A58,$D$3)/1000000</f>
        <v>#NAME?</v>
      </c>
      <c r="E58" s="3" t="e">
        <f ca="1">_xll.BDP($A58,E$3)</f>
        <v>#NAME?</v>
      </c>
      <c r="F58" s="3" t="e">
        <f ca="1">_xll.BDP($A58,F$3)</f>
        <v>#NAME?</v>
      </c>
      <c r="G58" s="3" t="e">
        <f ca="1">_xll.BDP($A58,G$3)</f>
        <v>#NAME?</v>
      </c>
      <c r="H58" s="3" t="e">
        <f ca="1">_xll.BDP($A58,H$3)</f>
        <v>#NAME?</v>
      </c>
      <c r="I58" s="3" t="e">
        <f ca="1">_xll.BDP($A58,I$3)</f>
        <v>#NAME?</v>
      </c>
      <c r="J58" s="3" t="e">
        <f ca="1">_xll.BDP($A58,J$3)</f>
        <v>#NAME?</v>
      </c>
      <c r="K58" s="3" t="e">
        <f ca="1">_xll.BDP($A58,K$3)</f>
        <v>#NAME?</v>
      </c>
      <c r="L58" s="28" t="e">
        <f ca="1">_xll.BDP($A58,L$3)</f>
        <v>#NAME?</v>
      </c>
      <c r="M58" s="3"/>
      <c r="N58" s="5" t="e">
        <f t="shared" ca="1" si="15"/>
        <v>#NAME?</v>
      </c>
      <c r="O58" s="5" t="e">
        <f t="shared" ca="1" si="16"/>
        <v>#NAME?</v>
      </c>
      <c r="P58" s="5" t="e">
        <f t="shared" ca="1" si="17"/>
        <v>#NAME?</v>
      </c>
      <c r="Q58" s="5" t="e">
        <f t="shared" ca="1" si="18"/>
        <v>#NAME?</v>
      </c>
      <c r="R58" s="5" t="e">
        <f t="shared" ca="1" si="19"/>
        <v>#NAME?</v>
      </c>
      <c r="S58" s="5" t="e">
        <f t="shared" ca="1" si="20"/>
        <v>#NAME?</v>
      </c>
      <c r="T58" s="5" t="e">
        <f t="shared" ca="1" si="21"/>
        <v>#NAME?</v>
      </c>
      <c r="U58" s="3" t="e">
        <f t="shared" ca="1" si="9"/>
        <v>#NAME?</v>
      </c>
      <c r="V58" s="5" t="e">
        <f t="shared" ca="1" si="22"/>
        <v>#NAME?</v>
      </c>
      <c r="W58" t="e">
        <f t="shared" ca="1" si="23"/>
        <v>#NAME?</v>
      </c>
      <c r="X58" s="5" t="e">
        <f t="shared" ca="1" si="12"/>
        <v>#NAME?</v>
      </c>
      <c r="Y58" s="5" t="e">
        <f t="shared" ca="1" si="13"/>
        <v>#NAME?</v>
      </c>
      <c r="Z58" t="e">
        <f t="shared" ca="1" si="14"/>
        <v>#NAME?</v>
      </c>
    </row>
    <row r="59" spans="1:26" x14ac:dyDescent="0.25">
      <c r="A59" t="s">
        <v>281</v>
      </c>
      <c r="B59" t="s">
        <v>282</v>
      </c>
      <c r="C59" s="3" t="e">
        <f ca="1">_xll.BDP($A59,C$3)</f>
        <v>#NAME?</v>
      </c>
      <c r="D59" s="27" t="e">
        <f ca="1">_xll.BDP(A59,$D$3)/1000000</f>
        <v>#NAME?</v>
      </c>
      <c r="E59" s="3" t="e">
        <f ca="1">_xll.BDP($A59,E$3)</f>
        <v>#NAME?</v>
      </c>
      <c r="F59" s="3" t="e">
        <f ca="1">_xll.BDP($A59,F$3)</f>
        <v>#NAME?</v>
      </c>
      <c r="G59" s="3" t="e">
        <f ca="1">_xll.BDP($A59,G$3)</f>
        <v>#NAME?</v>
      </c>
      <c r="H59" s="3" t="e">
        <f ca="1">_xll.BDP($A59,H$3)</f>
        <v>#NAME?</v>
      </c>
      <c r="I59" s="3" t="e">
        <f ca="1">_xll.BDP($A59,I$3)</f>
        <v>#NAME?</v>
      </c>
      <c r="J59" s="3" t="e">
        <f ca="1">_xll.BDP($A59,J$3)</f>
        <v>#NAME?</v>
      </c>
      <c r="K59" s="3" t="e">
        <f ca="1">_xll.BDP($A59,K$3)</f>
        <v>#NAME?</v>
      </c>
      <c r="L59" s="28" t="e">
        <f ca="1">_xll.BDP($A59,L$3)</f>
        <v>#NAME?</v>
      </c>
      <c r="M59" s="3"/>
      <c r="N59" s="5" t="e">
        <f t="shared" ca="1" si="15"/>
        <v>#NAME?</v>
      </c>
      <c r="O59" s="5" t="e">
        <f t="shared" ca="1" si="16"/>
        <v>#NAME?</v>
      </c>
      <c r="P59" s="5" t="e">
        <f t="shared" ca="1" si="17"/>
        <v>#NAME?</v>
      </c>
      <c r="Q59" s="5" t="e">
        <f t="shared" ca="1" si="18"/>
        <v>#NAME?</v>
      </c>
      <c r="R59" s="5" t="e">
        <f t="shared" ca="1" si="19"/>
        <v>#NAME?</v>
      </c>
      <c r="S59" s="5" t="e">
        <f t="shared" ca="1" si="20"/>
        <v>#NAME?</v>
      </c>
      <c r="T59" s="5" t="e">
        <f t="shared" ca="1" si="21"/>
        <v>#NAME?</v>
      </c>
      <c r="U59" s="3" t="e">
        <f t="shared" ca="1" si="9"/>
        <v>#NAME?</v>
      </c>
      <c r="V59" s="5" t="e">
        <f t="shared" ca="1" si="22"/>
        <v>#NAME?</v>
      </c>
      <c r="W59" t="e">
        <f t="shared" ca="1" si="23"/>
        <v>#NAME?</v>
      </c>
      <c r="X59" s="5" t="e">
        <f t="shared" ca="1" si="12"/>
        <v>#NAME?</v>
      </c>
      <c r="Y59" s="5" t="e">
        <f t="shared" ca="1" si="13"/>
        <v>#NAME?</v>
      </c>
      <c r="Z59" t="e">
        <f t="shared" ca="1" si="14"/>
        <v>#NAME?</v>
      </c>
    </row>
    <row r="60" spans="1:26" x14ac:dyDescent="0.25">
      <c r="A60" t="s">
        <v>279</v>
      </c>
      <c r="B60" t="s">
        <v>280</v>
      </c>
      <c r="C60" s="3" t="e">
        <f ca="1">_xll.BDP($A60,C$3)</f>
        <v>#NAME?</v>
      </c>
      <c r="D60" s="27" t="e">
        <f ca="1">_xll.BDP(A60,$D$3)/1000000</f>
        <v>#NAME?</v>
      </c>
      <c r="E60" s="3" t="e">
        <f ca="1">_xll.BDP($A60,E$3)</f>
        <v>#NAME?</v>
      </c>
      <c r="F60" s="3" t="e">
        <f ca="1">_xll.BDP($A60,F$3)</f>
        <v>#NAME?</v>
      </c>
      <c r="G60" s="3" t="e">
        <f ca="1">_xll.BDP($A60,G$3)</f>
        <v>#NAME?</v>
      </c>
      <c r="H60" s="3" t="e">
        <f ca="1">_xll.BDP($A60,H$3)</f>
        <v>#NAME?</v>
      </c>
      <c r="I60" s="3" t="e">
        <f ca="1">_xll.BDP($A60,I$3)</f>
        <v>#NAME?</v>
      </c>
      <c r="J60" s="3" t="e">
        <f ca="1">_xll.BDP($A60,J$3)</f>
        <v>#NAME?</v>
      </c>
      <c r="K60" s="3" t="e">
        <f ca="1">_xll.BDP($A60,K$3)</f>
        <v>#NAME?</v>
      </c>
      <c r="L60" s="28" t="e">
        <f ca="1">_xll.BDP($A60,L$3)</f>
        <v>#NAME?</v>
      </c>
      <c r="M60" s="3"/>
      <c r="N60" s="5" t="e">
        <f t="shared" ca="1" si="15"/>
        <v>#NAME?</v>
      </c>
      <c r="O60" s="5" t="e">
        <f t="shared" ca="1" si="16"/>
        <v>#NAME?</v>
      </c>
      <c r="P60" s="5" t="e">
        <f t="shared" ca="1" si="17"/>
        <v>#NAME?</v>
      </c>
      <c r="Q60" s="5" t="e">
        <f t="shared" ca="1" si="18"/>
        <v>#NAME?</v>
      </c>
      <c r="R60" s="5" t="e">
        <f t="shared" ca="1" si="19"/>
        <v>#NAME?</v>
      </c>
      <c r="S60" s="5" t="e">
        <f t="shared" ca="1" si="20"/>
        <v>#NAME?</v>
      </c>
      <c r="T60" s="5" t="e">
        <f t="shared" ca="1" si="21"/>
        <v>#NAME?</v>
      </c>
      <c r="U60" s="3" t="e">
        <f t="shared" ca="1" si="9"/>
        <v>#NAME?</v>
      </c>
      <c r="V60" s="5" t="e">
        <f t="shared" ca="1" si="22"/>
        <v>#NAME?</v>
      </c>
      <c r="W60" t="e">
        <f t="shared" ca="1" si="23"/>
        <v>#NAME?</v>
      </c>
      <c r="X60" s="5" t="e">
        <f t="shared" ca="1" si="12"/>
        <v>#NAME?</v>
      </c>
      <c r="Y60" s="5" t="e">
        <f t="shared" ca="1" si="13"/>
        <v>#NAME?</v>
      </c>
      <c r="Z60" t="e">
        <f t="shared" ca="1" si="14"/>
        <v>#NAME?</v>
      </c>
    </row>
    <row r="61" spans="1:26" x14ac:dyDescent="0.25">
      <c r="A61" t="s">
        <v>277</v>
      </c>
      <c r="B61" t="s">
        <v>278</v>
      </c>
      <c r="C61" s="3" t="e">
        <f ca="1">_xll.BDP($A61,C$3)</f>
        <v>#NAME?</v>
      </c>
      <c r="D61" s="27" t="e">
        <f ca="1">_xll.BDP(A61,$D$3)/1000000</f>
        <v>#NAME?</v>
      </c>
      <c r="E61" s="3" t="e">
        <f ca="1">_xll.BDP($A61,E$3)</f>
        <v>#NAME?</v>
      </c>
      <c r="F61" s="3" t="e">
        <f ca="1">_xll.BDP($A61,F$3)</f>
        <v>#NAME?</v>
      </c>
      <c r="G61" s="3" t="e">
        <f ca="1">_xll.BDP($A61,G$3)</f>
        <v>#NAME?</v>
      </c>
      <c r="H61" s="3" t="e">
        <f ca="1">_xll.BDP($A61,H$3)</f>
        <v>#NAME?</v>
      </c>
      <c r="I61" s="3" t="e">
        <f ca="1">_xll.BDP($A61,I$3)</f>
        <v>#NAME?</v>
      </c>
      <c r="J61" s="3" t="e">
        <f ca="1">_xll.BDP($A61,J$3)</f>
        <v>#NAME?</v>
      </c>
      <c r="K61" s="3" t="e">
        <f ca="1">_xll.BDP($A61,K$3)</f>
        <v>#NAME?</v>
      </c>
      <c r="L61" s="28" t="e">
        <f ca="1">_xll.BDP($A61,L$3)</f>
        <v>#NAME?</v>
      </c>
      <c r="M61" s="3"/>
      <c r="N61" s="5" t="e">
        <f t="shared" ca="1" si="15"/>
        <v>#NAME?</v>
      </c>
      <c r="O61" s="5" t="e">
        <f t="shared" ca="1" si="16"/>
        <v>#NAME?</v>
      </c>
      <c r="P61" s="5" t="e">
        <f t="shared" ca="1" si="17"/>
        <v>#NAME?</v>
      </c>
      <c r="Q61" s="5" t="e">
        <f t="shared" ca="1" si="18"/>
        <v>#NAME?</v>
      </c>
      <c r="R61" s="5" t="e">
        <f t="shared" ca="1" si="19"/>
        <v>#NAME?</v>
      </c>
      <c r="S61" s="5" t="e">
        <f t="shared" ca="1" si="20"/>
        <v>#NAME?</v>
      </c>
      <c r="T61" s="5" t="e">
        <f t="shared" ca="1" si="21"/>
        <v>#NAME?</v>
      </c>
      <c r="U61" s="3" t="e">
        <f t="shared" ca="1" si="9"/>
        <v>#NAME?</v>
      </c>
      <c r="V61" s="5" t="e">
        <f t="shared" ca="1" si="22"/>
        <v>#NAME?</v>
      </c>
      <c r="W61" t="e">
        <f t="shared" ca="1" si="23"/>
        <v>#NAME?</v>
      </c>
      <c r="X61" s="5" t="e">
        <f t="shared" ca="1" si="12"/>
        <v>#NAME?</v>
      </c>
      <c r="Y61" s="5" t="e">
        <f t="shared" ca="1" si="13"/>
        <v>#NAME?</v>
      </c>
      <c r="Z61" t="e">
        <f t="shared" ca="1" si="14"/>
        <v>#NAME?</v>
      </c>
    </row>
    <row r="62" spans="1:26" x14ac:dyDescent="0.25">
      <c r="A62" t="s">
        <v>285</v>
      </c>
      <c r="B62" t="s">
        <v>286</v>
      </c>
      <c r="C62" s="3" t="e">
        <f ca="1">_xll.BDP($A62,C$3)</f>
        <v>#NAME?</v>
      </c>
      <c r="D62" s="27" t="e">
        <f ca="1">_xll.BDP(A62,$D$3)/1000000</f>
        <v>#NAME?</v>
      </c>
      <c r="E62" s="3" t="e">
        <f ca="1">_xll.BDP($A62,E$3)</f>
        <v>#NAME?</v>
      </c>
      <c r="F62" s="3" t="e">
        <f ca="1">_xll.BDP($A62,F$3)</f>
        <v>#NAME?</v>
      </c>
      <c r="G62" s="3" t="e">
        <f ca="1">_xll.BDP($A62,G$3)</f>
        <v>#NAME?</v>
      </c>
      <c r="H62" s="3" t="e">
        <f ca="1">_xll.BDP($A62,H$3)</f>
        <v>#NAME?</v>
      </c>
      <c r="I62" s="3" t="e">
        <f ca="1">_xll.BDP($A62,I$3)</f>
        <v>#NAME?</v>
      </c>
      <c r="J62" s="3" t="e">
        <f ca="1">_xll.BDP($A62,J$3)</f>
        <v>#NAME?</v>
      </c>
      <c r="K62" s="3" t="e">
        <f ca="1">_xll.BDP($A62,K$3)</f>
        <v>#NAME?</v>
      </c>
      <c r="L62" s="28" t="e">
        <f ca="1">_xll.BDP($A62,L$3)</f>
        <v>#NAME?</v>
      </c>
      <c r="M62" s="3"/>
      <c r="N62" s="5" t="e">
        <f t="shared" ca="1" si="15"/>
        <v>#NAME?</v>
      </c>
      <c r="O62" s="5" t="e">
        <f t="shared" ca="1" si="16"/>
        <v>#NAME?</v>
      </c>
      <c r="P62" s="5" t="e">
        <f t="shared" ca="1" si="17"/>
        <v>#NAME?</v>
      </c>
      <c r="Q62" s="5" t="e">
        <f t="shared" ca="1" si="18"/>
        <v>#NAME?</v>
      </c>
      <c r="R62" s="5" t="e">
        <f t="shared" ca="1" si="19"/>
        <v>#NAME?</v>
      </c>
      <c r="S62" s="5" t="e">
        <f t="shared" ca="1" si="20"/>
        <v>#NAME?</v>
      </c>
      <c r="T62" s="5" t="e">
        <f t="shared" ca="1" si="21"/>
        <v>#NAME?</v>
      </c>
      <c r="U62" s="3" t="e">
        <f t="shared" ca="1" si="9"/>
        <v>#NAME?</v>
      </c>
      <c r="V62" s="5" t="e">
        <f t="shared" ca="1" si="22"/>
        <v>#NAME?</v>
      </c>
      <c r="W62" t="e">
        <f t="shared" ca="1" si="23"/>
        <v>#NAME?</v>
      </c>
      <c r="X62" s="5" t="e">
        <f t="shared" ca="1" si="12"/>
        <v>#NAME?</v>
      </c>
      <c r="Y62" s="5" t="e">
        <f t="shared" ca="1" si="13"/>
        <v>#NAME?</v>
      </c>
      <c r="Z62" t="e">
        <f t="shared" ca="1" si="14"/>
        <v>#NAME?</v>
      </c>
    </row>
    <row r="63" spans="1:26" x14ac:dyDescent="0.25">
      <c r="A63" t="s">
        <v>287</v>
      </c>
      <c r="B63" t="s">
        <v>288</v>
      </c>
      <c r="C63" s="3" t="e">
        <f ca="1">_xll.BDP($A63,C$3)</f>
        <v>#NAME?</v>
      </c>
      <c r="D63" s="27" t="e">
        <f ca="1">_xll.BDP(A63,$D$3)/1000000</f>
        <v>#NAME?</v>
      </c>
      <c r="E63" s="3" t="e">
        <f ca="1">_xll.BDP($A63,E$3)</f>
        <v>#NAME?</v>
      </c>
      <c r="F63" s="3" t="e">
        <f ca="1">_xll.BDP($A63,F$3)</f>
        <v>#NAME?</v>
      </c>
      <c r="G63" s="3" t="e">
        <f ca="1">_xll.BDP($A63,G$3)</f>
        <v>#NAME?</v>
      </c>
      <c r="H63" s="3" t="e">
        <f ca="1">_xll.BDP($A63,H$3)</f>
        <v>#NAME?</v>
      </c>
      <c r="I63" s="3" t="e">
        <f ca="1">_xll.BDP($A63,I$3)</f>
        <v>#NAME?</v>
      </c>
      <c r="J63" s="3" t="e">
        <f ca="1">_xll.BDP($A63,J$3)</f>
        <v>#NAME?</v>
      </c>
      <c r="K63" s="3" t="e">
        <f ca="1">_xll.BDP($A63,K$3)</f>
        <v>#NAME?</v>
      </c>
      <c r="L63" s="28" t="e">
        <f ca="1">_xll.BDP($A63,L$3)</f>
        <v>#NAME?</v>
      </c>
      <c r="M63" s="3"/>
      <c r="N63" s="5" t="e">
        <f t="shared" ca="1" si="15"/>
        <v>#NAME?</v>
      </c>
      <c r="O63" s="5" t="e">
        <f t="shared" ca="1" si="16"/>
        <v>#NAME?</v>
      </c>
      <c r="P63" s="5" t="e">
        <f t="shared" ca="1" si="17"/>
        <v>#NAME?</v>
      </c>
      <c r="Q63" s="5" t="e">
        <f t="shared" ca="1" si="18"/>
        <v>#NAME?</v>
      </c>
      <c r="R63" s="5" t="e">
        <f t="shared" ca="1" si="19"/>
        <v>#NAME?</v>
      </c>
      <c r="S63" s="5" t="e">
        <f t="shared" ca="1" si="20"/>
        <v>#NAME?</v>
      </c>
      <c r="T63" s="5" t="e">
        <f t="shared" ca="1" si="21"/>
        <v>#NAME?</v>
      </c>
      <c r="U63" s="3" t="e">
        <f t="shared" ca="1" si="9"/>
        <v>#NAME?</v>
      </c>
      <c r="V63" s="5" t="e">
        <f t="shared" ca="1" si="22"/>
        <v>#NAME?</v>
      </c>
      <c r="W63" t="e">
        <f t="shared" ca="1" si="23"/>
        <v>#NAME?</v>
      </c>
      <c r="X63" s="5" t="e">
        <f t="shared" ca="1" si="12"/>
        <v>#NAME?</v>
      </c>
      <c r="Y63" s="5" t="e">
        <f t="shared" ca="1" si="13"/>
        <v>#NAME?</v>
      </c>
      <c r="Z63" t="e">
        <f t="shared" ca="1" si="14"/>
        <v>#NAME?</v>
      </c>
    </row>
    <row r="64" spans="1:26" x14ac:dyDescent="0.25">
      <c r="A64" t="s">
        <v>289</v>
      </c>
      <c r="B64" t="s">
        <v>290</v>
      </c>
      <c r="C64" s="3" t="e">
        <f ca="1">_xll.BDP($A64,C$3)</f>
        <v>#NAME?</v>
      </c>
      <c r="D64" s="27" t="e">
        <f ca="1">_xll.BDP(A64,$D$3)/1000000</f>
        <v>#NAME?</v>
      </c>
      <c r="E64" s="3" t="e">
        <f ca="1">_xll.BDP($A64,E$3)</f>
        <v>#NAME?</v>
      </c>
      <c r="F64" s="3" t="e">
        <f ca="1">_xll.BDP($A64,F$3)</f>
        <v>#NAME?</v>
      </c>
      <c r="G64" s="3" t="e">
        <f ca="1">_xll.BDP($A64,G$3)</f>
        <v>#NAME?</v>
      </c>
      <c r="H64" s="3" t="e">
        <f ca="1">_xll.BDP($A64,H$3)</f>
        <v>#NAME?</v>
      </c>
      <c r="I64" s="3" t="e">
        <f ca="1">_xll.BDP($A64,I$3)</f>
        <v>#NAME?</v>
      </c>
      <c r="J64" s="3" t="e">
        <f ca="1">_xll.BDP($A64,J$3)</f>
        <v>#NAME?</v>
      </c>
      <c r="K64" s="3" t="e">
        <f ca="1">_xll.BDP($A64,K$3)</f>
        <v>#NAME?</v>
      </c>
      <c r="L64" s="28" t="e">
        <f ca="1">_xll.BDP($A64,L$3)</f>
        <v>#NAME?</v>
      </c>
      <c r="M64" s="3"/>
      <c r="N64" s="5" t="e">
        <f t="shared" ca="1" si="15"/>
        <v>#NAME?</v>
      </c>
      <c r="O64" s="5" t="e">
        <f t="shared" ca="1" si="16"/>
        <v>#NAME?</v>
      </c>
      <c r="P64" s="5" t="e">
        <f t="shared" ca="1" si="17"/>
        <v>#NAME?</v>
      </c>
      <c r="Q64" s="5" t="e">
        <f t="shared" ca="1" si="18"/>
        <v>#NAME?</v>
      </c>
      <c r="R64" s="5" t="e">
        <f t="shared" ca="1" si="19"/>
        <v>#NAME?</v>
      </c>
      <c r="S64" s="5" t="e">
        <f t="shared" ca="1" si="20"/>
        <v>#NAME?</v>
      </c>
      <c r="T64" s="5" t="e">
        <f t="shared" ca="1" si="21"/>
        <v>#NAME?</v>
      </c>
      <c r="U64" s="3" t="e">
        <f t="shared" ca="1" si="9"/>
        <v>#NAME?</v>
      </c>
      <c r="V64" s="5" t="e">
        <f t="shared" ca="1" si="22"/>
        <v>#NAME?</v>
      </c>
      <c r="W64" t="e">
        <f t="shared" ca="1" si="23"/>
        <v>#NAME?</v>
      </c>
      <c r="X64" s="5" t="e">
        <f t="shared" ca="1" si="12"/>
        <v>#NAME?</v>
      </c>
      <c r="Y64" s="5" t="e">
        <f t="shared" ca="1" si="13"/>
        <v>#NAME?</v>
      </c>
      <c r="Z64" t="e">
        <f t="shared" ca="1" si="14"/>
        <v>#NAME?</v>
      </c>
    </row>
    <row r="65" spans="1:26" x14ac:dyDescent="0.25">
      <c r="A65" t="s">
        <v>291</v>
      </c>
      <c r="B65" t="s">
        <v>292</v>
      </c>
      <c r="C65" s="3" t="e">
        <f ca="1">_xll.BDP($A65,C$3)</f>
        <v>#NAME?</v>
      </c>
      <c r="D65" s="27" t="e">
        <f ca="1">_xll.BDP(A65,$D$3)/1000000</f>
        <v>#NAME?</v>
      </c>
      <c r="E65" s="3" t="e">
        <f ca="1">_xll.BDP($A65,E$3)</f>
        <v>#NAME?</v>
      </c>
      <c r="F65" s="3" t="e">
        <f ca="1">_xll.BDP($A65,F$3)</f>
        <v>#NAME?</v>
      </c>
      <c r="G65" s="3" t="e">
        <f ca="1">_xll.BDP($A65,G$3)</f>
        <v>#NAME?</v>
      </c>
      <c r="H65" s="3" t="e">
        <f ca="1">_xll.BDP($A65,H$3)</f>
        <v>#NAME?</v>
      </c>
      <c r="I65" s="3" t="e">
        <f ca="1">_xll.BDP($A65,I$3)</f>
        <v>#NAME?</v>
      </c>
      <c r="J65" s="3" t="e">
        <f ca="1">_xll.BDP($A65,J$3)</f>
        <v>#NAME?</v>
      </c>
      <c r="K65" s="3" t="e">
        <f ca="1">_xll.BDP($A65,K$3)</f>
        <v>#NAME?</v>
      </c>
      <c r="L65" s="28" t="e">
        <f ca="1">_xll.BDP($A65,L$3)</f>
        <v>#NAME?</v>
      </c>
      <c r="M65" s="3"/>
      <c r="N65" s="5" t="e">
        <f t="shared" ca="1" si="15"/>
        <v>#NAME?</v>
      </c>
      <c r="O65" s="5" t="e">
        <f t="shared" ca="1" si="16"/>
        <v>#NAME?</v>
      </c>
      <c r="P65" s="5" t="e">
        <f t="shared" ca="1" si="17"/>
        <v>#NAME?</v>
      </c>
      <c r="Q65" s="5" t="e">
        <f t="shared" ca="1" si="18"/>
        <v>#NAME?</v>
      </c>
      <c r="R65" s="5" t="e">
        <f t="shared" ca="1" si="19"/>
        <v>#NAME?</v>
      </c>
      <c r="S65" s="5" t="e">
        <f t="shared" ca="1" si="20"/>
        <v>#NAME?</v>
      </c>
      <c r="T65" s="5" t="e">
        <f t="shared" ca="1" si="21"/>
        <v>#NAME?</v>
      </c>
      <c r="U65" s="3" t="e">
        <f t="shared" ca="1" si="9"/>
        <v>#NAME?</v>
      </c>
      <c r="V65" s="5" t="e">
        <f t="shared" ca="1" si="22"/>
        <v>#NAME?</v>
      </c>
      <c r="W65" t="e">
        <f t="shared" ca="1" si="23"/>
        <v>#NAME?</v>
      </c>
      <c r="X65" s="5" t="e">
        <f t="shared" ca="1" si="12"/>
        <v>#NAME?</v>
      </c>
      <c r="Y65" s="5" t="e">
        <f t="shared" ca="1" si="13"/>
        <v>#NAME?</v>
      </c>
      <c r="Z65" t="e">
        <f t="shared" ca="1" si="14"/>
        <v>#NAME?</v>
      </c>
    </row>
    <row r="66" spans="1:26" x14ac:dyDescent="0.25">
      <c r="A66" t="s">
        <v>299</v>
      </c>
      <c r="B66" t="s">
        <v>300</v>
      </c>
      <c r="C66" s="3" t="e">
        <f ca="1">_xll.BDP($A66,C$3)</f>
        <v>#NAME?</v>
      </c>
      <c r="D66" s="27" t="e">
        <f ca="1">_xll.BDP(A66,$D$3)/1000000</f>
        <v>#NAME?</v>
      </c>
      <c r="E66" s="3" t="e">
        <f ca="1">_xll.BDP($A66,E$3)</f>
        <v>#NAME?</v>
      </c>
      <c r="F66" s="3" t="e">
        <f ca="1">_xll.BDP($A66,F$3)</f>
        <v>#NAME?</v>
      </c>
      <c r="G66" s="3" t="e">
        <f ca="1">_xll.BDP($A66,G$3)</f>
        <v>#NAME?</v>
      </c>
      <c r="H66" s="3" t="e">
        <f ca="1">_xll.BDP($A66,H$3)</f>
        <v>#NAME?</v>
      </c>
      <c r="I66" s="3" t="e">
        <f ca="1">_xll.BDP($A66,I$3)</f>
        <v>#NAME?</v>
      </c>
      <c r="J66" s="3" t="e">
        <f ca="1">_xll.BDP($A66,J$3)</f>
        <v>#NAME?</v>
      </c>
      <c r="K66" s="3" t="e">
        <f ca="1">_xll.BDP($A66,K$3)</f>
        <v>#NAME?</v>
      </c>
      <c r="L66" s="28" t="e">
        <f ca="1">_xll.BDP($A66,L$3)</f>
        <v>#NAME?</v>
      </c>
      <c r="M66" s="3"/>
      <c r="N66" s="5" t="e">
        <f t="shared" ca="1" si="15"/>
        <v>#NAME?</v>
      </c>
      <c r="O66" s="5" t="e">
        <f t="shared" ca="1" si="16"/>
        <v>#NAME?</v>
      </c>
      <c r="P66" s="5" t="e">
        <f t="shared" ca="1" si="17"/>
        <v>#NAME?</v>
      </c>
      <c r="Q66" s="5" t="e">
        <f t="shared" ca="1" si="18"/>
        <v>#NAME?</v>
      </c>
      <c r="R66" s="5" t="e">
        <f t="shared" ca="1" si="19"/>
        <v>#NAME?</v>
      </c>
      <c r="S66" s="5" t="e">
        <f t="shared" ca="1" si="20"/>
        <v>#NAME?</v>
      </c>
      <c r="T66" s="5" t="e">
        <f t="shared" ca="1" si="21"/>
        <v>#NAME?</v>
      </c>
      <c r="U66" s="3" t="e">
        <f t="shared" ca="1" si="9"/>
        <v>#NAME?</v>
      </c>
      <c r="V66" s="5" t="e">
        <f t="shared" ca="1" si="22"/>
        <v>#NAME?</v>
      </c>
      <c r="W66" t="e">
        <f t="shared" ca="1" si="23"/>
        <v>#NAME?</v>
      </c>
      <c r="X66" s="5" t="e">
        <f t="shared" ca="1" si="12"/>
        <v>#NAME?</v>
      </c>
      <c r="Y66" s="5" t="e">
        <f t="shared" ca="1" si="13"/>
        <v>#NAME?</v>
      </c>
      <c r="Z66" t="e">
        <f t="shared" ca="1" si="14"/>
        <v>#NAME?</v>
      </c>
    </row>
    <row r="67" spans="1:26" x14ac:dyDescent="0.25">
      <c r="A67" t="s">
        <v>303</v>
      </c>
      <c r="B67" t="s">
        <v>304</v>
      </c>
      <c r="C67" s="3" t="e">
        <f ca="1">_xll.BDP($A67,C$3)</f>
        <v>#NAME?</v>
      </c>
      <c r="D67" s="27" t="e">
        <f ca="1">_xll.BDP(A67,$D$3)/1000000</f>
        <v>#NAME?</v>
      </c>
      <c r="E67" s="3" t="e">
        <f ca="1">_xll.BDP($A67,E$3)</f>
        <v>#NAME?</v>
      </c>
      <c r="F67" s="3" t="e">
        <f ca="1">_xll.BDP($A67,F$3)</f>
        <v>#NAME?</v>
      </c>
      <c r="G67" s="3" t="e">
        <f ca="1">_xll.BDP($A67,G$3)</f>
        <v>#NAME?</v>
      </c>
      <c r="H67" s="3" t="e">
        <f ca="1">_xll.BDP($A67,H$3)</f>
        <v>#NAME?</v>
      </c>
      <c r="I67" s="3" t="e">
        <f ca="1">_xll.BDP($A67,I$3)</f>
        <v>#NAME?</v>
      </c>
      <c r="J67" s="3" t="e">
        <f ca="1">_xll.BDP($A67,J$3)</f>
        <v>#NAME?</v>
      </c>
      <c r="K67" s="3" t="e">
        <f ca="1">_xll.BDP($A67,K$3)</f>
        <v>#NAME?</v>
      </c>
      <c r="L67" s="28" t="e">
        <f ca="1">_xll.BDP($A67,L$3)</f>
        <v>#NAME?</v>
      </c>
      <c r="M67" s="3"/>
      <c r="N67" s="5" t="e">
        <f t="shared" ca="1" si="15"/>
        <v>#NAME?</v>
      </c>
      <c r="O67" s="5" t="e">
        <f t="shared" ca="1" si="16"/>
        <v>#NAME?</v>
      </c>
      <c r="P67" s="5" t="e">
        <f t="shared" ca="1" si="17"/>
        <v>#NAME?</v>
      </c>
      <c r="Q67" s="5" t="e">
        <f t="shared" ca="1" si="18"/>
        <v>#NAME?</v>
      </c>
      <c r="R67" s="5" t="e">
        <f t="shared" ca="1" si="19"/>
        <v>#NAME?</v>
      </c>
      <c r="S67" s="5" t="e">
        <f t="shared" ca="1" si="20"/>
        <v>#NAME?</v>
      </c>
      <c r="T67" s="5" t="e">
        <f t="shared" ca="1" si="21"/>
        <v>#NAME?</v>
      </c>
      <c r="U67" s="3" t="e">
        <f t="shared" ca="1" si="9"/>
        <v>#NAME?</v>
      </c>
      <c r="V67" s="5" t="e">
        <f t="shared" ca="1" si="22"/>
        <v>#NAME?</v>
      </c>
      <c r="W67" t="e">
        <f t="shared" ca="1" si="23"/>
        <v>#NAME?</v>
      </c>
      <c r="X67" s="5" t="e">
        <f t="shared" ca="1" si="12"/>
        <v>#NAME?</v>
      </c>
      <c r="Y67" s="5" t="e">
        <f t="shared" ca="1" si="13"/>
        <v>#NAME?</v>
      </c>
      <c r="Z67" t="e">
        <f t="shared" ca="1" si="14"/>
        <v>#NAME?</v>
      </c>
    </row>
    <row r="68" spans="1:26" x14ac:dyDescent="0.25">
      <c r="A68" s="31" t="s">
        <v>293</v>
      </c>
      <c r="B68" s="31" t="s">
        <v>294</v>
      </c>
      <c r="C68" s="32" t="e">
        <f ca="1">_xll.BDP($A68,C$3)</f>
        <v>#NAME?</v>
      </c>
      <c r="D68" s="33" t="e">
        <f ca="1">_xll.BDP(A68,$D$3)/1000000</f>
        <v>#NAME?</v>
      </c>
      <c r="E68" s="32" t="e">
        <f ca="1">_xll.BDP($A68,E$3)</f>
        <v>#NAME?</v>
      </c>
      <c r="F68" s="32" t="e">
        <f ca="1">_xll.BDP($A68,F$3)</f>
        <v>#NAME?</v>
      </c>
      <c r="G68" s="32" t="e">
        <f ca="1">_xll.BDP($A68,G$3)</f>
        <v>#NAME?</v>
      </c>
      <c r="H68" s="32" t="e">
        <f ca="1">_xll.BDP($A68,H$3)</f>
        <v>#NAME?</v>
      </c>
      <c r="I68" s="32" t="e">
        <f ca="1">_xll.BDP($A68,I$3)</f>
        <v>#NAME?</v>
      </c>
      <c r="J68" s="32" t="e">
        <f ca="1">_xll.BDP($A68,J$3)</f>
        <v>#NAME?</v>
      </c>
      <c r="K68" s="32" t="e">
        <f ca="1">_xll.BDP($A68,K$3)</f>
        <v>#NAME?</v>
      </c>
      <c r="L68" s="34" t="e">
        <f ca="1">_xll.BDP($A68,L$3)</f>
        <v>#NAME?</v>
      </c>
      <c r="M68" s="32"/>
      <c r="N68" s="35" t="e">
        <f t="shared" ref="N68:N89" ca="1" si="24">RANK(F68,F$4:F$89,0)</f>
        <v>#NAME?</v>
      </c>
      <c r="O68" s="35" t="e">
        <f t="shared" ref="O68:O89" ca="1" si="25">RANK(G68,G$4:G$89,0)</f>
        <v>#NAME?</v>
      </c>
      <c r="P68" s="35" t="e">
        <f t="shared" ref="P68:P89" ca="1" si="26">RANK(H68,H$4:H$89,0)</f>
        <v>#NAME?</v>
      </c>
      <c r="Q68" s="35" t="e">
        <f t="shared" ref="Q68:Q89" ca="1" si="27">RANK(I68,I$4:I$89,0)</f>
        <v>#NAME?</v>
      </c>
      <c r="R68" s="35" t="e">
        <f t="shared" ref="R68:R89" ca="1" si="28">RANK(J68,J$4:J$89,0)</f>
        <v>#NAME?</v>
      </c>
      <c r="S68" s="35" t="e">
        <f t="shared" ref="S68:S89" ca="1" si="29">RANK(K68,K$4:K$89,0)</f>
        <v>#NAME?</v>
      </c>
      <c r="T68" s="35" t="e">
        <f t="shared" ref="T68:T89" ca="1" si="30">RANK(L68,L$4:L$89,1)</f>
        <v>#NAME?</v>
      </c>
      <c r="U68" s="32" t="e">
        <f t="shared" ref="U68:U96" ca="1" si="31">SUMPRODUCT($N$2:$T$2,N68:T68)</f>
        <v>#NAME?</v>
      </c>
      <c r="V68" s="35" t="e">
        <f t="shared" ref="V68:V89" ca="1" si="32">RANK(E68,E$4:E$89,0)</f>
        <v>#NAME?</v>
      </c>
      <c r="W68" s="31" t="e">
        <f t="shared" ref="W68:W89" ca="1" si="33">RANK(U68,$U$4:$U$89,1)</f>
        <v>#NAME?</v>
      </c>
      <c r="X68" s="35" t="e">
        <f t="shared" ref="X68:X96" ca="1" si="34">W68-V68</f>
        <v>#NAME?</v>
      </c>
      <c r="Y68" s="35" t="e">
        <f t="shared" ca="1" si="13"/>
        <v>#NAME?</v>
      </c>
      <c r="Z68" s="31" t="e">
        <f t="shared" ref="Z68:Z96" ca="1" si="35">IF(W68&lt;$Z$1,IF(X68&lt;$Z$3,1,0),0)</f>
        <v>#NAME?</v>
      </c>
    </row>
    <row r="69" spans="1:26" x14ac:dyDescent="0.25">
      <c r="A69" t="s">
        <v>295</v>
      </c>
      <c r="B69" t="s">
        <v>296</v>
      </c>
      <c r="C69" s="3" t="e">
        <f ca="1">_xll.BDP($A69,C$3)</f>
        <v>#NAME?</v>
      </c>
      <c r="D69" s="27" t="e">
        <f ca="1">_xll.BDP(A69,$D$3)/1000000</f>
        <v>#NAME?</v>
      </c>
      <c r="E69" s="3" t="e">
        <f ca="1">_xll.BDP($A69,E$3)</f>
        <v>#NAME?</v>
      </c>
      <c r="F69" s="3" t="e">
        <f ca="1">_xll.BDP($A69,F$3)</f>
        <v>#NAME?</v>
      </c>
      <c r="G69" s="3" t="e">
        <f ca="1">_xll.BDP($A69,G$3)</f>
        <v>#NAME?</v>
      </c>
      <c r="H69" s="3" t="e">
        <f ca="1">_xll.BDP($A69,H$3)</f>
        <v>#NAME?</v>
      </c>
      <c r="I69" s="3" t="e">
        <f ca="1">_xll.BDP($A69,I$3)</f>
        <v>#NAME?</v>
      </c>
      <c r="J69" s="3" t="e">
        <f ca="1">_xll.BDP($A69,J$3)</f>
        <v>#NAME?</v>
      </c>
      <c r="K69" s="3" t="e">
        <f ca="1">_xll.BDP($A69,K$3)</f>
        <v>#NAME?</v>
      </c>
      <c r="L69" s="28" t="e">
        <f ca="1">_xll.BDP($A69,L$3)</f>
        <v>#NAME?</v>
      </c>
      <c r="M69" s="3"/>
      <c r="N69" s="5" t="e">
        <f t="shared" ca="1" si="24"/>
        <v>#NAME?</v>
      </c>
      <c r="O69" s="5" t="e">
        <f t="shared" ca="1" si="25"/>
        <v>#NAME?</v>
      </c>
      <c r="P69" s="5" t="e">
        <f t="shared" ca="1" si="26"/>
        <v>#NAME?</v>
      </c>
      <c r="Q69" s="5" t="e">
        <f t="shared" ca="1" si="27"/>
        <v>#NAME?</v>
      </c>
      <c r="R69" s="5" t="e">
        <f t="shared" ca="1" si="28"/>
        <v>#NAME?</v>
      </c>
      <c r="S69" s="5" t="e">
        <f t="shared" ca="1" si="29"/>
        <v>#NAME?</v>
      </c>
      <c r="T69" s="5" t="e">
        <f t="shared" ca="1" si="30"/>
        <v>#NAME?</v>
      </c>
      <c r="U69" s="3" t="e">
        <f t="shared" ca="1" si="31"/>
        <v>#NAME?</v>
      </c>
      <c r="V69" s="5" t="e">
        <f t="shared" ca="1" si="32"/>
        <v>#NAME?</v>
      </c>
      <c r="W69" t="e">
        <f t="shared" ca="1" si="33"/>
        <v>#NAME?</v>
      </c>
      <c r="X69" s="5" t="e">
        <f t="shared" ca="1" si="34"/>
        <v>#NAME?</v>
      </c>
      <c r="Y69" s="5" t="e">
        <f t="shared" ref="Y69:Y96" ca="1" si="36">RANK(X69,$X$4:$X$96,1)</f>
        <v>#NAME?</v>
      </c>
      <c r="Z69" t="e">
        <f t="shared" ca="1" si="35"/>
        <v>#NAME?</v>
      </c>
    </row>
    <row r="70" spans="1:26" x14ac:dyDescent="0.25">
      <c r="A70" t="s">
        <v>297</v>
      </c>
      <c r="B70" t="s">
        <v>298</v>
      </c>
      <c r="C70" s="3" t="e">
        <f ca="1">_xll.BDP($A70,C$3)</f>
        <v>#NAME?</v>
      </c>
      <c r="D70" s="27" t="e">
        <f ca="1">_xll.BDP(A70,$D$3)/1000000</f>
        <v>#NAME?</v>
      </c>
      <c r="E70" s="3" t="e">
        <f ca="1">_xll.BDP($A70,E$3)</f>
        <v>#NAME?</v>
      </c>
      <c r="F70" s="3" t="e">
        <f ca="1">_xll.BDP($A70,F$3)</f>
        <v>#NAME?</v>
      </c>
      <c r="G70" s="3" t="e">
        <f ca="1">_xll.BDP($A70,G$3)</f>
        <v>#NAME?</v>
      </c>
      <c r="H70" s="3" t="e">
        <f ca="1">_xll.BDP($A70,H$3)</f>
        <v>#NAME?</v>
      </c>
      <c r="I70" s="3" t="e">
        <f ca="1">_xll.BDP($A70,I$3)</f>
        <v>#NAME?</v>
      </c>
      <c r="J70" s="3" t="e">
        <f ca="1">_xll.BDP($A70,J$3)</f>
        <v>#NAME?</v>
      </c>
      <c r="K70" s="3" t="e">
        <f ca="1">_xll.BDP($A70,K$3)</f>
        <v>#NAME?</v>
      </c>
      <c r="L70" s="28" t="e">
        <f ca="1">_xll.BDP($A70,L$3)</f>
        <v>#NAME?</v>
      </c>
      <c r="M70" s="3"/>
      <c r="N70" s="5" t="e">
        <f t="shared" ca="1" si="24"/>
        <v>#NAME?</v>
      </c>
      <c r="O70" s="5" t="e">
        <f t="shared" ca="1" si="25"/>
        <v>#NAME?</v>
      </c>
      <c r="P70" s="5" t="e">
        <f t="shared" ca="1" si="26"/>
        <v>#NAME?</v>
      </c>
      <c r="Q70" s="5" t="e">
        <f t="shared" ca="1" si="27"/>
        <v>#NAME?</v>
      </c>
      <c r="R70" s="5" t="e">
        <f t="shared" ca="1" si="28"/>
        <v>#NAME?</v>
      </c>
      <c r="S70" s="5" t="e">
        <f t="shared" ca="1" si="29"/>
        <v>#NAME?</v>
      </c>
      <c r="T70" s="5" t="e">
        <f t="shared" ca="1" si="30"/>
        <v>#NAME?</v>
      </c>
      <c r="U70" s="3" t="e">
        <f t="shared" ca="1" si="31"/>
        <v>#NAME?</v>
      </c>
      <c r="V70" s="5" t="e">
        <f t="shared" ca="1" si="32"/>
        <v>#NAME?</v>
      </c>
      <c r="W70" t="e">
        <f t="shared" ca="1" si="33"/>
        <v>#NAME?</v>
      </c>
      <c r="X70" s="5" t="e">
        <f t="shared" ca="1" si="34"/>
        <v>#NAME?</v>
      </c>
      <c r="Y70" s="5" t="e">
        <f t="shared" ca="1" si="36"/>
        <v>#NAME?</v>
      </c>
      <c r="Z70" t="e">
        <f t="shared" ca="1" si="35"/>
        <v>#NAME?</v>
      </c>
    </row>
    <row r="71" spans="1:26" x14ac:dyDescent="0.25">
      <c r="A71" t="s">
        <v>301</v>
      </c>
      <c r="B71" t="s">
        <v>302</v>
      </c>
      <c r="C71" s="3" t="e">
        <f ca="1">_xll.BDP($A71,C$3)</f>
        <v>#NAME?</v>
      </c>
      <c r="D71" s="27" t="e">
        <f ca="1">_xll.BDP(A71,$D$3)/1000000</f>
        <v>#NAME?</v>
      </c>
      <c r="E71" s="3" t="e">
        <f ca="1">_xll.BDP($A71,E$3)</f>
        <v>#NAME?</v>
      </c>
      <c r="F71" s="3" t="e">
        <f ca="1">_xll.BDP($A71,F$3)</f>
        <v>#NAME?</v>
      </c>
      <c r="G71" s="3" t="e">
        <f ca="1">_xll.BDP($A71,G$3)</f>
        <v>#NAME?</v>
      </c>
      <c r="H71" s="3" t="e">
        <f ca="1">_xll.BDP($A71,H$3)</f>
        <v>#NAME?</v>
      </c>
      <c r="I71" s="3" t="e">
        <f ca="1">_xll.BDP($A71,I$3)</f>
        <v>#NAME?</v>
      </c>
      <c r="J71" s="3" t="e">
        <f ca="1">_xll.BDP($A71,J$3)</f>
        <v>#NAME?</v>
      </c>
      <c r="K71" s="3" t="e">
        <f ca="1">_xll.BDP($A71,K$3)</f>
        <v>#NAME?</v>
      </c>
      <c r="L71" s="28" t="e">
        <f ca="1">_xll.BDP($A71,L$3)</f>
        <v>#NAME?</v>
      </c>
      <c r="M71" s="3"/>
      <c r="N71" s="5" t="e">
        <f t="shared" ca="1" si="24"/>
        <v>#NAME?</v>
      </c>
      <c r="O71" s="5" t="e">
        <f t="shared" ca="1" si="25"/>
        <v>#NAME?</v>
      </c>
      <c r="P71" s="5" t="e">
        <f t="shared" ca="1" si="26"/>
        <v>#NAME?</v>
      </c>
      <c r="Q71" s="5" t="e">
        <f t="shared" ca="1" si="27"/>
        <v>#NAME?</v>
      </c>
      <c r="R71" s="5" t="e">
        <f t="shared" ca="1" si="28"/>
        <v>#NAME?</v>
      </c>
      <c r="S71" s="5" t="e">
        <f t="shared" ca="1" si="29"/>
        <v>#NAME?</v>
      </c>
      <c r="T71" s="5" t="e">
        <f t="shared" ca="1" si="30"/>
        <v>#NAME?</v>
      </c>
      <c r="U71" s="3" t="e">
        <f t="shared" ca="1" si="31"/>
        <v>#NAME?</v>
      </c>
      <c r="V71" s="5" t="e">
        <f t="shared" ca="1" si="32"/>
        <v>#NAME?</v>
      </c>
      <c r="W71" t="e">
        <f t="shared" ca="1" si="33"/>
        <v>#NAME?</v>
      </c>
      <c r="X71" s="5" t="e">
        <f t="shared" ca="1" si="34"/>
        <v>#NAME?</v>
      </c>
      <c r="Y71" s="5" t="e">
        <f t="shared" ca="1" si="36"/>
        <v>#NAME?</v>
      </c>
      <c r="Z71" t="e">
        <f t="shared" ca="1" si="35"/>
        <v>#NAME?</v>
      </c>
    </row>
    <row r="72" spans="1:26" x14ac:dyDescent="0.25">
      <c r="A72" t="s">
        <v>311</v>
      </c>
      <c r="B72" t="s">
        <v>312</v>
      </c>
      <c r="C72" s="3" t="e">
        <f ca="1">_xll.BDP($A72,C$3)</f>
        <v>#NAME?</v>
      </c>
      <c r="D72" s="27" t="e">
        <f ca="1">_xll.BDP(A72,$D$3)/1000000</f>
        <v>#NAME?</v>
      </c>
      <c r="E72" s="3" t="e">
        <f ca="1">_xll.BDP($A72,E$3)</f>
        <v>#NAME?</v>
      </c>
      <c r="F72" s="3" t="e">
        <f ca="1">_xll.BDP($A72,F$3)</f>
        <v>#NAME?</v>
      </c>
      <c r="G72" s="3" t="e">
        <f ca="1">_xll.BDP($A72,G$3)</f>
        <v>#NAME?</v>
      </c>
      <c r="H72" s="3" t="e">
        <f ca="1">_xll.BDP($A72,H$3)</f>
        <v>#NAME?</v>
      </c>
      <c r="I72" s="3" t="e">
        <f ca="1">_xll.BDP($A72,I$3)</f>
        <v>#NAME?</v>
      </c>
      <c r="J72" s="3" t="e">
        <f ca="1">_xll.BDP($A72,J$3)</f>
        <v>#NAME?</v>
      </c>
      <c r="K72" s="3" t="e">
        <f ca="1">_xll.BDP($A72,K$3)</f>
        <v>#NAME?</v>
      </c>
      <c r="L72" s="28" t="e">
        <f ca="1">_xll.BDP($A72,L$3)</f>
        <v>#NAME?</v>
      </c>
      <c r="M72" s="3"/>
      <c r="N72" s="5" t="e">
        <f t="shared" ca="1" si="24"/>
        <v>#NAME?</v>
      </c>
      <c r="O72" s="5" t="e">
        <f t="shared" ca="1" si="25"/>
        <v>#NAME?</v>
      </c>
      <c r="P72" s="5" t="e">
        <f t="shared" ca="1" si="26"/>
        <v>#NAME?</v>
      </c>
      <c r="Q72" s="5" t="e">
        <f t="shared" ca="1" si="27"/>
        <v>#NAME?</v>
      </c>
      <c r="R72" s="5" t="e">
        <f t="shared" ca="1" si="28"/>
        <v>#NAME?</v>
      </c>
      <c r="S72" s="5" t="e">
        <f t="shared" ca="1" si="29"/>
        <v>#NAME?</v>
      </c>
      <c r="T72" s="5" t="e">
        <f t="shared" ca="1" si="30"/>
        <v>#NAME?</v>
      </c>
      <c r="U72" s="3" t="e">
        <f t="shared" ca="1" si="31"/>
        <v>#NAME?</v>
      </c>
      <c r="V72" s="5" t="e">
        <f t="shared" ca="1" si="32"/>
        <v>#NAME?</v>
      </c>
      <c r="W72" t="e">
        <f t="shared" ca="1" si="33"/>
        <v>#NAME?</v>
      </c>
      <c r="X72" s="5" t="e">
        <f t="shared" ca="1" si="34"/>
        <v>#NAME?</v>
      </c>
      <c r="Y72" s="5" t="e">
        <f t="shared" ca="1" si="36"/>
        <v>#NAME?</v>
      </c>
      <c r="Z72" t="e">
        <f t="shared" ca="1" si="35"/>
        <v>#NAME?</v>
      </c>
    </row>
    <row r="73" spans="1:26" x14ac:dyDescent="0.25">
      <c r="A73" t="s">
        <v>305</v>
      </c>
      <c r="B73" t="s">
        <v>306</v>
      </c>
      <c r="C73" s="3" t="e">
        <f ca="1">_xll.BDP($A73,C$3)</f>
        <v>#NAME?</v>
      </c>
      <c r="D73" s="27" t="e">
        <f ca="1">_xll.BDP(A73,$D$3)/1000000</f>
        <v>#NAME?</v>
      </c>
      <c r="E73" s="3" t="e">
        <f ca="1">_xll.BDP($A73,E$3)</f>
        <v>#NAME?</v>
      </c>
      <c r="F73" s="3" t="e">
        <f ca="1">_xll.BDP($A73,F$3)</f>
        <v>#NAME?</v>
      </c>
      <c r="G73" s="3" t="e">
        <f ca="1">_xll.BDP($A73,G$3)</f>
        <v>#NAME?</v>
      </c>
      <c r="H73" s="3" t="e">
        <f ca="1">_xll.BDP($A73,H$3)</f>
        <v>#NAME?</v>
      </c>
      <c r="I73" s="3" t="e">
        <f ca="1">_xll.BDP($A73,I$3)</f>
        <v>#NAME?</v>
      </c>
      <c r="J73" s="3" t="e">
        <f ca="1">_xll.BDP($A73,J$3)</f>
        <v>#NAME?</v>
      </c>
      <c r="K73" s="3" t="e">
        <f ca="1">_xll.BDP($A73,K$3)</f>
        <v>#NAME?</v>
      </c>
      <c r="L73" s="28" t="e">
        <f ca="1">_xll.BDP($A73,L$3)</f>
        <v>#NAME?</v>
      </c>
      <c r="M73" s="3"/>
      <c r="N73" s="5" t="e">
        <f t="shared" ca="1" si="24"/>
        <v>#NAME?</v>
      </c>
      <c r="O73" s="5" t="e">
        <f t="shared" ca="1" si="25"/>
        <v>#NAME?</v>
      </c>
      <c r="P73" s="5" t="e">
        <f t="shared" ca="1" si="26"/>
        <v>#NAME?</v>
      </c>
      <c r="Q73" s="5" t="e">
        <f t="shared" ca="1" si="27"/>
        <v>#NAME?</v>
      </c>
      <c r="R73" s="5" t="e">
        <f t="shared" ca="1" si="28"/>
        <v>#NAME?</v>
      </c>
      <c r="S73" s="5" t="e">
        <f t="shared" ca="1" si="29"/>
        <v>#NAME?</v>
      </c>
      <c r="T73" s="5" t="e">
        <f t="shared" ca="1" si="30"/>
        <v>#NAME?</v>
      </c>
      <c r="U73" s="3" t="e">
        <f t="shared" ca="1" si="31"/>
        <v>#NAME?</v>
      </c>
      <c r="V73" s="5" t="e">
        <f t="shared" ca="1" si="32"/>
        <v>#NAME?</v>
      </c>
      <c r="W73" t="e">
        <f t="shared" ca="1" si="33"/>
        <v>#NAME?</v>
      </c>
      <c r="X73" s="5" t="e">
        <f t="shared" ca="1" si="34"/>
        <v>#NAME?</v>
      </c>
      <c r="Y73" s="5" t="e">
        <f t="shared" ca="1" si="36"/>
        <v>#NAME?</v>
      </c>
      <c r="Z73" t="e">
        <f t="shared" ca="1" si="35"/>
        <v>#NAME?</v>
      </c>
    </row>
    <row r="74" spans="1:26" x14ac:dyDescent="0.25">
      <c r="A74" t="s">
        <v>313</v>
      </c>
      <c r="B74" t="s">
        <v>314</v>
      </c>
      <c r="C74" s="3" t="e">
        <f ca="1">_xll.BDP($A74,C$3)</f>
        <v>#NAME?</v>
      </c>
      <c r="D74" s="27" t="e">
        <f ca="1">_xll.BDP(A74,$D$3)/1000000</f>
        <v>#NAME?</v>
      </c>
      <c r="E74" s="3" t="e">
        <f ca="1">_xll.BDP($A74,E$3)</f>
        <v>#NAME?</v>
      </c>
      <c r="F74" s="3" t="e">
        <f ca="1">_xll.BDP($A74,F$3)</f>
        <v>#NAME?</v>
      </c>
      <c r="G74" s="3" t="e">
        <f ca="1">_xll.BDP($A74,G$3)</f>
        <v>#NAME?</v>
      </c>
      <c r="H74" s="3" t="e">
        <f ca="1">_xll.BDP($A74,H$3)</f>
        <v>#NAME?</v>
      </c>
      <c r="I74" s="3" t="e">
        <f ca="1">_xll.BDP($A74,I$3)</f>
        <v>#NAME?</v>
      </c>
      <c r="J74" s="3" t="e">
        <f ca="1">_xll.BDP($A74,J$3)</f>
        <v>#NAME?</v>
      </c>
      <c r="K74" s="3" t="e">
        <f ca="1">_xll.BDP($A74,K$3)</f>
        <v>#NAME?</v>
      </c>
      <c r="L74" s="28" t="e">
        <f ca="1">_xll.BDP($A74,L$3)</f>
        <v>#NAME?</v>
      </c>
      <c r="M74" s="3"/>
      <c r="N74" s="5" t="e">
        <f t="shared" ca="1" si="24"/>
        <v>#NAME?</v>
      </c>
      <c r="O74" s="5" t="e">
        <f t="shared" ca="1" si="25"/>
        <v>#NAME?</v>
      </c>
      <c r="P74" s="5" t="e">
        <f t="shared" ca="1" si="26"/>
        <v>#NAME?</v>
      </c>
      <c r="Q74" s="5" t="e">
        <f t="shared" ca="1" si="27"/>
        <v>#NAME?</v>
      </c>
      <c r="R74" s="5" t="e">
        <f t="shared" ca="1" si="28"/>
        <v>#NAME?</v>
      </c>
      <c r="S74" s="5" t="e">
        <f t="shared" ca="1" si="29"/>
        <v>#NAME?</v>
      </c>
      <c r="T74" s="5" t="e">
        <f t="shared" ca="1" si="30"/>
        <v>#NAME?</v>
      </c>
      <c r="U74" s="3" t="e">
        <f t="shared" ca="1" si="31"/>
        <v>#NAME?</v>
      </c>
      <c r="V74" s="5" t="e">
        <f t="shared" ca="1" si="32"/>
        <v>#NAME?</v>
      </c>
      <c r="W74" t="e">
        <f t="shared" ca="1" si="33"/>
        <v>#NAME?</v>
      </c>
      <c r="X74" s="5" t="e">
        <f t="shared" ca="1" si="34"/>
        <v>#NAME?</v>
      </c>
      <c r="Y74" s="5" t="e">
        <f t="shared" ca="1" si="36"/>
        <v>#NAME?</v>
      </c>
      <c r="Z74" t="e">
        <f t="shared" ca="1" si="35"/>
        <v>#NAME?</v>
      </c>
    </row>
    <row r="75" spans="1:26" x14ac:dyDescent="0.25">
      <c r="A75" t="s">
        <v>317</v>
      </c>
      <c r="B75" t="s">
        <v>318</v>
      </c>
      <c r="C75" s="3" t="e">
        <f ca="1">_xll.BDP($A75,C$3)</f>
        <v>#NAME?</v>
      </c>
      <c r="D75" s="27" t="e">
        <f ca="1">_xll.BDP(A75,$D$3)/1000000</f>
        <v>#NAME?</v>
      </c>
      <c r="E75" s="3" t="e">
        <f ca="1">_xll.BDP($A75,E$3)</f>
        <v>#NAME?</v>
      </c>
      <c r="F75" s="3" t="e">
        <f ca="1">_xll.BDP($A75,F$3)</f>
        <v>#NAME?</v>
      </c>
      <c r="G75" s="3" t="e">
        <f ca="1">_xll.BDP($A75,G$3)</f>
        <v>#NAME?</v>
      </c>
      <c r="H75" s="3" t="e">
        <f ca="1">_xll.BDP($A75,H$3)</f>
        <v>#NAME?</v>
      </c>
      <c r="I75" s="3" t="e">
        <f ca="1">_xll.BDP($A75,I$3)</f>
        <v>#NAME?</v>
      </c>
      <c r="J75" s="3" t="e">
        <f ca="1">_xll.BDP($A75,J$3)</f>
        <v>#NAME?</v>
      </c>
      <c r="K75" s="3" t="e">
        <f ca="1">_xll.BDP($A75,K$3)</f>
        <v>#NAME?</v>
      </c>
      <c r="L75" s="28" t="e">
        <f ca="1">_xll.BDP($A75,L$3)</f>
        <v>#NAME?</v>
      </c>
      <c r="M75" s="3"/>
      <c r="N75" s="5" t="e">
        <f t="shared" ca="1" si="24"/>
        <v>#NAME?</v>
      </c>
      <c r="O75" s="5" t="e">
        <f t="shared" ca="1" si="25"/>
        <v>#NAME?</v>
      </c>
      <c r="P75" s="5" t="e">
        <f t="shared" ca="1" si="26"/>
        <v>#NAME?</v>
      </c>
      <c r="Q75" s="5" t="e">
        <f t="shared" ca="1" si="27"/>
        <v>#NAME?</v>
      </c>
      <c r="R75" s="5" t="e">
        <f t="shared" ca="1" si="28"/>
        <v>#NAME?</v>
      </c>
      <c r="S75" s="5" t="e">
        <f t="shared" ca="1" si="29"/>
        <v>#NAME?</v>
      </c>
      <c r="T75" s="5" t="e">
        <f t="shared" ca="1" si="30"/>
        <v>#NAME?</v>
      </c>
      <c r="U75" s="3" t="e">
        <f t="shared" ca="1" si="31"/>
        <v>#NAME?</v>
      </c>
      <c r="V75" s="5" t="e">
        <f t="shared" ca="1" si="32"/>
        <v>#NAME?</v>
      </c>
      <c r="W75" t="e">
        <f t="shared" ca="1" si="33"/>
        <v>#NAME?</v>
      </c>
      <c r="X75" s="5" t="e">
        <f t="shared" ca="1" si="34"/>
        <v>#NAME?</v>
      </c>
      <c r="Y75" s="5" t="e">
        <f t="shared" ca="1" si="36"/>
        <v>#NAME?</v>
      </c>
      <c r="Z75" t="e">
        <f t="shared" ca="1" si="35"/>
        <v>#NAME?</v>
      </c>
    </row>
    <row r="76" spans="1:26" x14ac:dyDescent="0.25">
      <c r="A76" s="31" t="s">
        <v>309</v>
      </c>
      <c r="B76" s="31" t="s">
        <v>310</v>
      </c>
      <c r="C76" s="32" t="e">
        <f ca="1">_xll.BDP($A76,C$3)</f>
        <v>#NAME?</v>
      </c>
      <c r="D76" s="33" t="e">
        <f ca="1">_xll.BDP(A76,$D$3)/1000000</f>
        <v>#NAME?</v>
      </c>
      <c r="E76" s="32" t="e">
        <f ca="1">_xll.BDP($A76,E$3)</f>
        <v>#NAME?</v>
      </c>
      <c r="F76" s="32" t="e">
        <f ca="1">_xll.BDP($A76,F$3)</f>
        <v>#NAME?</v>
      </c>
      <c r="G76" s="32" t="e">
        <f ca="1">_xll.BDP($A76,G$3)</f>
        <v>#NAME?</v>
      </c>
      <c r="H76" s="32" t="e">
        <f ca="1">_xll.BDP($A76,H$3)</f>
        <v>#NAME?</v>
      </c>
      <c r="I76" s="32" t="e">
        <f ca="1">_xll.BDP($A76,I$3)</f>
        <v>#NAME?</v>
      </c>
      <c r="J76" s="32" t="e">
        <f ca="1">_xll.BDP($A76,J$3)</f>
        <v>#NAME?</v>
      </c>
      <c r="K76" s="32" t="e">
        <f ca="1">_xll.BDP($A76,K$3)</f>
        <v>#NAME?</v>
      </c>
      <c r="L76" s="34" t="e">
        <f ca="1">_xll.BDP($A76,L$3)</f>
        <v>#NAME?</v>
      </c>
      <c r="M76" s="32"/>
      <c r="N76" s="35" t="e">
        <f t="shared" ca="1" si="24"/>
        <v>#NAME?</v>
      </c>
      <c r="O76" s="35" t="e">
        <f t="shared" ca="1" si="25"/>
        <v>#NAME?</v>
      </c>
      <c r="P76" s="35" t="e">
        <f t="shared" ca="1" si="26"/>
        <v>#NAME?</v>
      </c>
      <c r="Q76" s="35" t="e">
        <f t="shared" ca="1" si="27"/>
        <v>#NAME?</v>
      </c>
      <c r="R76" s="35" t="e">
        <f t="shared" ca="1" si="28"/>
        <v>#NAME?</v>
      </c>
      <c r="S76" s="35" t="e">
        <f t="shared" ca="1" si="29"/>
        <v>#NAME?</v>
      </c>
      <c r="T76" s="35" t="e">
        <f t="shared" ca="1" si="30"/>
        <v>#NAME?</v>
      </c>
      <c r="U76" s="32" t="e">
        <f t="shared" ca="1" si="31"/>
        <v>#NAME?</v>
      </c>
      <c r="V76" s="35" t="e">
        <f t="shared" ca="1" si="32"/>
        <v>#NAME?</v>
      </c>
      <c r="W76" s="31" t="e">
        <f t="shared" ca="1" si="33"/>
        <v>#NAME?</v>
      </c>
      <c r="X76" s="35" t="e">
        <f t="shared" ca="1" si="34"/>
        <v>#NAME?</v>
      </c>
      <c r="Y76" s="35" t="e">
        <f t="shared" ca="1" si="36"/>
        <v>#NAME?</v>
      </c>
      <c r="Z76" s="31" t="e">
        <f t="shared" ca="1" si="35"/>
        <v>#NAME?</v>
      </c>
    </row>
    <row r="77" spans="1:26" x14ac:dyDescent="0.25">
      <c r="A77" t="s">
        <v>307</v>
      </c>
      <c r="B77" t="s">
        <v>308</v>
      </c>
      <c r="C77" s="3" t="e">
        <f ca="1">_xll.BDP($A77,C$3)</f>
        <v>#NAME?</v>
      </c>
      <c r="D77" s="27" t="e">
        <f ca="1">_xll.BDP(A77,$D$3)/1000000</f>
        <v>#NAME?</v>
      </c>
      <c r="E77" s="3" t="e">
        <f ca="1">_xll.BDP($A77,E$3)</f>
        <v>#NAME?</v>
      </c>
      <c r="F77" s="3" t="e">
        <f ca="1">_xll.BDP($A77,F$3)</f>
        <v>#NAME?</v>
      </c>
      <c r="G77" s="3" t="e">
        <f ca="1">_xll.BDP($A77,G$3)</f>
        <v>#NAME?</v>
      </c>
      <c r="H77" s="3" t="e">
        <f ca="1">_xll.BDP($A77,H$3)</f>
        <v>#NAME?</v>
      </c>
      <c r="I77" s="3" t="e">
        <f ca="1">_xll.BDP($A77,I$3)</f>
        <v>#NAME?</v>
      </c>
      <c r="J77" s="3" t="e">
        <f ca="1">_xll.BDP($A77,J$3)</f>
        <v>#NAME?</v>
      </c>
      <c r="K77" s="3" t="e">
        <f ca="1">_xll.BDP($A77,K$3)</f>
        <v>#NAME?</v>
      </c>
      <c r="L77" s="28" t="e">
        <f ca="1">_xll.BDP($A77,L$3)</f>
        <v>#NAME?</v>
      </c>
      <c r="M77" s="3"/>
      <c r="N77" s="5" t="e">
        <f t="shared" ca="1" si="24"/>
        <v>#NAME?</v>
      </c>
      <c r="O77" s="5" t="e">
        <f t="shared" ca="1" si="25"/>
        <v>#NAME?</v>
      </c>
      <c r="P77" s="5" t="e">
        <f t="shared" ca="1" si="26"/>
        <v>#NAME?</v>
      </c>
      <c r="Q77" s="5" t="e">
        <f t="shared" ca="1" si="27"/>
        <v>#NAME?</v>
      </c>
      <c r="R77" s="5" t="e">
        <f t="shared" ca="1" si="28"/>
        <v>#NAME?</v>
      </c>
      <c r="S77" s="5" t="e">
        <f t="shared" ca="1" si="29"/>
        <v>#NAME?</v>
      </c>
      <c r="T77" s="5" t="e">
        <f t="shared" ca="1" si="30"/>
        <v>#NAME?</v>
      </c>
      <c r="U77" s="3" t="e">
        <f t="shared" ca="1" si="31"/>
        <v>#NAME?</v>
      </c>
      <c r="V77" s="5" t="e">
        <f t="shared" ca="1" si="32"/>
        <v>#NAME?</v>
      </c>
      <c r="W77" t="e">
        <f t="shared" ca="1" si="33"/>
        <v>#NAME?</v>
      </c>
      <c r="X77" s="5" t="e">
        <f t="shared" ca="1" si="34"/>
        <v>#NAME?</v>
      </c>
      <c r="Y77" s="5" t="e">
        <f t="shared" ca="1" si="36"/>
        <v>#NAME?</v>
      </c>
      <c r="Z77" t="e">
        <f t="shared" ca="1" si="35"/>
        <v>#NAME?</v>
      </c>
    </row>
    <row r="78" spans="1:26" x14ac:dyDescent="0.25">
      <c r="A78" t="s">
        <v>321</v>
      </c>
      <c r="B78" t="s">
        <v>322</v>
      </c>
      <c r="C78" s="3" t="e">
        <f ca="1">_xll.BDP($A78,C$3)</f>
        <v>#NAME?</v>
      </c>
      <c r="D78" s="27" t="e">
        <f ca="1">_xll.BDP(A78,$D$3)/1000000</f>
        <v>#NAME?</v>
      </c>
      <c r="E78" s="3" t="e">
        <f ca="1">_xll.BDP($A78,E$3)</f>
        <v>#NAME?</v>
      </c>
      <c r="F78" s="3" t="e">
        <f ca="1">_xll.BDP($A78,F$3)</f>
        <v>#NAME?</v>
      </c>
      <c r="G78" s="3" t="e">
        <f ca="1">_xll.BDP($A78,G$3)</f>
        <v>#NAME?</v>
      </c>
      <c r="H78" s="3" t="e">
        <f ca="1">_xll.BDP($A78,H$3)</f>
        <v>#NAME?</v>
      </c>
      <c r="I78" s="3" t="e">
        <f ca="1">_xll.BDP($A78,I$3)</f>
        <v>#NAME?</v>
      </c>
      <c r="J78" s="3" t="e">
        <f ca="1">_xll.BDP($A78,J$3)</f>
        <v>#NAME?</v>
      </c>
      <c r="K78" s="3" t="e">
        <f ca="1">_xll.BDP($A78,K$3)</f>
        <v>#NAME?</v>
      </c>
      <c r="L78" s="28" t="e">
        <f ca="1">_xll.BDP($A78,L$3)</f>
        <v>#NAME?</v>
      </c>
      <c r="M78" s="3"/>
      <c r="N78" s="5" t="e">
        <f t="shared" ca="1" si="24"/>
        <v>#NAME?</v>
      </c>
      <c r="O78" s="5" t="e">
        <f t="shared" ca="1" si="25"/>
        <v>#NAME?</v>
      </c>
      <c r="P78" s="5" t="e">
        <f t="shared" ca="1" si="26"/>
        <v>#NAME?</v>
      </c>
      <c r="Q78" s="5" t="e">
        <f t="shared" ca="1" si="27"/>
        <v>#NAME?</v>
      </c>
      <c r="R78" s="5" t="e">
        <f t="shared" ca="1" si="28"/>
        <v>#NAME?</v>
      </c>
      <c r="S78" s="5" t="e">
        <f t="shared" ca="1" si="29"/>
        <v>#NAME?</v>
      </c>
      <c r="T78" s="5" t="e">
        <f t="shared" ca="1" si="30"/>
        <v>#NAME?</v>
      </c>
      <c r="U78" s="3" t="e">
        <f t="shared" ca="1" si="31"/>
        <v>#NAME?</v>
      </c>
      <c r="V78" s="5" t="e">
        <f t="shared" ca="1" si="32"/>
        <v>#NAME?</v>
      </c>
      <c r="W78" t="e">
        <f t="shared" ca="1" si="33"/>
        <v>#NAME?</v>
      </c>
      <c r="X78" s="5" t="e">
        <f t="shared" ca="1" si="34"/>
        <v>#NAME?</v>
      </c>
      <c r="Y78" s="5" t="e">
        <f t="shared" ca="1" si="36"/>
        <v>#NAME?</v>
      </c>
      <c r="Z78" t="e">
        <f t="shared" ca="1" si="35"/>
        <v>#NAME?</v>
      </c>
    </row>
    <row r="79" spans="1:26" x14ac:dyDescent="0.25">
      <c r="A79" t="s">
        <v>323</v>
      </c>
      <c r="B79" t="s">
        <v>324</v>
      </c>
      <c r="C79" s="3" t="e">
        <f ca="1">_xll.BDP($A79,C$3)</f>
        <v>#NAME?</v>
      </c>
      <c r="D79" s="27" t="e">
        <f ca="1">_xll.BDP(A79,$D$3)/1000000</f>
        <v>#NAME?</v>
      </c>
      <c r="E79" s="3" t="e">
        <f ca="1">_xll.BDP($A79,E$3)</f>
        <v>#NAME?</v>
      </c>
      <c r="F79" s="3" t="e">
        <f ca="1">_xll.BDP($A79,F$3)</f>
        <v>#NAME?</v>
      </c>
      <c r="G79" s="3" t="e">
        <f ca="1">_xll.BDP($A79,G$3)</f>
        <v>#NAME?</v>
      </c>
      <c r="H79" s="3" t="e">
        <f ca="1">_xll.BDP($A79,H$3)</f>
        <v>#NAME?</v>
      </c>
      <c r="I79" s="3" t="e">
        <f ca="1">_xll.BDP($A79,I$3)</f>
        <v>#NAME?</v>
      </c>
      <c r="J79" s="3" t="e">
        <f ca="1">_xll.BDP($A79,J$3)</f>
        <v>#NAME?</v>
      </c>
      <c r="K79" s="3" t="e">
        <f ca="1">_xll.BDP($A79,K$3)</f>
        <v>#NAME?</v>
      </c>
      <c r="L79" s="28" t="e">
        <f ca="1">_xll.BDP($A79,L$3)</f>
        <v>#NAME?</v>
      </c>
      <c r="M79" s="3"/>
      <c r="N79" s="5" t="e">
        <f t="shared" ca="1" si="24"/>
        <v>#NAME?</v>
      </c>
      <c r="O79" s="5" t="e">
        <f t="shared" ca="1" si="25"/>
        <v>#NAME?</v>
      </c>
      <c r="P79" s="5" t="e">
        <f t="shared" ca="1" si="26"/>
        <v>#NAME?</v>
      </c>
      <c r="Q79" s="5" t="e">
        <f t="shared" ca="1" si="27"/>
        <v>#NAME?</v>
      </c>
      <c r="R79" s="5" t="e">
        <f t="shared" ca="1" si="28"/>
        <v>#NAME?</v>
      </c>
      <c r="S79" s="5" t="e">
        <f t="shared" ca="1" si="29"/>
        <v>#NAME?</v>
      </c>
      <c r="T79" s="5" t="e">
        <f t="shared" ca="1" si="30"/>
        <v>#NAME?</v>
      </c>
      <c r="U79" s="3" t="e">
        <f t="shared" ca="1" si="31"/>
        <v>#NAME?</v>
      </c>
      <c r="V79" s="5" t="e">
        <f t="shared" ca="1" si="32"/>
        <v>#NAME?</v>
      </c>
      <c r="W79" t="e">
        <f t="shared" ca="1" si="33"/>
        <v>#NAME?</v>
      </c>
      <c r="X79" s="5" t="e">
        <f t="shared" ca="1" si="34"/>
        <v>#NAME?</v>
      </c>
      <c r="Y79" s="5" t="e">
        <f t="shared" ca="1" si="36"/>
        <v>#NAME?</v>
      </c>
      <c r="Z79" t="e">
        <f t="shared" ca="1" si="35"/>
        <v>#NAME?</v>
      </c>
    </row>
    <row r="80" spans="1:26" x14ac:dyDescent="0.25">
      <c r="A80" t="s">
        <v>333</v>
      </c>
      <c r="B80" t="s">
        <v>334</v>
      </c>
      <c r="C80" s="3" t="e">
        <f ca="1">_xll.BDP($A80,C$3)</f>
        <v>#NAME?</v>
      </c>
      <c r="D80" s="27" t="e">
        <f ca="1">_xll.BDP(A80,$D$3)/1000000</f>
        <v>#NAME?</v>
      </c>
      <c r="E80" s="3" t="e">
        <f ca="1">_xll.BDP($A80,E$3)</f>
        <v>#NAME?</v>
      </c>
      <c r="F80" s="3" t="e">
        <f ca="1">_xll.BDP($A80,F$3)</f>
        <v>#NAME?</v>
      </c>
      <c r="G80" s="3" t="e">
        <f ca="1">_xll.BDP($A80,G$3)</f>
        <v>#NAME?</v>
      </c>
      <c r="H80" s="3" t="e">
        <f ca="1">_xll.BDP($A80,H$3)</f>
        <v>#NAME?</v>
      </c>
      <c r="I80" s="3" t="e">
        <f ca="1">_xll.BDP($A80,I$3)</f>
        <v>#NAME?</v>
      </c>
      <c r="J80" s="3" t="e">
        <f ca="1">_xll.BDP($A80,J$3)</f>
        <v>#NAME?</v>
      </c>
      <c r="K80" s="3" t="e">
        <f ca="1">_xll.BDP($A80,K$3)</f>
        <v>#NAME?</v>
      </c>
      <c r="L80" s="28" t="e">
        <f ca="1">_xll.BDP($A80,L$3)</f>
        <v>#NAME?</v>
      </c>
      <c r="M80" s="3"/>
      <c r="N80" s="5" t="e">
        <f t="shared" ca="1" si="24"/>
        <v>#NAME?</v>
      </c>
      <c r="O80" s="5" t="e">
        <f t="shared" ca="1" si="25"/>
        <v>#NAME?</v>
      </c>
      <c r="P80" s="5" t="e">
        <f t="shared" ca="1" si="26"/>
        <v>#NAME?</v>
      </c>
      <c r="Q80" s="5" t="e">
        <f t="shared" ca="1" si="27"/>
        <v>#NAME?</v>
      </c>
      <c r="R80" s="5" t="e">
        <f t="shared" ca="1" si="28"/>
        <v>#NAME?</v>
      </c>
      <c r="S80" s="5" t="e">
        <f t="shared" ca="1" si="29"/>
        <v>#NAME?</v>
      </c>
      <c r="T80" s="5" t="e">
        <f t="shared" ca="1" si="30"/>
        <v>#NAME?</v>
      </c>
      <c r="U80" s="3" t="e">
        <f t="shared" ca="1" si="31"/>
        <v>#NAME?</v>
      </c>
      <c r="V80" s="5" t="e">
        <f t="shared" ca="1" si="32"/>
        <v>#NAME?</v>
      </c>
      <c r="W80" t="e">
        <f t="shared" ca="1" si="33"/>
        <v>#NAME?</v>
      </c>
      <c r="X80" s="5" t="e">
        <f t="shared" ca="1" si="34"/>
        <v>#NAME?</v>
      </c>
      <c r="Y80" s="5" t="e">
        <f t="shared" ca="1" si="36"/>
        <v>#NAME?</v>
      </c>
      <c r="Z80" t="e">
        <f t="shared" ca="1" si="35"/>
        <v>#NAME?</v>
      </c>
    </row>
    <row r="81" spans="1:26" x14ac:dyDescent="0.25">
      <c r="A81" s="31" t="s">
        <v>315</v>
      </c>
      <c r="B81" s="31" t="s">
        <v>316</v>
      </c>
      <c r="C81" s="32" t="e">
        <f ca="1">_xll.BDP($A81,C$3)</f>
        <v>#NAME?</v>
      </c>
      <c r="D81" s="33" t="e">
        <f ca="1">_xll.BDP(A81,$D$3)/1000000</f>
        <v>#NAME?</v>
      </c>
      <c r="E81" s="32" t="e">
        <f ca="1">_xll.BDP($A81,E$3)</f>
        <v>#NAME?</v>
      </c>
      <c r="F81" s="32" t="e">
        <f ca="1">_xll.BDP($A81,F$3)</f>
        <v>#NAME?</v>
      </c>
      <c r="G81" s="32" t="e">
        <f ca="1">_xll.BDP($A81,G$3)</f>
        <v>#NAME?</v>
      </c>
      <c r="H81" s="32" t="e">
        <f ca="1">_xll.BDP($A81,H$3)</f>
        <v>#NAME?</v>
      </c>
      <c r="I81" s="32" t="e">
        <f ca="1">_xll.BDP($A81,I$3)</f>
        <v>#NAME?</v>
      </c>
      <c r="J81" s="32" t="e">
        <f ca="1">_xll.BDP($A81,J$3)</f>
        <v>#NAME?</v>
      </c>
      <c r="K81" s="32" t="e">
        <f ca="1">_xll.BDP($A81,K$3)</f>
        <v>#NAME?</v>
      </c>
      <c r="L81" s="34" t="e">
        <f ca="1">_xll.BDP($A81,L$3)</f>
        <v>#NAME?</v>
      </c>
      <c r="M81" s="32"/>
      <c r="N81" s="35" t="e">
        <f t="shared" ca="1" si="24"/>
        <v>#NAME?</v>
      </c>
      <c r="O81" s="35" t="e">
        <f t="shared" ca="1" si="25"/>
        <v>#NAME?</v>
      </c>
      <c r="P81" s="35" t="e">
        <f t="shared" ca="1" si="26"/>
        <v>#NAME?</v>
      </c>
      <c r="Q81" s="35" t="e">
        <f t="shared" ca="1" si="27"/>
        <v>#NAME?</v>
      </c>
      <c r="R81" s="35" t="e">
        <f t="shared" ca="1" si="28"/>
        <v>#NAME?</v>
      </c>
      <c r="S81" s="35" t="e">
        <f t="shared" ca="1" si="29"/>
        <v>#NAME?</v>
      </c>
      <c r="T81" s="35" t="e">
        <f t="shared" ca="1" si="30"/>
        <v>#NAME?</v>
      </c>
      <c r="U81" s="32" t="e">
        <f t="shared" ca="1" si="31"/>
        <v>#NAME?</v>
      </c>
      <c r="V81" s="35" t="e">
        <f t="shared" ca="1" si="32"/>
        <v>#NAME?</v>
      </c>
      <c r="W81" s="31" t="e">
        <f t="shared" ca="1" si="33"/>
        <v>#NAME?</v>
      </c>
      <c r="X81" s="35" t="e">
        <f t="shared" ca="1" si="34"/>
        <v>#NAME?</v>
      </c>
      <c r="Y81" s="35" t="e">
        <f t="shared" ca="1" si="36"/>
        <v>#NAME?</v>
      </c>
      <c r="Z81" s="31" t="e">
        <f t="shared" ca="1" si="35"/>
        <v>#NAME?</v>
      </c>
    </row>
    <row r="82" spans="1:26" x14ac:dyDescent="0.25">
      <c r="A82" t="s">
        <v>327</v>
      </c>
      <c r="B82" t="s">
        <v>328</v>
      </c>
      <c r="C82" s="3" t="e">
        <f ca="1">_xll.BDP($A82,C$3)</f>
        <v>#NAME?</v>
      </c>
      <c r="D82" s="27" t="e">
        <f ca="1">_xll.BDP(A82,$D$3)/1000000</f>
        <v>#NAME?</v>
      </c>
      <c r="E82" s="3" t="e">
        <f ca="1">_xll.BDP($A82,E$3)</f>
        <v>#NAME?</v>
      </c>
      <c r="F82" s="3" t="e">
        <f ca="1">_xll.BDP($A82,F$3)</f>
        <v>#NAME?</v>
      </c>
      <c r="G82" s="3" t="e">
        <f ca="1">_xll.BDP($A82,G$3)</f>
        <v>#NAME?</v>
      </c>
      <c r="H82" s="3" t="e">
        <f ca="1">_xll.BDP($A82,H$3)</f>
        <v>#NAME?</v>
      </c>
      <c r="I82" s="3" t="e">
        <f ca="1">_xll.BDP($A82,I$3)</f>
        <v>#NAME?</v>
      </c>
      <c r="J82" s="3" t="e">
        <f ca="1">_xll.BDP($A82,J$3)</f>
        <v>#NAME?</v>
      </c>
      <c r="K82" s="3" t="e">
        <f ca="1">_xll.BDP($A82,K$3)</f>
        <v>#NAME?</v>
      </c>
      <c r="L82" s="28" t="e">
        <f ca="1">_xll.BDP($A82,L$3)</f>
        <v>#NAME?</v>
      </c>
      <c r="M82" s="3"/>
      <c r="N82" s="5" t="e">
        <f t="shared" ca="1" si="24"/>
        <v>#NAME?</v>
      </c>
      <c r="O82" s="5" t="e">
        <f t="shared" ca="1" si="25"/>
        <v>#NAME?</v>
      </c>
      <c r="P82" s="5" t="e">
        <f t="shared" ca="1" si="26"/>
        <v>#NAME?</v>
      </c>
      <c r="Q82" s="5" t="e">
        <f t="shared" ca="1" si="27"/>
        <v>#NAME?</v>
      </c>
      <c r="R82" s="5" t="e">
        <f t="shared" ca="1" si="28"/>
        <v>#NAME?</v>
      </c>
      <c r="S82" s="5" t="e">
        <f t="shared" ca="1" si="29"/>
        <v>#NAME?</v>
      </c>
      <c r="T82" s="5" t="e">
        <f t="shared" ca="1" si="30"/>
        <v>#NAME?</v>
      </c>
      <c r="U82" s="3" t="e">
        <f t="shared" ca="1" si="31"/>
        <v>#NAME?</v>
      </c>
      <c r="V82" s="5" t="e">
        <f t="shared" ca="1" si="32"/>
        <v>#NAME?</v>
      </c>
      <c r="W82" t="e">
        <f t="shared" ca="1" si="33"/>
        <v>#NAME?</v>
      </c>
      <c r="X82" s="5" t="e">
        <f t="shared" ca="1" si="34"/>
        <v>#NAME?</v>
      </c>
      <c r="Y82" s="5" t="e">
        <f t="shared" ca="1" si="36"/>
        <v>#NAME?</v>
      </c>
      <c r="Z82" t="e">
        <f t="shared" ca="1" si="35"/>
        <v>#NAME?</v>
      </c>
    </row>
    <row r="83" spans="1:26" x14ac:dyDescent="0.25">
      <c r="A83" t="s">
        <v>319</v>
      </c>
      <c r="B83" t="s">
        <v>320</v>
      </c>
      <c r="C83" s="3" t="e">
        <f ca="1">_xll.BDP($A83,C$3)</f>
        <v>#NAME?</v>
      </c>
      <c r="D83" s="27" t="e">
        <f ca="1">_xll.BDP(A83,$D$3)/1000000</f>
        <v>#NAME?</v>
      </c>
      <c r="E83" s="3" t="e">
        <f ca="1">_xll.BDP($A83,E$3)</f>
        <v>#NAME?</v>
      </c>
      <c r="F83" s="3" t="e">
        <f ca="1">_xll.BDP($A83,F$3)</f>
        <v>#NAME?</v>
      </c>
      <c r="G83" s="3" t="e">
        <f ca="1">_xll.BDP($A83,G$3)</f>
        <v>#NAME?</v>
      </c>
      <c r="H83" s="3" t="e">
        <f ca="1">_xll.BDP($A83,H$3)</f>
        <v>#NAME?</v>
      </c>
      <c r="I83" s="3" t="e">
        <f ca="1">_xll.BDP($A83,I$3)</f>
        <v>#NAME?</v>
      </c>
      <c r="J83" s="3" t="e">
        <f ca="1">_xll.BDP($A83,J$3)</f>
        <v>#NAME?</v>
      </c>
      <c r="K83" s="3" t="e">
        <f ca="1">_xll.BDP($A83,K$3)</f>
        <v>#NAME?</v>
      </c>
      <c r="L83" s="28" t="e">
        <f ca="1">_xll.BDP($A83,L$3)</f>
        <v>#NAME?</v>
      </c>
      <c r="M83" s="3"/>
      <c r="N83" s="5" t="e">
        <f t="shared" ca="1" si="24"/>
        <v>#NAME?</v>
      </c>
      <c r="O83" s="5" t="e">
        <f t="shared" ca="1" si="25"/>
        <v>#NAME?</v>
      </c>
      <c r="P83" s="5" t="e">
        <f t="shared" ca="1" si="26"/>
        <v>#NAME?</v>
      </c>
      <c r="Q83" s="5" t="e">
        <f t="shared" ca="1" si="27"/>
        <v>#NAME?</v>
      </c>
      <c r="R83" s="5" t="e">
        <f t="shared" ca="1" si="28"/>
        <v>#NAME?</v>
      </c>
      <c r="S83" s="5" t="e">
        <f t="shared" ca="1" si="29"/>
        <v>#NAME?</v>
      </c>
      <c r="T83" s="5" t="e">
        <f t="shared" ca="1" si="30"/>
        <v>#NAME?</v>
      </c>
      <c r="U83" s="3" t="e">
        <f t="shared" ca="1" si="31"/>
        <v>#NAME?</v>
      </c>
      <c r="V83" s="5" t="e">
        <f t="shared" ca="1" si="32"/>
        <v>#NAME?</v>
      </c>
      <c r="W83" t="e">
        <f t="shared" ca="1" si="33"/>
        <v>#NAME?</v>
      </c>
      <c r="X83" s="5" t="e">
        <f t="shared" ca="1" si="34"/>
        <v>#NAME?</v>
      </c>
      <c r="Y83" s="5" t="e">
        <f t="shared" ca="1" si="36"/>
        <v>#NAME?</v>
      </c>
      <c r="Z83" t="e">
        <f t="shared" ca="1" si="35"/>
        <v>#NAME?</v>
      </c>
    </row>
    <row r="84" spans="1:26" x14ac:dyDescent="0.25">
      <c r="A84" t="s">
        <v>325</v>
      </c>
      <c r="B84" t="s">
        <v>326</v>
      </c>
      <c r="C84" s="3" t="e">
        <f ca="1">_xll.BDP($A84,C$3)</f>
        <v>#NAME?</v>
      </c>
      <c r="D84" s="27" t="e">
        <f ca="1">_xll.BDP(A84,$D$3)/1000000</f>
        <v>#NAME?</v>
      </c>
      <c r="E84" s="3" t="e">
        <f ca="1">_xll.BDP($A84,E$3)</f>
        <v>#NAME?</v>
      </c>
      <c r="F84" s="3" t="e">
        <f ca="1">_xll.BDP($A84,F$3)</f>
        <v>#NAME?</v>
      </c>
      <c r="G84" s="3" t="e">
        <f ca="1">_xll.BDP($A84,G$3)</f>
        <v>#NAME?</v>
      </c>
      <c r="H84" s="3" t="e">
        <f ca="1">_xll.BDP($A84,H$3)</f>
        <v>#NAME?</v>
      </c>
      <c r="I84" s="3" t="e">
        <f ca="1">_xll.BDP($A84,I$3)</f>
        <v>#NAME?</v>
      </c>
      <c r="J84" s="3" t="e">
        <f ca="1">_xll.BDP($A84,J$3)</f>
        <v>#NAME?</v>
      </c>
      <c r="K84" s="3" t="e">
        <f ca="1">_xll.BDP($A84,K$3)</f>
        <v>#NAME?</v>
      </c>
      <c r="L84" s="28" t="e">
        <f ca="1">_xll.BDP($A84,L$3)</f>
        <v>#NAME?</v>
      </c>
      <c r="M84" s="3"/>
      <c r="N84" s="5" t="e">
        <f t="shared" ca="1" si="24"/>
        <v>#NAME?</v>
      </c>
      <c r="O84" s="5" t="e">
        <f t="shared" ca="1" si="25"/>
        <v>#NAME?</v>
      </c>
      <c r="P84" s="5" t="e">
        <f t="shared" ca="1" si="26"/>
        <v>#NAME?</v>
      </c>
      <c r="Q84" s="5" t="e">
        <f t="shared" ca="1" si="27"/>
        <v>#NAME?</v>
      </c>
      <c r="R84" s="5" t="e">
        <f t="shared" ca="1" si="28"/>
        <v>#NAME?</v>
      </c>
      <c r="S84" s="5" t="e">
        <f t="shared" ca="1" si="29"/>
        <v>#NAME?</v>
      </c>
      <c r="T84" s="5" t="e">
        <f t="shared" ca="1" si="30"/>
        <v>#NAME?</v>
      </c>
      <c r="U84" s="3" t="e">
        <f t="shared" ca="1" si="31"/>
        <v>#NAME?</v>
      </c>
      <c r="V84" s="5" t="e">
        <f t="shared" ca="1" si="32"/>
        <v>#NAME?</v>
      </c>
      <c r="W84" t="e">
        <f t="shared" ca="1" si="33"/>
        <v>#NAME?</v>
      </c>
      <c r="X84" s="5" t="e">
        <f t="shared" ca="1" si="34"/>
        <v>#NAME?</v>
      </c>
      <c r="Y84" s="5" t="e">
        <f t="shared" ca="1" si="36"/>
        <v>#NAME?</v>
      </c>
      <c r="Z84" t="e">
        <f t="shared" ca="1" si="35"/>
        <v>#NAME?</v>
      </c>
    </row>
    <row r="85" spans="1:26" x14ac:dyDescent="0.25">
      <c r="A85" t="s">
        <v>329</v>
      </c>
      <c r="B85" t="s">
        <v>330</v>
      </c>
      <c r="C85" s="3" t="e">
        <f ca="1">_xll.BDP($A85,C$3)</f>
        <v>#NAME?</v>
      </c>
      <c r="D85" s="27" t="e">
        <f ca="1">_xll.BDP(A85,$D$3)/1000000</f>
        <v>#NAME?</v>
      </c>
      <c r="E85" s="3" t="e">
        <f ca="1">_xll.BDP($A85,E$3)</f>
        <v>#NAME?</v>
      </c>
      <c r="F85" s="3" t="e">
        <f ca="1">_xll.BDP($A85,F$3)</f>
        <v>#NAME?</v>
      </c>
      <c r="G85" s="3" t="e">
        <f ca="1">_xll.BDP($A85,G$3)</f>
        <v>#NAME?</v>
      </c>
      <c r="H85" s="3" t="e">
        <f ca="1">_xll.BDP($A85,H$3)</f>
        <v>#NAME?</v>
      </c>
      <c r="I85" s="3" t="e">
        <f ca="1">_xll.BDP($A85,I$3)</f>
        <v>#NAME?</v>
      </c>
      <c r="J85" s="3" t="e">
        <f ca="1">_xll.BDP($A85,J$3)</f>
        <v>#NAME?</v>
      </c>
      <c r="K85" s="3" t="e">
        <f ca="1">_xll.BDP($A85,K$3)</f>
        <v>#NAME?</v>
      </c>
      <c r="L85" s="28" t="e">
        <f ca="1">_xll.BDP($A85,L$3)</f>
        <v>#NAME?</v>
      </c>
      <c r="M85" s="3"/>
      <c r="N85" s="5" t="e">
        <f t="shared" ca="1" si="24"/>
        <v>#NAME?</v>
      </c>
      <c r="O85" s="5" t="e">
        <f t="shared" ca="1" si="25"/>
        <v>#NAME?</v>
      </c>
      <c r="P85" s="5" t="e">
        <f t="shared" ca="1" si="26"/>
        <v>#NAME?</v>
      </c>
      <c r="Q85" s="5" t="e">
        <f t="shared" ca="1" si="27"/>
        <v>#NAME?</v>
      </c>
      <c r="R85" s="5" t="e">
        <f t="shared" ca="1" si="28"/>
        <v>#NAME?</v>
      </c>
      <c r="S85" s="5" t="e">
        <f t="shared" ca="1" si="29"/>
        <v>#NAME?</v>
      </c>
      <c r="T85" s="5" t="e">
        <f t="shared" ca="1" si="30"/>
        <v>#NAME?</v>
      </c>
      <c r="U85" s="3" t="e">
        <f t="shared" ca="1" si="31"/>
        <v>#NAME?</v>
      </c>
      <c r="V85" s="5" t="e">
        <f t="shared" ca="1" si="32"/>
        <v>#NAME?</v>
      </c>
      <c r="W85" t="e">
        <f t="shared" ca="1" si="33"/>
        <v>#NAME?</v>
      </c>
      <c r="X85" s="5" t="e">
        <f t="shared" ca="1" si="34"/>
        <v>#NAME?</v>
      </c>
      <c r="Y85" s="5" t="e">
        <f t="shared" ca="1" si="36"/>
        <v>#NAME?</v>
      </c>
      <c r="Z85" t="e">
        <f t="shared" ca="1" si="35"/>
        <v>#NAME?</v>
      </c>
    </row>
    <row r="86" spans="1:26" x14ac:dyDescent="0.25">
      <c r="A86" t="s">
        <v>331</v>
      </c>
      <c r="B86" t="s">
        <v>332</v>
      </c>
      <c r="C86" s="3" t="e">
        <f ca="1">_xll.BDP($A86,C$3)</f>
        <v>#NAME?</v>
      </c>
      <c r="D86" s="27" t="e">
        <f ca="1">_xll.BDP(A86,$D$3)/1000000</f>
        <v>#NAME?</v>
      </c>
      <c r="E86" s="3" t="e">
        <f ca="1">_xll.BDP($A86,E$3)</f>
        <v>#NAME?</v>
      </c>
      <c r="F86" s="3" t="e">
        <f ca="1">_xll.BDP($A86,F$3)</f>
        <v>#NAME?</v>
      </c>
      <c r="G86" s="3" t="e">
        <f ca="1">_xll.BDP($A86,G$3)</f>
        <v>#NAME?</v>
      </c>
      <c r="H86" s="3" t="e">
        <f ca="1">_xll.BDP($A86,H$3)</f>
        <v>#NAME?</v>
      </c>
      <c r="I86" s="3" t="e">
        <f ca="1">_xll.BDP($A86,I$3)</f>
        <v>#NAME?</v>
      </c>
      <c r="J86" s="3" t="e">
        <f ca="1">_xll.BDP($A86,J$3)</f>
        <v>#NAME?</v>
      </c>
      <c r="K86" s="3" t="e">
        <f ca="1">_xll.BDP($A86,K$3)</f>
        <v>#NAME?</v>
      </c>
      <c r="L86" s="28" t="e">
        <f ca="1">_xll.BDP($A86,L$3)</f>
        <v>#NAME?</v>
      </c>
      <c r="M86" s="3"/>
      <c r="N86" s="5" t="e">
        <f t="shared" ca="1" si="24"/>
        <v>#NAME?</v>
      </c>
      <c r="O86" s="5" t="e">
        <f t="shared" ca="1" si="25"/>
        <v>#NAME?</v>
      </c>
      <c r="P86" s="5" t="e">
        <f t="shared" ca="1" si="26"/>
        <v>#NAME?</v>
      </c>
      <c r="Q86" s="5" t="e">
        <f t="shared" ca="1" si="27"/>
        <v>#NAME?</v>
      </c>
      <c r="R86" s="5" t="e">
        <f t="shared" ca="1" si="28"/>
        <v>#NAME?</v>
      </c>
      <c r="S86" s="5" t="e">
        <f t="shared" ca="1" si="29"/>
        <v>#NAME?</v>
      </c>
      <c r="T86" s="5" t="e">
        <f t="shared" ca="1" si="30"/>
        <v>#NAME?</v>
      </c>
      <c r="U86" s="3" t="e">
        <f t="shared" ca="1" si="31"/>
        <v>#NAME?</v>
      </c>
      <c r="V86" s="5" t="e">
        <f t="shared" ca="1" si="32"/>
        <v>#NAME?</v>
      </c>
      <c r="W86" t="e">
        <f t="shared" ca="1" si="33"/>
        <v>#NAME?</v>
      </c>
      <c r="X86" s="5" t="e">
        <f t="shared" ca="1" si="34"/>
        <v>#NAME?</v>
      </c>
      <c r="Y86" s="5" t="e">
        <f t="shared" ca="1" si="36"/>
        <v>#NAME?</v>
      </c>
      <c r="Z86" t="e">
        <f t="shared" ca="1" si="35"/>
        <v>#NAME?</v>
      </c>
    </row>
    <row r="87" spans="1:26" x14ac:dyDescent="0.25">
      <c r="A87" t="s">
        <v>349</v>
      </c>
      <c r="B87" t="s">
        <v>350</v>
      </c>
      <c r="C87" s="3" t="e">
        <f ca="1">_xll.BDP($A87,C$3)</f>
        <v>#NAME?</v>
      </c>
      <c r="D87" s="27" t="e">
        <f ca="1">_xll.BDP(A87,$D$3)/1000000</f>
        <v>#NAME?</v>
      </c>
      <c r="E87" s="3" t="e">
        <f ca="1">_xll.BDP($A87,E$3)</f>
        <v>#NAME?</v>
      </c>
      <c r="F87" s="3" t="e">
        <f ca="1">_xll.BDP($A87,F$3)</f>
        <v>#NAME?</v>
      </c>
      <c r="G87" s="3" t="e">
        <f ca="1">_xll.BDP($A87,G$3)</f>
        <v>#NAME?</v>
      </c>
      <c r="H87" s="3" t="e">
        <f ca="1">_xll.BDP($A87,H$3)</f>
        <v>#NAME?</v>
      </c>
      <c r="I87" s="3" t="e">
        <f ca="1">_xll.BDP($A87,I$3)</f>
        <v>#NAME?</v>
      </c>
      <c r="J87" s="3" t="e">
        <f ca="1">_xll.BDP($A87,J$3)</f>
        <v>#NAME?</v>
      </c>
      <c r="K87" s="3" t="e">
        <f ca="1">_xll.BDP($A87,K$3)</f>
        <v>#NAME?</v>
      </c>
      <c r="L87" s="28" t="e">
        <f ca="1">_xll.BDP($A87,L$3)</f>
        <v>#NAME?</v>
      </c>
      <c r="M87" s="3"/>
      <c r="N87" s="5" t="e">
        <f t="shared" ca="1" si="24"/>
        <v>#NAME?</v>
      </c>
      <c r="O87" s="5" t="e">
        <f t="shared" ca="1" si="25"/>
        <v>#NAME?</v>
      </c>
      <c r="P87" s="5" t="e">
        <f t="shared" ca="1" si="26"/>
        <v>#NAME?</v>
      </c>
      <c r="Q87" s="5" t="e">
        <f t="shared" ca="1" si="27"/>
        <v>#NAME?</v>
      </c>
      <c r="R87" s="5" t="e">
        <f t="shared" ca="1" si="28"/>
        <v>#NAME?</v>
      </c>
      <c r="S87" s="5" t="e">
        <f t="shared" ca="1" si="29"/>
        <v>#NAME?</v>
      </c>
      <c r="T87" s="5" t="e">
        <f t="shared" ca="1" si="30"/>
        <v>#NAME?</v>
      </c>
      <c r="U87" s="3" t="e">
        <f t="shared" ca="1" si="31"/>
        <v>#NAME?</v>
      </c>
      <c r="V87" s="5" t="e">
        <f t="shared" ca="1" si="32"/>
        <v>#NAME?</v>
      </c>
      <c r="W87" t="e">
        <f t="shared" ca="1" si="33"/>
        <v>#NAME?</v>
      </c>
      <c r="X87" s="5" t="e">
        <f t="shared" ca="1" si="34"/>
        <v>#NAME?</v>
      </c>
      <c r="Y87" s="5" t="e">
        <f t="shared" ca="1" si="36"/>
        <v>#NAME?</v>
      </c>
      <c r="Z87" t="e">
        <f t="shared" ca="1" si="35"/>
        <v>#NAME?</v>
      </c>
    </row>
    <row r="88" spans="1:26" x14ac:dyDescent="0.25">
      <c r="A88" t="s">
        <v>339</v>
      </c>
      <c r="B88" t="s">
        <v>340</v>
      </c>
      <c r="C88" s="3" t="e">
        <f ca="1">_xll.BDP($A88,C$3)</f>
        <v>#NAME?</v>
      </c>
      <c r="D88" s="27" t="e">
        <f ca="1">_xll.BDP(A88,$D$3)/1000000</f>
        <v>#NAME?</v>
      </c>
      <c r="E88" s="3" t="e">
        <f ca="1">_xll.BDP($A88,E$3)</f>
        <v>#NAME?</v>
      </c>
      <c r="F88" s="3" t="e">
        <f ca="1">_xll.BDP($A88,F$3)</f>
        <v>#NAME?</v>
      </c>
      <c r="G88" s="3" t="e">
        <f ca="1">_xll.BDP($A88,G$3)</f>
        <v>#NAME?</v>
      </c>
      <c r="H88" s="3" t="e">
        <f ca="1">_xll.BDP($A88,H$3)</f>
        <v>#NAME?</v>
      </c>
      <c r="I88" s="3" t="e">
        <f ca="1">_xll.BDP($A88,I$3)</f>
        <v>#NAME?</v>
      </c>
      <c r="J88" s="3" t="e">
        <f ca="1">_xll.BDP($A88,J$3)</f>
        <v>#NAME?</v>
      </c>
      <c r="K88" s="3" t="e">
        <f ca="1">_xll.BDP($A88,K$3)</f>
        <v>#NAME?</v>
      </c>
      <c r="L88" s="28" t="e">
        <f ca="1">_xll.BDP($A88,L$3)</f>
        <v>#NAME?</v>
      </c>
      <c r="M88" s="3"/>
      <c r="N88" s="5" t="e">
        <f t="shared" ca="1" si="24"/>
        <v>#NAME?</v>
      </c>
      <c r="O88" s="5" t="e">
        <f t="shared" ca="1" si="25"/>
        <v>#NAME?</v>
      </c>
      <c r="P88" s="5" t="e">
        <f t="shared" ca="1" si="26"/>
        <v>#NAME?</v>
      </c>
      <c r="Q88" s="5" t="e">
        <f t="shared" ca="1" si="27"/>
        <v>#NAME?</v>
      </c>
      <c r="R88" s="5" t="e">
        <f t="shared" ca="1" si="28"/>
        <v>#NAME?</v>
      </c>
      <c r="S88" s="5" t="e">
        <f t="shared" ca="1" si="29"/>
        <v>#NAME?</v>
      </c>
      <c r="T88" s="5" t="e">
        <f t="shared" ca="1" si="30"/>
        <v>#NAME?</v>
      </c>
      <c r="U88" s="3" t="e">
        <f t="shared" ca="1" si="31"/>
        <v>#NAME?</v>
      </c>
      <c r="V88" s="5" t="e">
        <f t="shared" ca="1" si="32"/>
        <v>#NAME?</v>
      </c>
      <c r="W88" t="e">
        <f t="shared" ca="1" si="33"/>
        <v>#NAME?</v>
      </c>
      <c r="X88" s="5" t="e">
        <f t="shared" ca="1" si="34"/>
        <v>#NAME?</v>
      </c>
      <c r="Y88" s="5" t="e">
        <f t="shared" ca="1" si="36"/>
        <v>#NAME?</v>
      </c>
      <c r="Z88" t="e">
        <f t="shared" ca="1" si="35"/>
        <v>#NAME?</v>
      </c>
    </row>
    <row r="89" spans="1:26" x14ac:dyDescent="0.25">
      <c r="A89" t="s">
        <v>345</v>
      </c>
      <c r="B89" t="s">
        <v>346</v>
      </c>
      <c r="C89" s="3" t="e">
        <f ca="1">_xll.BDP($A89,C$3)</f>
        <v>#NAME?</v>
      </c>
      <c r="D89" s="27" t="e">
        <f ca="1">_xll.BDP(A89,$D$3)/1000000</f>
        <v>#NAME?</v>
      </c>
      <c r="E89" s="3" t="e">
        <f ca="1">_xll.BDP($A89,E$3)</f>
        <v>#NAME?</v>
      </c>
      <c r="F89" s="3" t="e">
        <f ca="1">_xll.BDP($A89,F$3)</f>
        <v>#NAME?</v>
      </c>
      <c r="G89" s="3" t="e">
        <f ca="1">_xll.BDP($A89,G$3)</f>
        <v>#NAME?</v>
      </c>
      <c r="H89" s="3" t="e">
        <f ca="1">_xll.BDP($A89,H$3)</f>
        <v>#NAME?</v>
      </c>
      <c r="I89" s="3" t="e">
        <f ca="1">_xll.BDP($A89,I$3)</f>
        <v>#NAME?</v>
      </c>
      <c r="J89" s="3" t="e">
        <f ca="1">_xll.BDP($A89,J$3)</f>
        <v>#NAME?</v>
      </c>
      <c r="K89" s="3" t="e">
        <f ca="1">_xll.BDP($A89,K$3)</f>
        <v>#NAME?</v>
      </c>
      <c r="L89" s="28" t="e">
        <f ca="1">_xll.BDP($A89,L$3)</f>
        <v>#NAME?</v>
      </c>
      <c r="M89" s="3"/>
      <c r="N89" s="5" t="e">
        <f t="shared" ca="1" si="24"/>
        <v>#NAME?</v>
      </c>
      <c r="O89" s="5" t="e">
        <f t="shared" ca="1" si="25"/>
        <v>#NAME?</v>
      </c>
      <c r="P89" s="5" t="e">
        <f t="shared" ca="1" si="26"/>
        <v>#NAME?</v>
      </c>
      <c r="Q89" s="5" t="e">
        <f t="shared" ca="1" si="27"/>
        <v>#NAME?</v>
      </c>
      <c r="R89" s="5" t="e">
        <f t="shared" ca="1" si="28"/>
        <v>#NAME?</v>
      </c>
      <c r="S89" s="5" t="e">
        <f t="shared" ca="1" si="29"/>
        <v>#NAME?</v>
      </c>
      <c r="T89" s="5" t="e">
        <f t="shared" ca="1" si="30"/>
        <v>#NAME?</v>
      </c>
      <c r="U89" s="3" t="e">
        <f t="shared" ca="1" si="31"/>
        <v>#NAME?</v>
      </c>
      <c r="V89" s="5" t="e">
        <f t="shared" ca="1" si="32"/>
        <v>#NAME?</v>
      </c>
      <c r="W89" t="e">
        <f t="shared" ca="1" si="33"/>
        <v>#NAME?</v>
      </c>
      <c r="X89" s="5" t="e">
        <f t="shared" ca="1" si="34"/>
        <v>#NAME?</v>
      </c>
      <c r="Y89" s="5" t="e">
        <f t="shared" ca="1" si="36"/>
        <v>#NAME?</v>
      </c>
      <c r="Z89" t="e">
        <f t="shared" ca="1" si="35"/>
        <v>#NAME?</v>
      </c>
    </row>
    <row r="90" spans="1:26" x14ac:dyDescent="0.25">
      <c r="A90" t="s">
        <v>567</v>
      </c>
      <c r="B90" s="3" t="e">
        <f ca="1">_xll.BDP($A90,B$3)</f>
        <v>#NAME?</v>
      </c>
      <c r="C90" s="3" t="e">
        <f ca="1">_xll.BDP($A90,C$3)</f>
        <v>#NAME?</v>
      </c>
      <c r="D90" s="27" t="e">
        <f ca="1">_xll.BDP(A90,$D$3)/1000000</f>
        <v>#NAME?</v>
      </c>
      <c r="E90" s="3" t="e">
        <f ca="1">_xll.BDP($A90,E$3)</f>
        <v>#NAME?</v>
      </c>
      <c r="F90" s="3" t="e">
        <f ca="1">_xll.BDP($A90,F$3)</f>
        <v>#NAME?</v>
      </c>
      <c r="G90" s="3" t="e">
        <f ca="1">_xll.BDP($A90,G$3)</f>
        <v>#NAME?</v>
      </c>
      <c r="H90" s="3" t="e">
        <f ca="1">_xll.BDP($A90,H$3)</f>
        <v>#NAME?</v>
      </c>
      <c r="I90" s="3" t="e">
        <f ca="1">_xll.BDP($A90,I$3)</f>
        <v>#NAME?</v>
      </c>
      <c r="J90" s="3" t="e">
        <f ca="1">_xll.BDP($A90,J$3)</f>
        <v>#NAME?</v>
      </c>
      <c r="K90" s="3" t="e">
        <f ca="1">_xll.BDP($A90,K$3)</f>
        <v>#NAME?</v>
      </c>
      <c r="L90" s="28" t="e">
        <f ca="1">_xll.BDP($A90,L$3)</f>
        <v>#NAME?</v>
      </c>
      <c r="N90" s="5" t="e">
        <f t="shared" ref="N90:N96" ca="1" si="37">RANK(F90,F$4:F$96,0)</f>
        <v>#NAME?</v>
      </c>
      <c r="O90" s="5" t="e">
        <f t="shared" ref="O90:O96" ca="1" si="38">RANK(G90,G$4:G$96,0)</f>
        <v>#NAME?</v>
      </c>
      <c r="P90" s="5" t="e">
        <f t="shared" ref="P90:P96" ca="1" si="39">RANK(H90,H$4:H$96,0)</f>
        <v>#NAME?</v>
      </c>
      <c r="Q90" s="5" t="e">
        <f t="shared" ref="Q90:Q96" ca="1" si="40">RANK(I90,I$4:I$96,0)</f>
        <v>#NAME?</v>
      </c>
      <c r="R90" s="5" t="e">
        <f t="shared" ref="R90:R96" ca="1" si="41">RANK(J90,J$4:J$96,0)</f>
        <v>#NAME?</v>
      </c>
      <c r="S90" s="5" t="e">
        <f t="shared" ref="S90:S96" ca="1" si="42">RANK(K90,K$4:K$96,0)</f>
        <v>#NAME?</v>
      </c>
      <c r="T90" s="5" t="e">
        <f t="shared" ref="T90:T96" ca="1" si="43">RANK(L90,L$4:L$96,1)</f>
        <v>#NAME?</v>
      </c>
      <c r="U90" s="3" t="e">
        <f t="shared" ca="1" si="31"/>
        <v>#NAME?</v>
      </c>
      <c r="V90" s="5" t="e">
        <f t="shared" ref="V90:V96" ca="1" si="44">RANK(E90,E$4:E$96,0)</f>
        <v>#NAME?</v>
      </c>
      <c r="W90" t="e">
        <f t="shared" ref="W90:W96" ca="1" si="45">RANK(U90,$U$4:$U$96,1)</f>
        <v>#NAME?</v>
      </c>
      <c r="X90" s="5" t="e">
        <f t="shared" ca="1" si="34"/>
        <v>#NAME?</v>
      </c>
      <c r="Y90" s="5" t="e">
        <f t="shared" ca="1" si="36"/>
        <v>#NAME?</v>
      </c>
      <c r="Z90" t="e">
        <f t="shared" ca="1" si="35"/>
        <v>#NAME?</v>
      </c>
    </row>
    <row r="91" spans="1:26" x14ac:dyDescent="0.25">
      <c r="A91" t="s">
        <v>568</v>
      </c>
      <c r="B91" s="3" t="e">
        <f ca="1">_xll.BDP($A91,B$3)</f>
        <v>#NAME?</v>
      </c>
      <c r="C91" s="3" t="e">
        <f ca="1">_xll.BDP($A91,C$3)</f>
        <v>#NAME?</v>
      </c>
      <c r="D91" s="27" t="e">
        <f ca="1">_xll.BDP(A91,$D$3)/1000000</f>
        <v>#NAME?</v>
      </c>
      <c r="E91" s="3" t="e">
        <f ca="1">_xll.BDP($A91,E$3)</f>
        <v>#NAME?</v>
      </c>
      <c r="F91" s="3" t="e">
        <f ca="1">_xll.BDP($A91,F$3)</f>
        <v>#NAME?</v>
      </c>
      <c r="G91" s="3" t="e">
        <f ca="1">_xll.BDP($A91,G$3)</f>
        <v>#NAME?</v>
      </c>
      <c r="H91" s="3" t="e">
        <f ca="1">_xll.BDP($A91,H$3)</f>
        <v>#NAME?</v>
      </c>
      <c r="I91" s="3" t="e">
        <f ca="1">_xll.BDP($A91,I$3)</f>
        <v>#NAME?</v>
      </c>
      <c r="J91" s="3" t="e">
        <f ca="1">_xll.BDP($A91,J$3)</f>
        <v>#NAME?</v>
      </c>
      <c r="K91" s="3" t="e">
        <f ca="1">_xll.BDP($A91,K$3)</f>
        <v>#NAME?</v>
      </c>
      <c r="L91" s="28" t="e">
        <f ca="1">_xll.BDP($A91,L$3)</f>
        <v>#NAME?</v>
      </c>
      <c r="N91" s="5" t="e">
        <f t="shared" ca="1" si="37"/>
        <v>#NAME?</v>
      </c>
      <c r="O91" s="5" t="e">
        <f t="shared" ca="1" si="38"/>
        <v>#NAME?</v>
      </c>
      <c r="P91" s="5" t="e">
        <f t="shared" ca="1" si="39"/>
        <v>#NAME?</v>
      </c>
      <c r="Q91" s="5" t="e">
        <f t="shared" ca="1" si="40"/>
        <v>#NAME?</v>
      </c>
      <c r="R91" s="5" t="e">
        <f t="shared" ca="1" si="41"/>
        <v>#NAME?</v>
      </c>
      <c r="S91" s="5" t="e">
        <f t="shared" ca="1" si="42"/>
        <v>#NAME?</v>
      </c>
      <c r="T91" s="5" t="e">
        <f t="shared" ca="1" si="43"/>
        <v>#NAME?</v>
      </c>
      <c r="U91" s="3" t="e">
        <f t="shared" ca="1" si="31"/>
        <v>#NAME?</v>
      </c>
      <c r="V91" s="5" t="e">
        <f t="shared" ca="1" si="44"/>
        <v>#NAME?</v>
      </c>
      <c r="W91" t="e">
        <f t="shared" ca="1" si="45"/>
        <v>#NAME?</v>
      </c>
      <c r="X91" s="5" t="e">
        <f t="shared" ca="1" si="34"/>
        <v>#NAME?</v>
      </c>
      <c r="Y91" s="5" t="e">
        <f t="shared" ca="1" si="36"/>
        <v>#NAME?</v>
      </c>
      <c r="Z91" t="e">
        <f t="shared" ca="1" si="35"/>
        <v>#NAME?</v>
      </c>
    </row>
    <row r="92" spans="1:26" x14ac:dyDescent="0.25">
      <c r="A92" t="s">
        <v>569</v>
      </c>
      <c r="B92" s="3" t="e">
        <f ca="1">_xll.BDP($A92,B$3)</f>
        <v>#NAME?</v>
      </c>
      <c r="C92" s="3" t="e">
        <f ca="1">_xll.BDP($A92,C$3)</f>
        <v>#NAME?</v>
      </c>
      <c r="D92" s="27" t="e">
        <f ca="1">_xll.BDP(A92,$D$3)/1000000</f>
        <v>#NAME?</v>
      </c>
      <c r="E92" s="3" t="e">
        <f ca="1">_xll.BDP($A92,E$3)</f>
        <v>#NAME?</v>
      </c>
      <c r="F92" s="3" t="e">
        <f ca="1">_xll.BDP($A92,F$3)</f>
        <v>#NAME?</v>
      </c>
      <c r="G92" s="3" t="e">
        <f ca="1">_xll.BDP($A92,G$3)</f>
        <v>#NAME?</v>
      </c>
      <c r="H92" s="3" t="e">
        <f ca="1">_xll.BDP($A92,H$3)</f>
        <v>#NAME?</v>
      </c>
      <c r="I92" s="3" t="e">
        <f ca="1">_xll.BDP($A92,I$3)</f>
        <v>#NAME?</v>
      </c>
      <c r="J92" s="3" t="e">
        <f ca="1">_xll.BDP($A92,J$3)</f>
        <v>#NAME?</v>
      </c>
      <c r="K92" s="3" t="e">
        <f ca="1">_xll.BDP($A92,K$3)</f>
        <v>#NAME?</v>
      </c>
      <c r="L92" s="28" t="e">
        <f ca="1">_xll.BDP($A92,L$3)</f>
        <v>#NAME?</v>
      </c>
      <c r="N92" s="5" t="e">
        <f t="shared" ca="1" si="37"/>
        <v>#NAME?</v>
      </c>
      <c r="O92" s="5" t="e">
        <f t="shared" ca="1" si="38"/>
        <v>#NAME?</v>
      </c>
      <c r="P92" s="5" t="e">
        <f t="shared" ca="1" si="39"/>
        <v>#NAME?</v>
      </c>
      <c r="Q92" s="5" t="e">
        <f t="shared" ca="1" si="40"/>
        <v>#NAME?</v>
      </c>
      <c r="R92" s="5" t="e">
        <f t="shared" ca="1" si="41"/>
        <v>#NAME?</v>
      </c>
      <c r="S92" s="5" t="e">
        <f t="shared" ca="1" si="42"/>
        <v>#NAME?</v>
      </c>
      <c r="T92" s="5" t="e">
        <f t="shared" ca="1" si="43"/>
        <v>#NAME?</v>
      </c>
      <c r="U92" s="3" t="e">
        <f t="shared" ca="1" si="31"/>
        <v>#NAME?</v>
      </c>
      <c r="V92" s="5" t="e">
        <f t="shared" ca="1" si="44"/>
        <v>#NAME?</v>
      </c>
      <c r="W92" t="e">
        <f t="shared" ca="1" si="45"/>
        <v>#NAME?</v>
      </c>
      <c r="X92" s="5" t="e">
        <f t="shared" ca="1" si="34"/>
        <v>#NAME?</v>
      </c>
      <c r="Y92" s="5" t="e">
        <f t="shared" ca="1" si="36"/>
        <v>#NAME?</v>
      </c>
      <c r="Z92" t="e">
        <f t="shared" ca="1" si="35"/>
        <v>#NAME?</v>
      </c>
    </row>
    <row r="93" spans="1:26" x14ac:dyDescent="0.25">
      <c r="A93" t="s">
        <v>570</v>
      </c>
      <c r="B93" s="3" t="e">
        <f ca="1">_xll.BDP($A93,B$3)</f>
        <v>#NAME?</v>
      </c>
      <c r="C93" s="3" t="e">
        <f ca="1">_xll.BDP($A93,C$3)</f>
        <v>#NAME?</v>
      </c>
      <c r="D93" s="27" t="e">
        <f ca="1">_xll.BDP(A93,$D$3)/1000000</f>
        <v>#NAME?</v>
      </c>
      <c r="E93" s="3" t="e">
        <f ca="1">_xll.BDP($A93,E$3)</f>
        <v>#NAME?</v>
      </c>
      <c r="F93" s="3" t="e">
        <f ca="1">_xll.BDP($A93,F$3)</f>
        <v>#NAME?</v>
      </c>
      <c r="G93" s="3" t="e">
        <f ca="1">_xll.BDP($A93,G$3)</f>
        <v>#NAME?</v>
      </c>
      <c r="H93" s="3" t="e">
        <f ca="1">_xll.BDP($A93,H$3)</f>
        <v>#NAME?</v>
      </c>
      <c r="I93" s="3" t="e">
        <f ca="1">_xll.BDP($A93,I$3)</f>
        <v>#NAME?</v>
      </c>
      <c r="J93" s="3" t="e">
        <f ca="1">_xll.BDP($A93,J$3)</f>
        <v>#NAME?</v>
      </c>
      <c r="K93" s="3" t="e">
        <f ca="1">_xll.BDP($A93,K$3)</f>
        <v>#NAME?</v>
      </c>
      <c r="L93" s="28" t="e">
        <f ca="1">_xll.BDP($A93,L$3)</f>
        <v>#NAME?</v>
      </c>
      <c r="N93" s="5" t="e">
        <f t="shared" ca="1" si="37"/>
        <v>#NAME?</v>
      </c>
      <c r="O93" s="5" t="e">
        <f t="shared" ca="1" si="38"/>
        <v>#NAME?</v>
      </c>
      <c r="P93" s="5" t="e">
        <f t="shared" ca="1" si="39"/>
        <v>#NAME?</v>
      </c>
      <c r="Q93" s="5" t="e">
        <f t="shared" ca="1" si="40"/>
        <v>#NAME?</v>
      </c>
      <c r="R93" s="5" t="e">
        <f t="shared" ca="1" si="41"/>
        <v>#NAME?</v>
      </c>
      <c r="S93" s="5" t="e">
        <f t="shared" ca="1" si="42"/>
        <v>#NAME?</v>
      </c>
      <c r="T93" s="5" t="e">
        <f t="shared" ca="1" si="43"/>
        <v>#NAME?</v>
      </c>
      <c r="U93" s="3" t="e">
        <f t="shared" ca="1" si="31"/>
        <v>#NAME?</v>
      </c>
      <c r="V93" s="5" t="e">
        <f t="shared" ca="1" si="44"/>
        <v>#NAME?</v>
      </c>
      <c r="W93" t="e">
        <f t="shared" ca="1" si="45"/>
        <v>#NAME?</v>
      </c>
      <c r="X93" s="5" t="e">
        <f t="shared" ca="1" si="34"/>
        <v>#NAME?</v>
      </c>
      <c r="Y93" s="5" t="e">
        <f t="shared" ca="1" si="36"/>
        <v>#NAME?</v>
      </c>
      <c r="Z93" t="e">
        <f t="shared" ca="1" si="35"/>
        <v>#NAME?</v>
      </c>
    </row>
    <row r="94" spans="1:26" x14ac:dyDescent="0.25">
      <c r="A94" t="s">
        <v>571</v>
      </c>
      <c r="B94" s="3" t="e">
        <f ca="1">_xll.BDP($A94,B$3)</f>
        <v>#NAME?</v>
      </c>
      <c r="C94" s="3" t="e">
        <f ca="1">_xll.BDP($A94,C$3)</f>
        <v>#NAME?</v>
      </c>
      <c r="D94" s="27" t="e">
        <f ca="1">_xll.BDP(A94,$D$3)/1000000</f>
        <v>#NAME?</v>
      </c>
      <c r="E94" s="3" t="e">
        <f ca="1">_xll.BDP($A94,E$3)</f>
        <v>#NAME?</v>
      </c>
      <c r="F94" s="3" t="e">
        <f ca="1">_xll.BDP($A94,F$3)</f>
        <v>#NAME?</v>
      </c>
      <c r="G94" s="3" t="e">
        <f ca="1">_xll.BDP($A94,G$3)</f>
        <v>#NAME?</v>
      </c>
      <c r="H94" s="3" t="e">
        <f ca="1">_xll.BDP($A94,H$3)</f>
        <v>#NAME?</v>
      </c>
      <c r="I94" s="3" t="e">
        <f ca="1">_xll.BDP($A94,I$3)</f>
        <v>#NAME?</v>
      </c>
      <c r="J94" s="3" t="e">
        <f ca="1">_xll.BDP($A94,J$3)</f>
        <v>#NAME?</v>
      </c>
      <c r="K94" s="3" t="e">
        <f ca="1">_xll.BDP($A94,K$3)</f>
        <v>#NAME?</v>
      </c>
      <c r="L94" s="28" t="e">
        <f ca="1">_xll.BDP($A94,L$3)</f>
        <v>#NAME?</v>
      </c>
      <c r="N94" s="5" t="e">
        <f t="shared" ca="1" si="37"/>
        <v>#NAME?</v>
      </c>
      <c r="O94" s="5" t="e">
        <f t="shared" ca="1" si="38"/>
        <v>#NAME?</v>
      </c>
      <c r="P94" s="5" t="e">
        <f t="shared" ca="1" si="39"/>
        <v>#NAME?</v>
      </c>
      <c r="Q94" s="5" t="e">
        <f t="shared" ca="1" si="40"/>
        <v>#NAME?</v>
      </c>
      <c r="R94" s="5" t="e">
        <f t="shared" ca="1" si="41"/>
        <v>#NAME?</v>
      </c>
      <c r="S94" s="5" t="e">
        <f t="shared" ca="1" si="42"/>
        <v>#NAME?</v>
      </c>
      <c r="T94" s="5" t="e">
        <f t="shared" ca="1" si="43"/>
        <v>#NAME?</v>
      </c>
      <c r="U94" s="3" t="e">
        <f t="shared" ca="1" si="31"/>
        <v>#NAME?</v>
      </c>
      <c r="V94" s="5" t="e">
        <f t="shared" ca="1" si="44"/>
        <v>#NAME?</v>
      </c>
      <c r="W94" t="e">
        <f t="shared" ca="1" si="45"/>
        <v>#NAME?</v>
      </c>
      <c r="X94" s="5" t="e">
        <f t="shared" ca="1" si="34"/>
        <v>#NAME?</v>
      </c>
      <c r="Y94" s="5" t="e">
        <f t="shared" ca="1" si="36"/>
        <v>#NAME?</v>
      </c>
      <c r="Z94" t="e">
        <f t="shared" ca="1" si="35"/>
        <v>#NAME?</v>
      </c>
    </row>
    <row r="95" spans="1:26" x14ac:dyDescent="0.25">
      <c r="A95" t="s">
        <v>572</v>
      </c>
      <c r="B95" s="3" t="e">
        <f ca="1">_xll.BDP($A95,B$3)</f>
        <v>#NAME?</v>
      </c>
      <c r="C95" s="3" t="e">
        <f ca="1">_xll.BDP($A95,C$3)</f>
        <v>#NAME?</v>
      </c>
      <c r="D95" s="27" t="e">
        <f ca="1">_xll.BDP(A95,$D$3)/1000000</f>
        <v>#NAME?</v>
      </c>
      <c r="E95" s="3" t="e">
        <f ca="1">_xll.BDP($A95,E$3)</f>
        <v>#NAME?</v>
      </c>
      <c r="F95" s="3" t="e">
        <f ca="1">_xll.BDP($A95,F$3)</f>
        <v>#NAME?</v>
      </c>
      <c r="G95" s="3" t="e">
        <f ca="1">_xll.BDP($A95,G$3)</f>
        <v>#NAME?</v>
      </c>
      <c r="H95" s="3" t="e">
        <f ca="1">_xll.BDP($A95,H$3)</f>
        <v>#NAME?</v>
      </c>
      <c r="I95" s="3" t="e">
        <f ca="1">_xll.BDP($A95,I$3)</f>
        <v>#NAME?</v>
      </c>
      <c r="J95" s="3" t="e">
        <f ca="1">_xll.BDP($A95,J$3)</f>
        <v>#NAME?</v>
      </c>
      <c r="K95" s="3" t="e">
        <f ca="1">_xll.BDP($A95,K$3)</f>
        <v>#NAME?</v>
      </c>
      <c r="L95" s="28" t="e">
        <f ca="1">_xll.BDP($A95,L$3)</f>
        <v>#NAME?</v>
      </c>
      <c r="N95" s="5" t="e">
        <f t="shared" ca="1" si="37"/>
        <v>#NAME?</v>
      </c>
      <c r="O95" s="5" t="e">
        <f t="shared" ca="1" si="38"/>
        <v>#NAME?</v>
      </c>
      <c r="P95" s="5" t="e">
        <f t="shared" ca="1" si="39"/>
        <v>#NAME?</v>
      </c>
      <c r="Q95" s="5" t="e">
        <f t="shared" ca="1" si="40"/>
        <v>#NAME?</v>
      </c>
      <c r="R95" s="5" t="e">
        <f t="shared" ca="1" si="41"/>
        <v>#NAME?</v>
      </c>
      <c r="S95" s="5" t="e">
        <f t="shared" ca="1" si="42"/>
        <v>#NAME?</v>
      </c>
      <c r="T95" s="5" t="e">
        <f t="shared" ca="1" si="43"/>
        <v>#NAME?</v>
      </c>
      <c r="U95" s="3" t="e">
        <f t="shared" ca="1" si="31"/>
        <v>#NAME?</v>
      </c>
      <c r="V95" s="5" t="e">
        <f t="shared" ca="1" si="44"/>
        <v>#NAME?</v>
      </c>
      <c r="W95" t="e">
        <f t="shared" ca="1" si="45"/>
        <v>#NAME?</v>
      </c>
      <c r="X95" s="5" t="e">
        <f t="shared" ca="1" si="34"/>
        <v>#NAME?</v>
      </c>
      <c r="Y95" s="5" t="e">
        <f t="shared" ca="1" si="36"/>
        <v>#NAME?</v>
      </c>
      <c r="Z95" t="e">
        <f t="shared" ca="1" si="35"/>
        <v>#NAME?</v>
      </c>
    </row>
    <row r="96" spans="1:26" x14ac:dyDescent="0.25">
      <c r="A96" t="s">
        <v>573</v>
      </c>
      <c r="B96" s="3" t="e">
        <f ca="1">_xll.BDP($A96,B$3)</f>
        <v>#NAME?</v>
      </c>
      <c r="C96" s="3" t="e">
        <f ca="1">_xll.BDP($A96,C$3)</f>
        <v>#NAME?</v>
      </c>
      <c r="D96" s="27" t="e">
        <f ca="1">_xll.BDP(A96,$D$3)/1000000</f>
        <v>#NAME?</v>
      </c>
      <c r="E96" s="3" t="e">
        <f ca="1">_xll.BDP($A96,E$3)</f>
        <v>#NAME?</v>
      </c>
      <c r="F96" s="3" t="e">
        <f ca="1">_xll.BDP($A96,F$3)</f>
        <v>#NAME?</v>
      </c>
      <c r="G96" s="3" t="e">
        <f ca="1">_xll.BDP($A96,G$3)</f>
        <v>#NAME?</v>
      </c>
      <c r="H96" s="3" t="e">
        <f ca="1">_xll.BDP($A96,H$3)</f>
        <v>#NAME?</v>
      </c>
      <c r="I96" s="3" t="e">
        <f ca="1">_xll.BDP($A96,I$3)</f>
        <v>#NAME?</v>
      </c>
      <c r="J96" s="3" t="e">
        <f ca="1">_xll.BDP($A96,J$3)</f>
        <v>#NAME?</v>
      </c>
      <c r="K96" s="3" t="e">
        <f ca="1">_xll.BDP($A96,K$3)</f>
        <v>#NAME?</v>
      </c>
      <c r="L96" s="28" t="e">
        <f ca="1">_xll.BDP($A96,L$3)</f>
        <v>#NAME?</v>
      </c>
      <c r="N96" s="5" t="e">
        <f t="shared" ca="1" si="37"/>
        <v>#NAME?</v>
      </c>
      <c r="O96" s="5" t="e">
        <f t="shared" ca="1" si="38"/>
        <v>#NAME?</v>
      </c>
      <c r="P96" s="5" t="e">
        <f t="shared" ca="1" si="39"/>
        <v>#NAME?</v>
      </c>
      <c r="Q96" s="5" t="e">
        <f t="shared" ca="1" si="40"/>
        <v>#NAME?</v>
      </c>
      <c r="R96" s="5" t="e">
        <f t="shared" ca="1" si="41"/>
        <v>#NAME?</v>
      </c>
      <c r="S96" s="5" t="e">
        <f t="shared" ca="1" si="42"/>
        <v>#NAME?</v>
      </c>
      <c r="T96" s="5" t="e">
        <f t="shared" ca="1" si="43"/>
        <v>#NAME?</v>
      </c>
      <c r="U96" s="3" t="e">
        <f t="shared" ca="1" si="31"/>
        <v>#NAME?</v>
      </c>
      <c r="V96" s="5" t="e">
        <f t="shared" ca="1" si="44"/>
        <v>#NAME?</v>
      </c>
      <c r="W96" t="e">
        <f t="shared" ca="1" si="45"/>
        <v>#NAME?</v>
      </c>
      <c r="X96" s="5" t="e">
        <f t="shared" ca="1" si="34"/>
        <v>#NAME?</v>
      </c>
      <c r="Y96" s="5" t="e">
        <f t="shared" ca="1" si="36"/>
        <v>#NAME?</v>
      </c>
      <c r="Z96" t="e">
        <f t="shared" ca="1" si="35"/>
        <v>#NAME?</v>
      </c>
    </row>
  </sheetData>
  <sortState xmlns:xlrd2="http://schemas.microsoft.com/office/spreadsheetml/2017/richdata2" ref="A1:AA96">
    <sortCondition descending="1" ref="D3"/>
  </sortState>
  <mergeCells count="1">
    <mergeCell ref="N1:T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6"/>
  <sheetViews>
    <sheetView topLeftCell="L1" workbookViewId="0">
      <selection activeCell="W4" sqref="W4"/>
    </sheetView>
  </sheetViews>
  <sheetFormatPr defaultColWidth="8.7109375" defaultRowHeight="15" x14ac:dyDescent="0.25"/>
  <cols>
    <col min="1" max="1" width="15.7109375" bestFit="1" customWidth="1"/>
    <col min="2" max="2" width="34.42578125" bestFit="1" customWidth="1"/>
    <col min="3" max="3" width="11.42578125" customWidth="1"/>
    <col min="4" max="4" width="14.42578125" bestFit="1" customWidth="1"/>
    <col min="5" max="5" width="19.42578125" bestFit="1" customWidth="1"/>
    <col min="6" max="6" width="21.42578125" bestFit="1" customWidth="1"/>
    <col min="7" max="7" width="21.140625" bestFit="1" customWidth="1"/>
    <col min="8" max="8" width="18.42578125" bestFit="1" customWidth="1"/>
    <col min="9" max="9" width="18" bestFit="1" customWidth="1"/>
    <col min="10" max="10" width="25" bestFit="1" customWidth="1"/>
    <col min="11" max="11" width="34.28515625" bestFit="1" customWidth="1"/>
    <col min="12" max="12" width="36.42578125" bestFit="1" customWidth="1"/>
    <col min="13" max="13" width="4.7109375" customWidth="1"/>
    <col min="14" max="14" width="21.7109375" bestFit="1" customWidth="1"/>
    <col min="15" max="15" width="18.7109375" bestFit="1" customWidth="1"/>
    <col min="16" max="16" width="17" bestFit="1" customWidth="1"/>
    <col min="17" max="17" width="18.42578125" bestFit="1" customWidth="1"/>
    <col min="18" max="18" width="23.140625" bestFit="1" customWidth="1"/>
    <col min="19" max="19" width="34.42578125" bestFit="1" customWidth="1"/>
    <col min="20" max="20" width="22" bestFit="1" customWidth="1"/>
    <col min="21" max="21" width="13.42578125" bestFit="1" customWidth="1"/>
    <col min="22" max="22" width="24.7109375" bestFit="1" customWidth="1"/>
    <col min="24" max="24" width="9.7109375" bestFit="1" customWidth="1"/>
    <col min="25" max="25" width="9.7109375" customWidth="1"/>
    <col min="27" max="27" width="19.42578125" bestFit="1" customWidth="1"/>
  </cols>
  <sheetData>
    <row r="1" spans="1:27" ht="21" x14ac:dyDescent="0.35">
      <c r="A1" s="13" t="s">
        <v>509</v>
      </c>
      <c r="B1" s="14">
        <v>93</v>
      </c>
      <c r="N1" s="66" t="s">
        <v>511</v>
      </c>
      <c r="O1" s="66"/>
      <c r="P1" s="66"/>
      <c r="Q1" s="66"/>
      <c r="R1" s="66"/>
      <c r="S1" s="66"/>
      <c r="T1" s="66"/>
      <c r="Z1" s="38">
        <v>25</v>
      </c>
      <c r="AA1" t="str">
        <f>CONCATENATE("Ranked in top", " ",Z1)</f>
        <v>Ranked in top 25</v>
      </c>
    </row>
    <row r="2" spans="1:27" x14ac:dyDescent="0.25">
      <c r="D2" t="s">
        <v>510</v>
      </c>
      <c r="N2" s="16">
        <v>0.05</v>
      </c>
      <c r="O2" s="16">
        <v>0.40112050177634428</v>
      </c>
      <c r="P2" s="16">
        <v>0.19757710445541088</v>
      </c>
      <c r="Q2" s="16">
        <v>0.20130239376824477</v>
      </c>
      <c r="R2" s="16">
        <v>0.05</v>
      </c>
      <c r="S2" s="16">
        <v>0.05</v>
      </c>
      <c r="T2" s="16">
        <v>0.05</v>
      </c>
      <c r="U2" s="17">
        <f>SUM(N2:T2)</f>
        <v>1</v>
      </c>
      <c r="V2" s="4">
        <f>CORREL(U4:U89,V4:V89)</f>
        <v>0.53747991527735939</v>
      </c>
      <c r="Z2" t="s">
        <v>623</v>
      </c>
    </row>
    <row r="3" spans="1:27" s="7" customFormat="1" ht="24" customHeight="1" x14ac:dyDescent="0.25">
      <c r="A3" s="1" t="s">
        <v>0</v>
      </c>
      <c r="B3" s="1" t="s">
        <v>574</v>
      </c>
      <c r="C3" s="1" t="s">
        <v>575</v>
      </c>
      <c r="D3" s="1" t="s">
        <v>3</v>
      </c>
      <c r="E3" s="8" t="s">
        <v>4</v>
      </c>
      <c r="F3" s="6" t="s">
        <v>6</v>
      </c>
      <c r="G3" s="6" t="s">
        <v>7</v>
      </c>
      <c r="H3" s="6" t="s">
        <v>8</v>
      </c>
      <c r="I3" s="6" t="s">
        <v>504</v>
      </c>
      <c r="J3" s="6" t="s">
        <v>503</v>
      </c>
      <c r="K3" s="6" t="s">
        <v>502</v>
      </c>
      <c r="L3" s="6" t="s">
        <v>505</v>
      </c>
      <c r="N3" s="6" t="str">
        <f>F3</f>
        <v>T12_NET_INT_MARGIN</v>
      </c>
      <c r="O3" s="6" t="str">
        <f t="shared" ref="O3:T3" si="0">G3</f>
        <v>RETURN_ON_ASSET</v>
      </c>
      <c r="P3" s="6" t="str">
        <f t="shared" si="0"/>
        <v>OPERATING_ROIC</v>
      </c>
      <c r="Q3" s="6" t="str">
        <f t="shared" si="0"/>
        <v>CURRENT_TRR_1YR</v>
      </c>
      <c r="R3" s="6" t="str">
        <f t="shared" si="0"/>
        <v>GROWTH_IN_TOT_LOAN</v>
      </c>
      <c r="S3" s="6" t="str">
        <f t="shared" si="0"/>
        <v>NET_CHRG_OFF_TO_AVG_TOT_LOAN</v>
      </c>
      <c r="T3" s="6" t="str">
        <f t="shared" si="0"/>
        <v>BB_5Y_DEFAULT_PROB</v>
      </c>
      <c r="U3" s="36" t="s">
        <v>588</v>
      </c>
      <c r="V3" s="8" t="str">
        <f>CONCATENATE(E3," ","Rank")</f>
        <v>PX_TO_BOOK_RATIO Rank</v>
      </c>
      <c r="W3" s="37" t="s">
        <v>506</v>
      </c>
      <c r="X3" s="36" t="s">
        <v>508</v>
      </c>
      <c r="Y3" s="36" t="s">
        <v>576</v>
      </c>
      <c r="Z3" s="36">
        <v>-25</v>
      </c>
      <c r="AA3" s="36" t="s">
        <v>622</v>
      </c>
    </row>
    <row r="4" spans="1:27" x14ac:dyDescent="0.25">
      <c r="A4" t="s">
        <v>167</v>
      </c>
      <c r="B4" t="s">
        <v>168</v>
      </c>
      <c r="C4" s="3">
        <v>57.1</v>
      </c>
      <c r="D4" s="2">
        <v>2255.8172672000001</v>
      </c>
      <c r="E4" s="3">
        <v>1.4726377463911549</v>
      </c>
      <c r="F4" s="3">
        <v>3.8596607689857598</v>
      </c>
      <c r="G4" s="3">
        <v>1.1373262182135462</v>
      </c>
      <c r="H4" s="3">
        <v>8.4516654695763993</v>
      </c>
      <c r="I4" s="3">
        <v>18.690480000000001</v>
      </c>
      <c r="J4" s="3">
        <v>14.36591091841394</v>
      </c>
      <c r="K4" s="3">
        <v>0.27339477175853122</v>
      </c>
      <c r="L4" s="4">
        <v>1.5969389116474768E-2</v>
      </c>
      <c r="M4" s="3"/>
      <c r="N4" s="5">
        <f t="shared" ref="N4:S4" si="1">RANK(F4,F$4:F$96,0)</f>
        <v>26</v>
      </c>
      <c r="O4" s="5">
        <f t="shared" si="1"/>
        <v>25</v>
      </c>
      <c r="P4" s="5">
        <f t="shared" si="1"/>
        <v>32</v>
      </c>
      <c r="Q4" s="5">
        <f t="shared" si="1"/>
        <v>85</v>
      </c>
      <c r="R4" s="5">
        <f t="shared" si="1"/>
        <v>40</v>
      </c>
      <c r="S4" s="5">
        <f t="shared" si="1"/>
        <v>13</v>
      </c>
      <c r="T4" s="5">
        <f>RANK(L4,L$4:L$96,1)</f>
        <v>32</v>
      </c>
      <c r="U4" s="3">
        <f>SUMPRODUCT($N$2:$T$2,N4:T4)</f>
        <v>39.011183357282562</v>
      </c>
      <c r="V4" s="5">
        <f>RANK(E4,E$4:E$96,0)</f>
        <v>71</v>
      </c>
      <c r="W4">
        <f>RANK(U4,$U$4:$U$96,1)</f>
        <v>39</v>
      </c>
      <c r="X4" s="5">
        <f>W4-V4</f>
        <v>-32</v>
      </c>
      <c r="Y4" s="5">
        <f>RANK(X4,$X$4:$X$96,1)</f>
        <v>8</v>
      </c>
      <c r="Z4">
        <f>IF(W4&lt;$Z$1,IF(X4&lt;$Z$3,1,0),0)</f>
        <v>0</v>
      </c>
      <c r="AA4">
        <f>SUM(Z4:Z96)</f>
        <v>7</v>
      </c>
    </row>
    <row r="5" spans="1:27" x14ac:dyDescent="0.25">
      <c r="A5" t="s">
        <v>165</v>
      </c>
      <c r="B5" t="s">
        <v>166</v>
      </c>
      <c r="C5" s="3">
        <v>39.869999999999997</v>
      </c>
      <c r="D5" s="27">
        <v>1915.35715233</v>
      </c>
      <c r="E5" s="3">
        <v>2.0159701386999167</v>
      </c>
      <c r="F5" s="3">
        <v>3.6477083783100208</v>
      </c>
      <c r="G5" s="3">
        <v>1.1438821398965608</v>
      </c>
      <c r="H5" s="3">
        <v>6.7331088578653526</v>
      </c>
      <c r="I5" s="3">
        <v>20.538060000000002</v>
      </c>
      <c r="J5" s="3">
        <v>16.492551421071713</v>
      </c>
      <c r="K5" s="3">
        <v>0.11929531232859869</v>
      </c>
      <c r="L5" s="28">
        <v>2.051163861401939E-2</v>
      </c>
      <c r="M5" s="3"/>
      <c r="N5" s="5">
        <f t="shared" ref="N5:S35" si="2">RANK(F5,F$4:F$89,0)</f>
        <v>39</v>
      </c>
      <c r="O5" s="5">
        <f t="shared" si="2"/>
        <v>22</v>
      </c>
      <c r="P5" s="5">
        <f t="shared" si="2"/>
        <v>47</v>
      </c>
      <c r="Q5" s="5">
        <f t="shared" si="2"/>
        <v>76</v>
      </c>
      <c r="R5" s="5">
        <f t="shared" si="2"/>
        <v>32</v>
      </c>
      <c r="S5" s="5">
        <f t="shared" si="2"/>
        <v>35</v>
      </c>
      <c r="T5" s="5">
        <f t="shared" ref="T5:T68" si="3">RANK(L5,L$4:L$89,1)</f>
        <v>81</v>
      </c>
      <c r="U5" s="3">
        <f t="shared" ref="U5:U68" si="4">SUMPRODUCT($N$2:$T$2,N5:T5)</f>
        <v>42.75975687487049</v>
      </c>
      <c r="V5" s="5">
        <f t="shared" ref="V5:V68" si="5">RANK(E5,E$4:E$89,0)</f>
        <v>24</v>
      </c>
      <c r="W5">
        <f t="shared" ref="W5:W68" si="6">RANK(U5,$U$4:$U$89,1)</f>
        <v>43</v>
      </c>
      <c r="X5" s="5">
        <f t="shared" ref="X5:X68" si="7">W5-V5</f>
        <v>19</v>
      </c>
      <c r="Y5" s="5">
        <f t="shared" ref="Y5:Y68" si="8">RANK(X5,$X$4:$X$96,1)</f>
        <v>76</v>
      </c>
      <c r="Z5">
        <f t="shared" ref="Z5:Z68" si="9">IF(W5&lt;$Z$1,IF(X5&lt;$Z$3,1,0),0)</f>
        <v>0</v>
      </c>
    </row>
    <row r="6" spans="1:27" x14ac:dyDescent="0.25">
      <c r="A6" t="s">
        <v>171</v>
      </c>
      <c r="B6" t="s">
        <v>172</v>
      </c>
      <c r="C6" s="3">
        <v>54.6</v>
      </c>
      <c r="D6" s="27">
        <v>1739.7232398000001</v>
      </c>
      <c r="E6" s="3">
        <v>2.3211421104196561</v>
      </c>
      <c r="F6" s="3">
        <v>3.3914367929340266</v>
      </c>
      <c r="G6" s="3">
        <v>1.192049651983818</v>
      </c>
      <c r="H6" s="3">
        <v>15.498580804779017</v>
      </c>
      <c r="I6" s="3">
        <v>55.181919999999998</v>
      </c>
      <c r="J6" s="3">
        <v>3.8574130081848472</v>
      </c>
      <c r="K6" s="3">
        <v>0.10379739727795254</v>
      </c>
      <c r="L6" s="28">
        <v>1.5333464512286876E-2</v>
      </c>
      <c r="M6" s="3"/>
      <c r="N6" s="5">
        <f t="shared" si="2"/>
        <v>58</v>
      </c>
      <c r="O6" s="5">
        <f t="shared" si="2"/>
        <v>12</v>
      </c>
      <c r="P6" s="5">
        <f t="shared" si="2"/>
        <v>3</v>
      </c>
      <c r="Q6" s="5">
        <f t="shared" si="2"/>
        <v>15</v>
      </c>
      <c r="R6" s="5">
        <f t="shared" si="2"/>
        <v>82</v>
      </c>
      <c r="S6" s="5">
        <f t="shared" si="2"/>
        <v>44</v>
      </c>
      <c r="T6" s="5">
        <f t="shared" si="3"/>
        <v>18</v>
      </c>
      <c r="U6" s="3">
        <f t="shared" si="4"/>
        <v>18.525713241206034</v>
      </c>
      <c r="V6" s="5">
        <f t="shared" si="5"/>
        <v>9</v>
      </c>
      <c r="W6">
        <f t="shared" si="6"/>
        <v>6</v>
      </c>
      <c r="X6" s="5">
        <f t="shared" si="7"/>
        <v>-3</v>
      </c>
      <c r="Y6" s="5">
        <f t="shared" si="8"/>
        <v>44</v>
      </c>
      <c r="Z6">
        <f t="shared" si="9"/>
        <v>0</v>
      </c>
    </row>
    <row r="7" spans="1:27" x14ac:dyDescent="0.25">
      <c r="A7" t="s">
        <v>169</v>
      </c>
      <c r="B7" t="s">
        <v>170</v>
      </c>
      <c r="C7" s="3">
        <v>39.950000000000003</v>
      </c>
      <c r="D7" s="27">
        <v>1759.1417207500001</v>
      </c>
      <c r="E7" s="3">
        <v>1.2614331955680289</v>
      </c>
      <c r="F7" s="3">
        <v>3.323595972027245</v>
      </c>
      <c r="G7" s="3">
        <v>1.0420431429033219</v>
      </c>
      <c r="H7" s="3">
        <v>5.2408510964813582</v>
      </c>
      <c r="I7" s="3">
        <v>24.573869999999999</v>
      </c>
      <c r="J7" s="3">
        <v>23.513419388179262</v>
      </c>
      <c r="K7" s="3">
        <v>0.11562108592819428</v>
      </c>
      <c r="L7" s="28">
        <v>1.6767813497840393E-2</v>
      </c>
      <c r="M7" s="3"/>
      <c r="N7" s="5">
        <f t="shared" si="2"/>
        <v>63</v>
      </c>
      <c r="O7" s="5">
        <f t="shared" si="2"/>
        <v>42</v>
      </c>
      <c r="P7" s="5">
        <f t="shared" si="2"/>
        <v>68</v>
      </c>
      <c r="Q7" s="5">
        <f t="shared" si="2"/>
        <v>70</v>
      </c>
      <c r="R7" s="5">
        <f t="shared" si="2"/>
        <v>23</v>
      </c>
      <c r="S7" s="5">
        <f t="shared" si="2"/>
        <v>38</v>
      </c>
      <c r="T7" s="5">
        <f t="shared" si="3"/>
        <v>44</v>
      </c>
      <c r="U7" s="3">
        <f t="shared" si="4"/>
        <v>52.773471741351536</v>
      </c>
      <c r="V7" s="5">
        <f t="shared" si="5"/>
        <v>82</v>
      </c>
      <c r="W7">
        <f t="shared" si="6"/>
        <v>56</v>
      </c>
      <c r="X7" s="5">
        <f t="shared" si="7"/>
        <v>-26</v>
      </c>
      <c r="Y7" s="5">
        <f t="shared" si="8"/>
        <v>16</v>
      </c>
      <c r="Z7">
        <f t="shared" si="9"/>
        <v>0</v>
      </c>
    </row>
    <row r="8" spans="1:27" x14ac:dyDescent="0.25">
      <c r="A8" t="s">
        <v>173</v>
      </c>
      <c r="B8" t="s">
        <v>174</v>
      </c>
      <c r="C8" s="3">
        <v>47.7</v>
      </c>
      <c r="D8" s="27">
        <v>1775.7312867000003</v>
      </c>
      <c r="E8" s="3">
        <v>2.2145835633498017</v>
      </c>
      <c r="F8" s="3">
        <v>3.8135831814090881</v>
      </c>
      <c r="G8" s="3">
        <v>1.1676894702550284</v>
      </c>
      <c r="H8" s="3">
        <v>8.1283201141772086</v>
      </c>
      <c r="I8" s="3">
        <v>33.466009999999997</v>
      </c>
      <c r="J8" s="3">
        <v>34.674589394572372</v>
      </c>
      <c r="K8" s="3">
        <v>2.6882514581256872E-2</v>
      </c>
      <c r="L8" s="28">
        <v>1.9148251590623028E-2</v>
      </c>
      <c r="M8" s="3"/>
      <c r="N8" s="5">
        <f t="shared" si="2"/>
        <v>27</v>
      </c>
      <c r="O8" s="5">
        <f t="shared" si="2"/>
        <v>16</v>
      </c>
      <c r="P8" s="5">
        <f t="shared" si="2"/>
        <v>31</v>
      </c>
      <c r="Q8" s="5">
        <f t="shared" si="2"/>
        <v>53</v>
      </c>
      <c r="R8" s="5">
        <f t="shared" si="2"/>
        <v>12</v>
      </c>
      <c r="S8" s="5">
        <f t="shared" si="2"/>
        <v>66</v>
      </c>
      <c r="T8" s="5">
        <f t="shared" si="3"/>
        <v>74</v>
      </c>
      <c r="U8" s="3">
        <f t="shared" si="4"/>
        <v>32.161845136256218</v>
      </c>
      <c r="V8" s="5">
        <f t="shared" si="5"/>
        <v>14</v>
      </c>
      <c r="W8">
        <f t="shared" si="6"/>
        <v>29</v>
      </c>
      <c r="X8" s="5">
        <f t="shared" si="7"/>
        <v>15</v>
      </c>
      <c r="Y8" s="5">
        <f t="shared" si="8"/>
        <v>73</v>
      </c>
      <c r="Z8">
        <f t="shared" si="9"/>
        <v>0</v>
      </c>
    </row>
    <row r="9" spans="1:27" x14ac:dyDescent="0.25">
      <c r="A9" t="s">
        <v>175</v>
      </c>
      <c r="B9" t="s">
        <v>176</v>
      </c>
      <c r="C9" s="3">
        <v>63.95</v>
      </c>
      <c r="D9" s="27">
        <v>1778.2497841500001</v>
      </c>
      <c r="E9" s="3">
        <v>1.3875750357899876</v>
      </c>
      <c r="F9" s="3">
        <v>3.7069204564546059</v>
      </c>
      <c r="G9" s="3">
        <v>0.99041722496754259</v>
      </c>
      <c r="H9" s="3">
        <v>6.4557213327170375</v>
      </c>
      <c r="I9" s="3">
        <v>33.611759999999997</v>
      </c>
      <c r="J9" s="3">
        <v>14.506902364435737</v>
      </c>
      <c r="K9" s="3">
        <v>0.11402466028016692</v>
      </c>
      <c r="L9" s="28">
        <v>2.0828525110277701E-2</v>
      </c>
      <c r="M9" s="3"/>
      <c r="N9" s="5">
        <f t="shared" si="2"/>
        <v>36</v>
      </c>
      <c r="O9" s="5">
        <f t="shared" si="2"/>
        <v>51</v>
      </c>
      <c r="P9" s="5">
        <f t="shared" si="2"/>
        <v>52</v>
      </c>
      <c r="Q9" s="5">
        <f t="shared" si="2"/>
        <v>52</v>
      </c>
      <c r="R9" s="5">
        <f t="shared" si="2"/>
        <v>37</v>
      </c>
      <c r="S9" s="5">
        <f t="shared" si="2"/>
        <v>40</v>
      </c>
      <c r="T9" s="5">
        <f t="shared" si="3"/>
        <v>83</v>
      </c>
      <c r="U9" s="3">
        <f t="shared" si="4"/>
        <v>50.998879498223651</v>
      </c>
      <c r="V9" s="5">
        <f t="shared" si="5"/>
        <v>76</v>
      </c>
      <c r="W9">
        <f t="shared" si="6"/>
        <v>52</v>
      </c>
      <c r="X9" s="5">
        <f t="shared" si="7"/>
        <v>-24</v>
      </c>
      <c r="Y9" s="5">
        <f t="shared" si="8"/>
        <v>17</v>
      </c>
      <c r="Z9">
        <f t="shared" si="9"/>
        <v>0</v>
      </c>
    </row>
    <row r="10" spans="1:27" x14ac:dyDescent="0.25">
      <c r="A10" t="s">
        <v>177</v>
      </c>
      <c r="B10" t="s">
        <v>178</v>
      </c>
      <c r="C10" s="3">
        <v>111.18</v>
      </c>
      <c r="D10" s="27">
        <v>1698.5036419800001</v>
      </c>
      <c r="E10" s="3">
        <v>2.2367361850622807</v>
      </c>
      <c r="F10" s="3">
        <v>3.4508657151091442</v>
      </c>
      <c r="G10" s="3">
        <v>1.0693391849508369</v>
      </c>
      <c r="H10" s="3">
        <v>6.1677071652224082</v>
      </c>
      <c r="I10" s="3">
        <v>19.600999999999999</v>
      </c>
      <c r="J10" s="3">
        <v>4.0206902607197774</v>
      </c>
      <c r="K10" s="3">
        <v>1.4874358096012532E-2</v>
      </c>
      <c r="L10" s="28">
        <v>1.6461052764475338E-2</v>
      </c>
      <c r="M10" s="3"/>
      <c r="N10" s="5">
        <f t="shared" si="2"/>
        <v>51</v>
      </c>
      <c r="O10" s="5">
        <f t="shared" si="2"/>
        <v>35</v>
      </c>
      <c r="P10" s="5">
        <f t="shared" si="2"/>
        <v>55</v>
      </c>
      <c r="Q10" s="5">
        <f t="shared" si="2"/>
        <v>78</v>
      </c>
      <c r="R10" s="5">
        <f t="shared" si="2"/>
        <v>81</v>
      </c>
      <c r="S10" s="5">
        <f t="shared" si="2"/>
        <v>72</v>
      </c>
      <c r="T10" s="5">
        <f t="shared" si="3"/>
        <v>41</v>
      </c>
      <c r="U10" s="3">
        <f t="shared" si="4"/>
        <v>52.857545021142734</v>
      </c>
      <c r="V10" s="5">
        <f t="shared" si="5"/>
        <v>13</v>
      </c>
      <c r="W10">
        <f t="shared" si="6"/>
        <v>57</v>
      </c>
      <c r="X10" s="5">
        <f t="shared" si="7"/>
        <v>44</v>
      </c>
      <c r="Y10" s="5">
        <f t="shared" si="8"/>
        <v>89</v>
      </c>
      <c r="Z10">
        <f t="shared" si="9"/>
        <v>0</v>
      </c>
    </row>
    <row r="11" spans="1:27" x14ac:dyDescent="0.25">
      <c r="A11" t="s">
        <v>181</v>
      </c>
      <c r="B11" t="s">
        <v>182</v>
      </c>
      <c r="C11" s="3">
        <v>37.5</v>
      </c>
      <c r="D11" s="27">
        <v>1631.6507624999999</v>
      </c>
      <c r="E11" s="3">
        <v>1.7239631379823666</v>
      </c>
      <c r="F11" s="3">
        <v>3.3861695560942069</v>
      </c>
      <c r="G11" s="3">
        <v>0.93842067510689731</v>
      </c>
      <c r="H11" s="3">
        <v>6.7852309650256375</v>
      </c>
      <c r="I11" s="3">
        <v>15.14911</v>
      </c>
      <c r="J11" s="3">
        <v>5.3529981389167984</v>
      </c>
      <c r="K11" s="3">
        <v>0.38487930410828736</v>
      </c>
      <c r="L11" s="28">
        <v>1.7501079859653015E-2</v>
      </c>
      <c r="M11" s="3"/>
      <c r="N11" s="5">
        <f t="shared" si="2"/>
        <v>59</v>
      </c>
      <c r="O11" s="5">
        <f t="shared" si="2"/>
        <v>60</v>
      </c>
      <c r="P11" s="5">
        <f t="shared" si="2"/>
        <v>45</v>
      </c>
      <c r="Q11" s="5">
        <f t="shared" si="2"/>
        <v>81</v>
      </c>
      <c r="R11" s="5">
        <f t="shared" si="2"/>
        <v>74</v>
      </c>
      <c r="S11" s="5">
        <f t="shared" si="2"/>
        <v>8</v>
      </c>
      <c r="T11" s="5">
        <f t="shared" si="3"/>
        <v>52</v>
      </c>
      <c r="U11" s="3">
        <f t="shared" si="4"/>
        <v>58.91369370230197</v>
      </c>
      <c r="V11" s="5">
        <f t="shared" si="5"/>
        <v>44</v>
      </c>
      <c r="W11">
        <f t="shared" si="6"/>
        <v>66</v>
      </c>
      <c r="X11" s="5">
        <f t="shared" si="7"/>
        <v>22</v>
      </c>
      <c r="Y11" s="5">
        <f t="shared" si="8"/>
        <v>77</v>
      </c>
      <c r="Z11">
        <f t="shared" si="9"/>
        <v>0</v>
      </c>
    </row>
    <row r="12" spans="1:27" x14ac:dyDescent="0.25">
      <c r="A12" t="s">
        <v>179</v>
      </c>
      <c r="B12" t="s">
        <v>180</v>
      </c>
      <c r="C12" s="3">
        <v>27.3</v>
      </c>
      <c r="D12" s="27">
        <v>1694.4770934000001</v>
      </c>
      <c r="E12" s="3">
        <v>1.8517629816918226</v>
      </c>
      <c r="F12" s="3">
        <v>3.5512492876833468</v>
      </c>
      <c r="G12" s="3">
        <v>1.1123065328598609</v>
      </c>
      <c r="H12" s="3">
        <v>7.0990395354031719</v>
      </c>
      <c r="I12" s="3">
        <v>31.227309999999999</v>
      </c>
      <c r="J12" s="3">
        <v>6.6713286480605287</v>
      </c>
      <c r="K12" s="3">
        <v>9.9764461419488915E-2</v>
      </c>
      <c r="L12" s="28">
        <v>1.9617599574912437E-2</v>
      </c>
      <c r="M12" s="3"/>
      <c r="N12" s="5">
        <f t="shared" si="2"/>
        <v>44</v>
      </c>
      <c r="O12" s="5">
        <f t="shared" si="2"/>
        <v>27</v>
      </c>
      <c r="P12" s="5">
        <f t="shared" si="2"/>
        <v>42</v>
      </c>
      <c r="Q12" s="5">
        <f t="shared" si="2"/>
        <v>58</v>
      </c>
      <c r="R12" s="5">
        <f t="shared" si="2"/>
        <v>71</v>
      </c>
      <c r="S12" s="5">
        <f t="shared" si="2"/>
        <v>45</v>
      </c>
      <c r="T12" s="5">
        <f t="shared" si="3"/>
        <v>76</v>
      </c>
      <c r="U12" s="3">
        <f t="shared" si="4"/>
        <v>42.604030773646741</v>
      </c>
      <c r="V12" s="5">
        <f t="shared" si="5"/>
        <v>29</v>
      </c>
      <c r="W12">
        <f t="shared" si="6"/>
        <v>42</v>
      </c>
      <c r="X12" s="5">
        <f t="shared" si="7"/>
        <v>13</v>
      </c>
      <c r="Y12" s="5">
        <f t="shared" si="8"/>
        <v>70</v>
      </c>
      <c r="Z12">
        <f t="shared" si="9"/>
        <v>0</v>
      </c>
    </row>
    <row r="13" spans="1:27" x14ac:dyDescent="0.25">
      <c r="A13" t="s">
        <v>183</v>
      </c>
      <c r="B13" t="s">
        <v>184</v>
      </c>
      <c r="C13" s="3">
        <v>27.01</v>
      </c>
      <c r="D13" s="27">
        <v>1622.1076171700001</v>
      </c>
      <c r="E13" s="3">
        <v>1.8204501928356793</v>
      </c>
      <c r="F13" s="3">
        <v>3.955512332316228</v>
      </c>
      <c r="G13" s="3">
        <v>1.0753251275550109</v>
      </c>
      <c r="H13" s="3">
        <v>9.0697926013605947</v>
      </c>
      <c r="I13" s="3">
        <v>48.324800000000003</v>
      </c>
      <c r="J13" s="3">
        <v>32.240025738786009</v>
      </c>
      <c r="K13" s="3">
        <v>6.1386977366621447E-3</v>
      </c>
      <c r="L13" s="28">
        <v>1.582687160120045E-2</v>
      </c>
      <c r="M13" s="3"/>
      <c r="N13" s="5">
        <f t="shared" si="2"/>
        <v>19</v>
      </c>
      <c r="O13" s="5">
        <f t="shared" si="2"/>
        <v>34</v>
      </c>
      <c r="P13" s="5">
        <f t="shared" si="2"/>
        <v>19</v>
      </c>
      <c r="Q13" s="5">
        <f t="shared" si="2"/>
        <v>24</v>
      </c>
      <c r="R13" s="5">
        <f t="shared" si="2"/>
        <v>16</v>
      </c>
      <c r="S13" s="5">
        <f t="shared" si="2"/>
        <v>74</v>
      </c>
      <c r="T13" s="5">
        <f t="shared" si="3"/>
        <v>28</v>
      </c>
      <c r="U13" s="3">
        <f t="shared" si="4"/>
        <v>29.073319495486384</v>
      </c>
      <c r="V13" s="5">
        <f t="shared" si="5"/>
        <v>33</v>
      </c>
      <c r="W13">
        <f t="shared" si="6"/>
        <v>23</v>
      </c>
      <c r="X13" s="5">
        <f t="shared" si="7"/>
        <v>-10</v>
      </c>
      <c r="Y13" s="5">
        <f t="shared" si="8"/>
        <v>30</v>
      </c>
      <c r="Z13">
        <f t="shared" si="9"/>
        <v>0</v>
      </c>
    </row>
    <row r="14" spans="1:27" x14ac:dyDescent="0.25">
      <c r="A14" s="31" t="s">
        <v>191</v>
      </c>
      <c r="B14" s="31" t="s">
        <v>192</v>
      </c>
      <c r="C14" s="32">
        <v>39.674999999999997</v>
      </c>
      <c r="D14" s="33">
        <v>1594.4324322</v>
      </c>
      <c r="E14" s="32">
        <v>1.6242206699276673</v>
      </c>
      <c r="F14" s="32">
        <v>4.4715546784873679</v>
      </c>
      <c r="G14" s="32">
        <v>1.0864412109653145</v>
      </c>
      <c r="H14" s="32">
        <v>7.9950805806292742</v>
      </c>
      <c r="I14" s="32">
        <v>54.474699999999999</v>
      </c>
      <c r="J14" s="32">
        <v>43.592413207947388</v>
      </c>
      <c r="K14" s="32">
        <v>0.17405016214929636</v>
      </c>
      <c r="L14" s="34">
        <v>1.9539958578405306E-2</v>
      </c>
      <c r="M14" s="32"/>
      <c r="N14" s="35">
        <f t="shared" si="2"/>
        <v>6</v>
      </c>
      <c r="O14" s="35">
        <f t="shared" si="2"/>
        <v>33</v>
      </c>
      <c r="P14" s="35">
        <f t="shared" si="2"/>
        <v>33</v>
      </c>
      <c r="Q14" s="35">
        <f t="shared" si="2"/>
        <v>17</v>
      </c>
      <c r="R14" s="35">
        <f t="shared" si="2"/>
        <v>8</v>
      </c>
      <c r="S14" s="35">
        <f t="shared" si="2"/>
        <v>25</v>
      </c>
      <c r="T14" s="35">
        <f t="shared" si="3"/>
        <v>75</v>
      </c>
      <c r="U14" s="32">
        <f t="shared" si="4"/>
        <v>28.879161699708078</v>
      </c>
      <c r="V14" s="35">
        <f t="shared" si="5"/>
        <v>55</v>
      </c>
      <c r="W14" s="31">
        <f t="shared" si="6"/>
        <v>21</v>
      </c>
      <c r="X14" s="35">
        <f t="shared" si="7"/>
        <v>-34</v>
      </c>
      <c r="Y14" s="35">
        <f t="shared" si="8"/>
        <v>7</v>
      </c>
      <c r="Z14" s="31">
        <f t="shared" si="9"/>
        <v>1</v>
      </c>
    </row>
    <row r="15" spans="1:27" x14ac:dyDescent="0.25">
      <c r="A15" t="s">
        <v>187</v>
      </c>
      <c r="B15" t="s">
        <v>188</v>
      </c>
      <c r="C15" s="3">
        <v>38.4</v>
      </c>
      <c r="D15" s="27">
        <v>1552.2816</v>
      </c>
      <c r="E15" s="3">
        <v>1.2084461141588529</v>
      </c>
      <c r="F15" s="3">
        <v>3.3089423007305685</v>
      </c>
      <c r="G15" s="3">
        <v>0.77283902735380927</v>
      </c>
      <c r="H15" s="3">
        <v>3.68564405981635</v>
      </c>
      <c r="I15" s="3">
        <v>34.251609999999999</v>
      </c>
      <c r="J15" s="3">
        <v>16.241959686861929</v>
      </c>
      <c r="K15" s="3">
        <v>0.20424071876873409</v>
      </c>
      <c r="L15" s="28">
        <v>1.5261559799264537E-2</v>
      </c>
      <c r="M15" s="3"/>
      <c r="N15" s="5">
        <f t="shared" si="2"/>
        <v>66</v>
      </c>
      <c r="O15" s="5">
        <f t="shared" si="2"/>
        <v>74</v>
      </c>
      <c r="P15" s="5">
        <f t="shared" si="2"/>
        <v>79</v>
      </c>
      <c r="Q15" s="5">
        <f t="shared" si="2"/>
        <v>50</v>
      </c>
      <c r="R15" s="5">
        <f t="shared" si="2"/>
        <v>33</v>
      </c>
      <c r="S15" s="5">
        <f t="shared" si="2"/>
        <v>19</v>
      </c>
      <c r="T15" s="5">
        <f t="shared" si="3"/>
        <v>17</v>
      </c>
      <c r="U15" s="3">
        <f t="shared" si="4"/>
        <v>62.106628071839175</v>
      </c>
      <c r="V15" s="5">
        <f t="shared" si="5"/>
        <v>84</v>
      </c>
      <c r="W15">
        <f t="shared" si="6"/>
        <v>73</v>
      </c>
      <c r="X15" s="5">
        <f t="shared" si="7"/>
        <v>-11</v>
      </c>
      <c r="Y15" s="5">
        <f t="shared" si="8"/>
        <v>28</v>
      </c>
      <c r="Z15">
        <f t="shared" si="9"/>
        <v>0</v>
      </c>
    </row>
    <row r="16" spans="1:27" x14ac:dyDescent="0.25">
      <c r="A16" t="s">
        <v>189</v>
      </c>
      <c r="B16" t="s">
        <v>190</v>
      </c>
      <c r="C16" s="3">
        <v>34.159999999999997</v>
      </c>
      <c r="D16" s="27">
        <v>1494.2277549299997</v>
      </c>
      <c r="E16" s="3">
        <v>1.4348658401850924</v>
      </c>
      <c r="F16" s="3">
        <v>3.5081539588090425</v>
      </c>
      <c r="G16" s="3">
        <v>0.90832388825651778</v>
      </c>
      <c r="H16" s="3">
        <v>5.2618709531327363</v>
      </c>
      <c r="I16" s="3">
        <v>25.54053</v>
      </c>
      <c r="J16" s="3">
        <v>11.144211853472584</v>
      </c>
      <c r="K16" s="3">
        <v>9.1776319037719489E-2</v>
      </c>
      <c r="L16" s="28">
        <v>1.7861398006092301E-2</v>
      </c>
      <c r="M16" s="3"/>
      <c r="N16" s="5">
        <f t="shared" si="2"/>
        <v>46</v>
      </c>
      <c r="O16" s="5">
        <f t="shared" si="2"/>
        <v>62</v>
      </c>
      <c r="P16" s="5">
        <f t="shared" si="2"/>
        <v>67</v>
      </c>
      <c r="Q16" s="5">
        <f t="shared" si="2"/>
        <v>67</v>
      </c>
      <c r="R16" s="5">
        <f t="shared" si="2"/>
        <v>53</v>
      </c>
      <c r="S16" s="5">
        <f t="shared" si="2"/>
        <v>46</v>
      </c>
      <c r="T16" s="5">
        <f t="shared" si="3"/>
        <v>57</v>
      </c>
      <c r="U16" s="3">
        <f t="shared" si="4"/>
        <v>61.694397491118274</v>
      </c>
      <c r="V16" s="5">
        <f t="shared" si="5"/>
        <v>71</v>
      </c>
      <c r="W16">
        <f t="shared" si="6"/>
        <v>69</v>
      </c>
      <c r="X16" s="5">
        <f t="shared" si="7"/>
        <v>-2</v>
      </c>
      <c r="Y16" s="5">
        <f t="shared" si="8"/>
        <v>46</v>
      </c>
      <c r="Z16">
        <f t="shared" si="9"/>
        <v>0</v>
      </c>
    </row>
    <row r="17" spans="1:26" x14ac:dyDescent="0.25">
      <c r="A17" t="s">
        <v>185</v>
      </c>
      <c r="B17" t="s">
        <v>186</v>
      </c>
      <c r="C17" s="3">
        <v>57.25</v>
      </c>
      <c r="D17" s="27">
        <v>1506.7627499999999</v>
      </c>
      <c r="E17" s="3">
        <v>2.4948179257794845</v>
      </c>
      <c r="F17" s="3">
        <v>2.8717415494027532</v>
      </c>
      <c r="G17" s="3">
        <v>1.1219254605357261</v>
      </c>
      <c r="H17" s="3">
        <v>12.388896975668747</v>
      </c>
      <c r="I17" s="3">
        <v>20.375</v>
      </c>
      <c r="J17" s="3">
        <v>-11.783322768547716</v>
      </c>
      <c r="K17" s="3">
        <v>4.275655753580862E-2</v>
      </c>
      <c r="L17" s="28">
        <v>1.5368308684666652E-2</v>
      </c>
      <c r="M17" s="3"/>
      <c r="N17" s="5">
        <f t="shared" si="2"/>
        <v>81</v>
      </c>
      <c r="O17" s="5">
        <f t="shared" si="2"/>
        <v>26</v>
      </c>
      <c r="P17" s="5">
        <f t="shared" si="2"/>
        <v>9</v>
      </c>
      <c r="Q17" s="5">
        <f t="shared" si="2"/>
        <v>77</v>
      </c>
      <c r="R17" s="5">
        <f t="shared" si="2"/>
        <v>86</v>
      </c>
      <c r="S17" s="5">
        <f t="shared" si="2"/>
        <v>58</v>
      </c>
      <c r="T17" s="5">
        <f t="shared" si="3"/>
        <v>19</v>
      </c>
      <c r="U17" s="3">
        <f t="shared" si="4"/>
        <v>39.907611306438497</v>
      </c>
      <c r="V17" s="5">
        <f t="shared" si="5"/>
        <v>6</v>
      </c>
      <c r="W17">
        <f t="shared" si="6"/>
        <v>39</v>
      </c>
      <c r="X17" s="5">
        <f t="shared" si="7"/>
        <v>33</v>
      </c>
      <c r="Y17" s="5">
        <f t="shared" si="8"/>
        <v>84</v>
      </c>
      <c r="Z17">
        <f t="shared" si="9"/>
        <v>0</v>
      </c>
    </row>
    <row r="18" spans="1:26" x14ac:dyDescent="0.25">
      <c r="A18" t="s">
        <v>193</v>
      </c>
      <c r="B18" t="s">
        <v>194</v>
      </c>
      <c r="C18" s="3">
        <v>49.25</v>
      </c>
      <c r="D18" s="27">
        <v>1474.8438982500002</v>
      </c>
      <c r="E18" s="3">
        <v>1.8156650823171405</v>
      </c>
      <c r="F18" s="3">
        <v>6.1698213019964951</v>
      </c>
      <c r="G18" s="3">
        <v>0.96699872180851587</v>
      </c>
      <c r="H18" s="3">
        <v>8.3605538951860812</v>
      </c>
      <c r="I18" s="3">
        <v>33.217109999999998</v>
      </c>
      <c r="J18" s="3">
        <v>6.6330409204082628</v>
      </c>
      <c r="K18" s="3">
        <v>0.11545154471974113</v>
      </c>
      <c r="L18" s="28">
        <v>1.5498519514595081E-2</v>
      </c>
      <c r="M18" s="3"/>
      <c r="N18" s="5">
        <f t="shared" si="2"/>
        <v>1</v>
      </c>
      <c r="O18" s="5">
        <f t="shared" si="2"/>
        <v>56</v>
      </c>
      <c r="P18" s="5">
        <f t="shared" si="2"/>
        <v>29</v>
      </c>
      <c r="Q18" s="5">
        <f t="shared" si="2"/>
        <v>55</v>
      </c>
      <c r="R18" s="5">
        <f t="shared" si="2"/>
        <v>72</v>
      </c>
      <c r="S18" s="5">
        <f t="shared" si="2"/>
        <v>39</v>
      </c>
      <c r="T18" s="5">
        <f t="shared" si="3"/>
        <v>21</v>
      </c>
      <c r="U18" s="3">
        <f t="shared" si="4"/>
        <v>45.914115785935657</v>
      </c>
      <c r="V18" s="5">
        <f t="shared" si="5"/>
        <v>34</v>
      </c>
      <c r="W18">
        <f t="shared" si="6"/>
        <v>47</v>
      </c>
      <c r="X18" s="5">
        <f t="shared" si="7"/>
        <v>13</v>
      </c>
      <c r="Y18" s="5">
        <f t="shared" si="8"/>
        <v>70</v>
      </c>
      <c r="Z18">
        <f t="shared" si="9"/>
        <v>0</v>
      </c>
    </row>
    <row r="19" spans="1:26" x14ac:dyDescent="0.25">
      <c r="A19" t="s">
        <v>195</v>
      </c>
      <c r="B19" t="s">
        <v>196</v>
      </c>
      <c r="C19" s="3">
        <v>30.98</v>
      </c>
      <c r="D19" s="27">
        <v>1410.1786199999999</v>
      </c>
      <c r="E19" s="3">
        <v>1.6866793121648664</v>
      </c>
      <c r="F19" s="3">
        <v>3.3273013572036243</v>
      </c>
      <c r="G19" s="3">
        <v>0.98973055398075982</v>
      </c>
      <c r="H19" s="3">
        <v>6.8005990142712651</v>
      </c>
      <c r="I19" s="3">
        <v>37.66431</v>
      </c>
      <c r="J19" s="3">
        <v>56.809930643246908</v>
      </c>
      <c r="K19" s="3">
        <v>0.15480687605955371</v>
      </c>
      <c r="L19" s="28">
        <v>1.5634643976880268E-2</v>
      </c>
      <c r="M19" s="3"/>
      <c r="N19" s="5">
        <f t="shared" si="2"/>
        <v>62</v>
      </c>
      <c r="O19" s="5">
        <f t="shared" si="2"/>
        <v>52</v>
      </c>
      <c r="P19" s="5">
        <f t="shared" si="2"/>
        <v>44</v>
      </c>
      <c r="Q19" s="5">
        <f t="shared" si="2"/>
        <v>42</v>
      </c>
      <c r="R19" s="5">
        <f t="shared" si="2"/>
        <v>5</v>
      </c>
      <c r="S19" s="5">
        <f t="shared" si="2"/>
        <v>27</v>
      </c>
      <c r="T19" s="5">
        <f t="shared" si="3"/>
        <v>24</v>
      </c>
      <c r="U19" s="3">
        <f t="shared" si="4"/>
        <v>43.906359226674269</v>
      </c>
      <c r="V19" s="5">
        <f t="shared" si="5"/>
        <v>48</v>
      </c>
      <c r="W19">
        <f t="shared" si="6"/>
        <v>44</v>
      </c>
      <c r="X19" s="5">
        <f t="shared" si="7"/>
        <v>-4</v>
      </c>
      <c r="Y19" s="5">
        <f t="shared" si="8"/>
        <v>43</v>
      </c>
      <c r="Z19">
        <f t="shared" si="9"/>
        <v>0</v>
      </c>
    </row>
    <row r="20" spans="1:26" x14ac:dyDescent="0.25">
      <c r="A20" t="s">
        <v>197</v>
      </c>
      <c r="B20" t="s">
        <v>198</v>
      </c>
      <c r="C20" s="3">
        <v>40.450000000000003</v>
      </c>
      <c r="D20" s="27">
        <v>1414.9083164000001</v>
      </c>
      <c r="E20" s="3">
        <v>1.5941264106814577</v>
      </c>
      <c r="F20" s="3">
        <v>3.4623193762665316</v>
      </c>
      <c r="G20" s="3">
        <v>1.1712377768356634</v>
      </c>
      <c r="H20" s="3">
        <v>6.8160135705750209</v>
      </c>
      <c r="I20" s="3">
        <v>35.02131</v>
      </c>
      <c r="J20" s="3">
        <v>10.908281820043845</v>
      </c>
      <c r="K20" s="3">
        <v>0.24979994184383147</v>
      </c>
      <c r="L20" s="28">
        <v>1.6898991686279258E-2</v>
      </c>
      <c r="M20" s="3"/>
      <c r="N20" s="5">
        <f t="shared" si="2"/>
        <v>49</v>
      </c>
      <c r="O20" s="5">
        <f t="shared" si="2"/>
        <v>15</v>
      </c>
      <c r="P20" s="5">
        <f t="shared" si="2"/>
        <v>43</v>
      </c>
      <c r="Q20" s="5">
        <f t="shared" si="2"/>
        <v>48</v>
      </c>
      <c r="R20" s="5">
        <f t="shared" si="2"/>
        <v>55</v>
      </c>
      <c r="S20" s="5">
        <f t="shared" si="2"/>
        <v>15</v>
      </c>
      <c r="T20" s="5">
        <f t="shared" si="3"/>
        <v>48</v>
      </c>
      <c r="U20" s="3">
        <f t="shared" si="4"/>
        <v>32.525137919103578</v>
      </c>
      <c r="V20" s="5">
        <f t="shared" si="5"/>
        <v>58</v>
      </c>
      <c r="W20">
        <f t="shared" si="6"/>
        <v>31</v>
      </c>
      <c r="X20" s="5">
        <f t="shared" si="7"/>
        <v>-27</v>
      </c>
      <c r="Y20" s="5">
        <f t="shared" si="8"/>
        <v>15</v>
      </c>
      <c r="Z20">
        <f t="shared" si="9"/>
        <v>0</v>
      </c>
    </row>
    <row r="21" spans="1:26" x14ac:dyDescent="0.25">
      <c r="A21" t="s">
        <v>199</v>
      </c>
      <c r="B21" t="s">
        <v>200</v>
      </c>
      <c r="C21" s="3">
        <v>15.75</v>
      </c>
      <c r="D21" s="27">
        <v>1324.2954374999999</v>
      </c>
      <c r="E21" s="3">
        <v>1.7367444584769367</v>
      </c>
      <c r="F21" s="3">
        <v>2.9171335175553925</v>
      </c>
      <c r="G21" s="3">
        <v>0.95822517884203495</v>
      </c>
      <c r="H21" s="3">
        <v>5.8850469492350728</v>
      </c>
      <c r="I21" s="3">
        <v>24.8886</v>
      </c>
      <c r="J21" s="3">
        <v>6.8188341978501601</v>
      </c>
      <c r="K21" s="3">
        <v>-0.10995262007874648</v>
      </c>
      <c r="L21" s="28">
        <v>2.0098536701412213E-2</v>
      </c>
      <c r="M21" s="3"/>
      <c r="N21" s="5">
        <f t="shared" si="2"/>
        <v>79</v>
      </c>
      <c r="O21" s="5">
        <f t="shared" si="2"/>
        <v>57</v>
      </c>
      <c r="P21" s="5">
        <f t="shared" si="2"/>
        <v>60</v>
      </c>
      <c r="Q21" s="5">
        <f t="shared" si="2"/>
        <v>69</v>
      </c>
      <c r="R21" s="5">
        <f t="shared" si="2"/>
        <v>70</v>
      </c>
      <c r="S21" s="5">
        <f t="shared" si="2"/>
        <v>86</v>
      </c>
      <c r="T21" s="5">
        <f t="shared" si="3"/>
        <v>79</v>
      </c>
      <c r="U21" s="3">
        <f t="shared" si="4"/>
        <v>64.308360038585164</v>
      </c>
      <c r="V21" s="5">
        <f t="shared" si="5"/>
        <v>42</v>
      </c>
      <c r="W21">
        <f t="shared" si="6"/>
        <v>79</v>
      </c>
      <c r="X21" s="5">
        <f t="shared" si="7"/>
        <v>37</v>
      </c>
      <c r="Y21" s="5">
        <f t="shared" si="8"/>
        <v>86</v>
      </c>
      <c r="Z21">
        <f t="shared" si="9"/>
        <v>0</v>
      </c>
    </row>
    <row r="22" spans="1:26" x14ac:dyDescent="0.25">
      <c r="A22" t="s">
        <v>201</v>
      </c>
      <c r="B22" t="s">
        <v>202</v>
      </c>
      <c r="C22" s="3">
        <v>14.33</v>
      </c>
      <c r="D22" s="27">
        <v>1396.8746288699999</v>
      </c>
      <c r="E22" s="3">
        <v>1.5619181710779748</v>
      </c>
      <c r="F22" s="3">
        <v>3.4487491723972261</v>
      </c>
      <c r="G22" s="3">
        <v>0.98354388092027645</v>
      </c>
      <c r="H22" s="3">
        <v>4.9471538780144044</v>
      </c>
      <c r="I22" s="3">
        <v>45.486499999999999</v>
      </c>
      <c r="J22" s="3">
        <v>4.1984316921607938</v>
      </c>
      <c r="K22" s="3">
        <v>0.39906381762906762</v>
      </c>
      <c r="L22" s="28">
        <v>1.5035685587909289E-2</v>
      </c>
      <c r="M22" s="3"/>
      <c r="N22" s="5">
        <f t="shared" si="2"/>
        <v>52</v>
      </c>
      <c r="O22" s="5">
        <f t="shared" si="2"/>
        <v>54</v>
      </c>
      <c r="P22" s="5">
        <f t="shared" si="2"/>
        <v>71</v>
      </c>
      <c r="Q22" s="5">
        <f t="shared" si="2"/>
        <v>31</v>
      </c>
      <c r="R22" s="5">
        <f t="shared" si="2"/>
        <v>80</v>
      </c>
      <c r="S22" s="5">
        <f t="shared" si="2"/>
        <v>7</v>
      </c>
      <c r="T22" s="5">
        <f t="shared" si="3"/>
        <v>15</v>
      </c>
      <c r="U22" s="3">
        <f t="shared" si="4"/>
        <v>49.628855719072355</v>
      </c>
      <c r="V22" s="5">
        <f t="shared" si="5"/>
        <v>63</v>
      </c>
      <c r="W22">
        <f t="shared" si="6"/>
        <v>50</v>
      </c>
      <c r="X22" s="5">
        <f t="shared" si="7"/>
        <v>-13</v>
      </c>
      <c r="Y22" s="5">
        <f t="shared" si="8"/>
        <v>26</v>
      </c>
      <c r="Z22">
        <f t="shared" si="9"/>
        <v>0</v>
      </c>
    </row>
    <row r="23" spans="1:26" x14ac:dyDescent="0.25">
      <c r="A23" t="s">
        <v>205</v>
      </c>
      <c r="B23" t="s">
        <v>206</v>
      </c>
      <c r="C23" s="3">
        <v>51.3</v>
      </c>
      <c r="D23" s="27">
        <v>1330.5234689999997</v>
      </c>
      <c r="E23" s="3">
        <v>1.8726658229553439</v>
      </c>
      <c r="F23" s="3">
        <v>3.4379445288985759</v>
      </c>
      <c r="G23" s="3">
        <v>1.1600897975822606</v>
      </c>
      <c r="H23" s="3">
        <v>8.6049067367462797</v>
      </c>
      <c r="I23" s="3">
        <v>50.478149999999999</v>
      </c>
      <c r="J23" s="3">
        <v>4.8408988728042086</v>
      </c>
      <c r="K23" s="3">
        <v>0.13203364193732606</v>
      </c>
      <c r="L23" s="28">
        <v>1.5110455603269705E-2</v>
      </c>
      <c r="M23" s="3"/>
      <c r="N23" s="5">
        <f t="shared" si="2"/>
        <v>54</v>
      </c>
      <c r="O23" s="5">
        <f t="shared" si="2"/>
        <v>19</v>
      </c>
      <c r="P23" s="5">
        <f t="shared" si="2"/>
        <v>26</v>
      </c>
      <c r="Q23" s="5">
        <f t="shared" si="2"/>
        <v>20</v>
      </c>
      <c r="R23" s="5">
        <f t="shared" si="2"/>
        <v>76</v>
      </c>
      <c r="S23" s="5">
        <f t="shared" si="2"/>
        <v>32</v>
      </c>
      <c r="T23" s="5">
        <f t="shared" si="3"/>
        <v>16</v>
      </c>
      <c r="U23" s="3">
        <f t="shared" si="4"/>
        <v>25.684342124956121</v>
      </c>
      <c r="V23" s="5">
        <f t="shared" si="5"/>
        <v>26</v>
      </c>
      <c r="W23">
        <f t="shared" si="6"/>
        <v>13</v>
      </c>
      <c r="X23" s="5">
        <f t="shared" si="7"/>
        <v>-13</v>
      </c>
      <c r="Y23" s="5">
        <f t="shared" si="8"/>
        <v>26</v>
      </c>
      <c r="Z23">
        <f t="shared" si="9"/>
        <v>0</v>
      </c>
    </row>
    <row r="24" spans="1:26" x14ac:dyDescent="0.25">
      <c r="A24" t="s">
        <v>207</v>
      </c>
      <c r="B24" t="s">
        <v>208</v>
      </c>
      <c r="C24" s="3">
        <v>85.06</v>
      </c>
      <c r="D24" s="27">
        <v>1293.11988664</v>
      </c>
      <c r="E24" s="3">
        <v>2.1858457068982209</v>
      </c>
      <c r="F24" s="3">
        <v>3.3380297268834376</v>
      </c>
      <c r="G24" s="3">
        <v>1.0320541885868948</v>
      </c>
      <c r="H24" s="3">
        <v>6.5337950214030593</v>
      </c>
      <c r="I24" s="3">
        <v>9.3993479999999998</v>
      </c>
      <c r="J24" s="3">
        <v>12.884029393097967</v>
      </c>
      <c r="K24" s="3">
        <v>1.419662954580125E-2</v>
      </c>
      <c r="L24" s="28">
        <v>1.8448507134827041E-2</v>
      </c>
      <c r="M24" s="3"/>
      <c r="N24" s="5">
        <f t="shared" si="2"/>
        <v>60</v>
      </c>
      <c r="O24" s="5">
        <f t="shared" si="2"/>
        <v>46</v>
      </c>
      <c r="P24" s="5">
        <f t="shared" si="2"/>
        <v>50</v>
      </c>
      <c r="Q24" s="5">
        <f t="shared" si="2"/>
        <v>84</v>
      </c>
      <c r="R24" s="5">
        <f t="shared" si="2"/>
        <v>45</v>
      </c>
      <c r="S24" s="5">
        <f t="shared" si="2"/>
        <v>73</v>
      </c>
      <c r="T24" s="5">
        <f t="shared" si="3"/>
        <v>66</v>
      </c>
      <c r="U24" s="3">
        <f t="shared" si="4"/>
        <v>57.439799381014936</v>
      </c>
      <c r="V24" s="5">
        <f t="shared" si="5"/>
        <v>17</v>
      </c>
      <c r="W24">
        <f t="shared" si="6"/>
        <v>64</v>
      </c>
      <c r="X24" s="5">
        <f t="shared" si="7"/>
        <v>47</v>
      </c>
      <c r="Y24" s="5">
        <f t="shared" si="8"/>
        <v>90</v>
      </c>
      <c r="Z24">
        <f t="shared" si="9"/>
        <v>0</v>
      </c>
    </row>
    <row r="25" spans="1:26" x14ac:dyDescent="0.25">
      <c r="A25" t="s">
        <v>209</v>
      </c>
      <c r="B25" t="s">
        <v>210</v>
      </c>
      <c r="C25" s="3">
        <v>15.25</v>
      </c>
      <c r="D25" s="27">
        <v>1166.6267995000001</v>
      </c>
      <c r="E25" s="3">
        <v>1.4614529516179939</v>
      </c>
      <c r="F25" s="3">
        <v>3.5015788902689184</v>
      </c>
      <c r="G25" s="3">
        <v>0.87199451180705356</v>
      </c>
      <c r="H25" s="3">
        <v>5.054345770338343</v>
      </c>
      <c r="I25" s="3">
        <v>22.23582</v>
      </c>
      <c r="J25" s="3">
        <v>8.0460210707970603</v>
      </c>
      <c r="K25" s="3">
        <v>0.25477731455114333</v>
      </c>
      <c r="L25" s="28">
        <v>1.6189576424817356E-2</v>
      </c>
      <c r="M25" s="3"/>
      <c r="N25" s="5">
        <f t="shared" si="2"/>
        <v>48</v>
      </c>
      <c r="O25" s="5">
        <f t="shared" si="2"/>
        <v>66</v>
      </c>
      <c r="P25" s="5">
        <f t="shared" si="2"/>
        <v>69</v>
      </c>
      <c r="Q25" s="5">
        <f t="shared" si="2"/>
        <v>74</v>
      </c>
      <c r="R25" s="5">
        <f t="shared" si="2"/>
        <v>64</v>
      </c>
      <c r="S25" s="5">
        <f t="shared" si="2"/>
        <v>13</v>
      </c>
      <c r="T25" s="5">
        <f t="shared" si="3"/>
        <v>37</v>
      </c>
      <c r="U25" s="3">
        <f t="shared" si="4"/>
        <v>63.103150463512186</v>
      </c>
      <c r="V25" s="5">
        <f t="shared" si="5"/>
        <v>69</v>
      </c>
      <c r="W25">
        <f t="shared" si="6"/>
        <v>77</v>
      </c>
      <c r="X25" s="5">
        <f t="shared" si="7"/>
        <v>8</v>
      </c>
      <c r="Y25" s="5">
        <f t="shared" si="8"/>
        <v>64</v>
      </c>
      <c r="Z25">
        <f t="shared" si="9"/>
        <v>0</v>
      </c>
    </row>
    <row r="26" spans="1:26" x14ac:dyDescent="0.25">
      <c r="A26" t="s">
        <v>211</v>
      </c>
      <c r="B26" t="s">
        <v>212</v>
      </c>
      <c r="C26" s="3">
        <v>47.98</v>
      </c>
      <c r="D26" s="27">
        <v>1201.0308051100001</v>
      </c>
      <c r="E26" s="3">
        <v>2.5972333949282085</v>
      </c>
      <c r="F26" s="3">
        <v>3.2721612058641276</v>
      </c>
      <c r="G26" s="3">
        <v>1.3691178789110305</v>
      </c>
      <c r="H26" s="3">
        <v>14.83049173287524</v>
      </c>
      <c r="I26" s="3">
        <v>33.077129999999997</v>
      </c>
      <c r="J26" s="3">
        <v>12.729916092318881</v>
      </c>
      <c r="K26" s="3">
        <v>3.1763136015265814E-2</v>
      </c>
      <c r="L26" s="28">
        <v>1.4783839323731904E-2</v>
      </c>
      <c r="M26" s="3"/>
      <c r="N26" s="5">
        <f t="shared" si="2"/>
        <v>68</v>
      </c>
      <c r="O26" s="5">
        <f t="shared" si="2"/>
        <v>6</v>
      </c>
      <c r="P26" s="5">
        <f t="shared" si="2"/>
        <v>5</v>
      </c>
      <c r="Q26" s="5">
        <f t="shared" si="2"/>
        <v>56</v>
      </c>
      <c r="R26" s="5">
        <f t="shared" si="2"/>
        <v>46</v>
      </c>
      <c r="S26" s="5">
        <f t="shared" si="2"/>
        <v>64</v>
      </c>
      <c r="T26" s="5">
        <f t="shared" si="3"/>
        <v>8</v>
      </c>
      <c r="U26" s="3">
        <f t="shared" si="4"/>
        <v>23.967542583956828</v>
      </c>
      <c r="V26" s="5">
        <f t="shared" si="5"/>
        <v>2</v>
      </c>
      <c r="W26">
        <f t="shared" si="6"/>
        <v>11</v>
      </c>
      <c r="X26" s="5">
        <f t="shared" si="7"/>
        <v>9</v>
      </c>
      <c r="Y26" s="5">
        <f t="shared" si="8"/>
        <v>65</v>
      </c>
      <c r="Z26">
        <f t="shared" si="9"/>
        <v>0</v>
      </c>
    </row>
    <row r="27" spans="1:26" x14ac:dyDescent="0.25">
      <c r="A27" t="s">
        <v>215</v>
      </c>
      <c r="B27" t="s">
        <v>216</v>
      </c>
      <c r="C27" s="3">
        <v>41.12</v>
      </c>
      <c r="D27" s="27">
        <v>1255.25346304</v>
      </c>
      <c r="E27" s="3">
        <v>2.3378429144830633</v>
      </c>
      <c r="F27" s="3">
        <v>4.1725470945572809</v>
      </c>
      <c r="G27" s="3">
        <v>0.99637195332194228</v>
      </c>
      <c r="H27" s="3">
        <v>13.070971248527959</v>
      </c>
      <c r="I27" s="3">
        <v>97.692310000000006</v>
      </c>
      <c r="J27" s="3">
        <v>19.299018409070317</v>
      </c>
      <c r="K27" s="3">
        <v>5.6980780530489217E-2</v>
      </c>
      <c r="L27" s="28">
        <v>1.606347363681665E-2</v>
      </c>
      <c r="M27" s="3"/>
      <c r="N27" s="5">
        <f t="shared" si="2"/>
        <v>13</v>
      </c>
      <c r="O27" s="5">
        <f t="shared" si="2"/>
        <v>49</v>
      </c>
      <c r="P27" s="5">
        <f t="shared" si="2"/>
        <v>7</v>
      </c>
      <c r="Q27" s="5">
        <f t="shared" si="2"/>
        <v>2</v>
      </c>
      <c r="R27" s="5">
        <f t="shared" si="2"/>
        <v>29</v>
      </c>
      <c r="S27" s="5">
        <f t="shared" si="2"/>
        <v>53</v>
      </c>
      <c r="T27" s="5">
        <f t="shared" si="3"/>
        <v>36</v>
      </c>
      <c r="U27" s="3">
        <f t="shared" si="4"/>
        <v>27.990549105765236</v>
      </c>
      <c r="V27" s="5">
        <f t="shared" si="5"/>
        <v>8</v>
      </c>
      <c r="W27">
        <f t="shared" si="6"/>
        <v>18</v>
      </c>
      <c r="X27" s="5">
        <f t="shared" si="7"/>
        <v>10</v>
      </c>
      <c r="Y27" s="5">
        <f t="shared" si="8"/>
        <v>66</v>
      </c>
      <c r="Z27">
        <f t="shared" si="9"/>
        <v>0</v>
      </c>
    </row>
    <row r="28" spans="1:26" x14ac:dyDescent="0.25">
      <c r="A28" t="s">
        <v>219</v>
      </c>
      <c r="B28" t="s">
        <v>220</v>
      </c>
      <c r="C28" s="3">
        <v>70.709999999999994</v>
      </c>
      <c r="D28" s="27">
        <v>1104.29426259</v>
      </c>
      <c r="E28" s="3">
        <v>2.2073069280379243</v>
      </c>
      <c r="F28" s="3">
        <v>3.4309582370710183</v>
      </c>
      <c r="G28" s="3">
        <v>1.4888936173685006</v>
      </c>
      <c r="H28" s="3">
        <v>11.866426073931178</v>
      </c>
      <c r="I28" s="3">
        <v>39.43009</v>
      </c>
      <c r="J28" s="3">
        <v>6.3876392741730115</v>
      </c>
      <c r="K28" s="3">
        <v>0.1325311745236907</v>
      </c>
      <c r="L28" s="28">
        <v>1.5395385237090053E-2</v>
      </c>
      <c r="M28" s="3"/>
      <c r="N28" s="5">
        <f t="shared" si="2"/>
        <v>55</v>
      </c>
      <c r="O28" s="5">
        <f t="shared" si="2"/>
        <v>3</v>
      </c>
      <c r="P28" s="5">
        <f t="shared" si="2"/>
        <v>11</v>
      </c>
      <c r="Q28" s="5">
        <f t="shared" si="2"/>
        <v>40</v>
      </c>
      <c r="R28" s="5">
        <f t="shared" si="2"/>
        <v>73</v>
      </c>
      <c r="S28" s="5">
        <f t="shared" si="2"/>
        <v>31</v>
      </c>
      <c r="T28" s="5">
        <f t="shared" si="3"/>
        <v>20</v>
      </c>
      <c r="U28" s="3">
        <f t="shared" si="4"/>
        <v>20.378805405068345</v>
      </c>
      <c r="V28" s="5">
        <f t="shared" si="5"/>
        <v>15</v>
      </c>
      <c r="W28">
        <f t="shared" si="6"/>
        <v>8</v>
      </c>
      <c r="X28" s="5">
        <f t="shared" si="7"/>
        <v>-7</v>
      </c>
      <c r="Y28" s="5">
        <f t="shared" si="8"/>
        <v>38</v>
      </c>
      <c r="Z28">
        <f t="shared" si="9"/>
        <v>0</v>
      </c>
    </row>
    <row r="29" spans="1:26" x14ac:dyDescent="0.25">
      <c r="A29" s="31" t="s">
        <v>217</v>
      </c>
      <c r="B29" s="31" t="s">
        <v>218</v>
      </c>
      <c r="C29" s="32">
        <v>29.3</v>
      </c>
      <c r="D29" s="33">
        <v>1142.8268548199999</v>
      </c>
      <c r="E29" s="32">
        <v>1.7784696836187111</v>
      </c>
      <c r="F29" s="32">
        <v>4.205792523118812</v>
      </c>
      <c r="G29" s="32">
        <v>1.175693823990712</v>
      </c>
      <c r="H29" s="32">
        <v>12.209427389539462</v>
      </c>
      <c r="I29" s="32">
        <v>36.667090000000002</v>
      </c>
      <c r="J29" s="32">
        <v>29.415208902331667</v>
      </c>
      <c r="K29" s="32">
        <v>0.12546510737833613</v>
      </c>
      <c r="L29" s="34">
        <v>1.5002378604751438E-2</v>
      </c>
      <c r="M29" s="32"/>
      <c r="N29" s="35">
        <f t="shared" si="2"/>
        <v>11</v>
      </c>
      <c r="O29" s="35">
        <f t="shared" si="2"/>
        <v>14</v>
      </c>
      <c r="P29" s="35">
        <f t="shared" si="2"/>
        <v>10</v>
      </c>
      <c r="Q29" s="35">
        <f t="shared" si="2"/>
        <v>44</v>
      </c>
      <c r="R29" s="35">
        <f t="shared" si="2"/>
        <v>18</v>
      </c>
      <c r="S29" s="35">
        <f t="shared" si="2"/>
        <v>34</v>
      </c>
      <c r="T29" s="35">
        <f t="shared" si="3"/>
        <v>14</v>
      </c>
      <c r="U29" s="32">
        <f t="shared" si="4"/>
        <v>20.298763395225695</v>
      </c>
      <c r="V29" s="35">
        <f t="shared" si="5"/>
        <v>39</v>
      </c>
      <c r="W29" s="31">
        <f t="shared" si="6"/>
        <v>7</v>
      </c>
      <c r="X29" s="35">
        <f t="shared" si="7"/>
        <v>-32</v>
      </c>
      <c r="Y29" s="35">
        <f t="shared" si="8"/>
        <v>8</v>
      </c>
      <c r="Z29" s="31">
        <f t="shared" si="9"/>
        <v>1</v>
      </c>
    </row>
    <row r="30" spans="1:26" x14ac:dyDescent="0.25">
      <c r="A30" t="s">
        <v>221</v>
      </c>
      <c r="B30" t="s">
        <v>222</v>
      </c>
      <c r="C30" s="3">
        <v>35.020000000000003</v>
      </c>
      <c r="D30" s="27">
        <v>1030.7589637400001</v>
      </c>
      <c r="E30" s="3">
        <v>1.8538063663077935</v>
      </c>
      <c r="F30" s="3">
        <v>3.1140344537371401</v>
      </c>
      <c r="G30" s="3">
        <v>1.0147467430207846</v>
      </c>
      <c r="H30" s="3">
        <v>3.6398964810944019</v>
      </c>
      <c r="I30" s="3">
        <v>12.702909999999999</v>
      </c>
      <c r="J30" s="3">
        <v>5.2806659976908854</v>
      </c>
      <c r="K30" s="3">
        <v>0.46422395395602412</v>
      </c>
      <c r="L30" s="28">
        <v>1.5970174619677202E-2</v>
      </c>
      <c r="M30" s="3"/>
      <c r="N30" s="5">
        <f t="shared" si="2"/>
        <v>75</v>
      </c>
      <c r="O30" s="5">
        <f t="shared" si="2"/>
        <v>47</v>
      </c>
      <c r="P30" s="5">
        <f t="shared" si="2"/>
        <v>80</v>
      </c>
      <c r="Q30" s="5">
        <f t="shared" si="2"/>
        <v>83</v>
      </c>
      <c r="R30" s="5">
        <f t="shared" si="2"/>
        <v>75</v>
      </c>
      <c r="S30" s="5">
        <f t="shared" si="2"/>
        <v>6</v>
      </c>
      <c r="T30" s="5">
        <f t="shared" si="3"/>
        <v>33</v>
      </c>
      <c r="U30" s="3">
        <f t="shared" si="4"/>
        <v>60.816930622685362</v>
      </c>
      <c r="V30" s="5">
        <f t="shared" si="5"/>
        <v>28</v>
      </c>
      <c r="W30">
        <f t="shared" si="6"/>
        <v>67</v>
      </c>
      <c r="X30" s="5">
        <f t="shared" si="7"/>
        <v>39</v>
      </c>
      <c r="Y30" s="5">
        <f t="shared" si="8"/>
        <v>88</v>
      </c>
      <c r="Z30">
        <f t="shared" si="9"/>
        <v>0</v>
      </c>
    </row>
    <row r="31" spans="1:26" x14ac:dyDescent="0.25">
      <c r="A31" t="s">
        <v>255</v>
      </c>
      <c r="B31" t="s">
        <v>256</v>
      </c>
      <c r="C31" s="3">
        <v>36.049999999999997</v>
      </c>
      <c r="D31" s="27">
        <v>1086.2964885499998</v>
      </c>
      <c r="E31" s="3">
        <v>1.7391139170209213</v>
      </c>
      <c r="F31" s="3">
        <v>4.0296560822833731</v>
      </c>
      <c r="G31" s="3">
        <v>0.98790438414249837</v>
      </c>
      <c r="H31" s="3">
        <v>7.7190099383038095</v>
      </c>
      <c r="I31" s="3">
        <v>84.464950000000002</v>
      </c>
      <c r="J31" s="3">
        <v>7.5132894137677324</v>
      </c>
      <c r="K31" s="3">
        <v>0.14243488015932543</v>
      </c>
      <c r="L31" s="28">
        <v>1.26730888454937E-2</v>
      </c>
      <c r="M31" s="3"/>
      <c r="N31" s="5">
        <f t="shared" si="2"/>
        <v>17</v>
      </c>
      <c r="O31" s="5">
        <f t="shared" si="2"/>
        <v>53</v>
      </c>
      <c r="P31" s="5">
        <f t="shared" si="2"/>
        <v>36</v>
      </c>
      <c r="Q31" s="5">
        <f t="shared" si="2"/>
        <v>3</v>
      </c>
      <c r="R31" s="5">
        <f t="shared" si="2"/>
        <v>66</v>
      </c>
      <c r="S31" s="5">
        <f t="shared" si="2"/>
        <v>28</v>
      </c>
      <c r="T31" s="5">
        <f t="shared" si="3"/>
        <v>1</v>
      </c>
      <c r="U31" s="3">
        <f t="shared" si="4"/>
        <v>34.576069535845768</v>
      </c>
      <c r="V31" s="5">
        <f t="shared" si="5"/>
        <v>41</v>
      </c>
      <c r="W31">
        <f t="shared" si="6"/>
        <v>34</v>
      </c>
      <c r="X31" s="5">
        <f t="shared" si="7"/>
        <v>-7</v>
      </c>
      <c r="Y31" s="5">
        <f t="shared" si="8"/>
        <v>38</v>
      </c>
      <c r="Z31">
        <f t="shared" si="9"/>
        <v>0</v>
      </c>
    </row>
    <row r="32" spans="1:26" x14ac:dyDescent="0.25">
      <c r="A32" t="s">
        <v>223</v>
      </c>
      <c r="B32" t="s">
        <v>224</v>
      </c>
      <c r="C32" s="3">
        <v>24.61</v>
      </c>
      <c r="D32" s="27">
        <v>1069.5253255299999</v>
      </c>
      <c r="E32" s="3">
        <v>1.8014146933803801</v>
      </c>
      <c r="F32" s="3">
        <v>3.7096088721282721</v>
      </c>
      <c r="G32" s="3">
        <v>0.82378811217473746</v>
      </c>
      <c r="H32" s="3">
        <v>5.5625220388747758</v>
      </c>
      <c r="I32" s="3">
        <v>42.254339999999999</v>
      </c>
      <c r="J32" s="3">
        <v>32.772133367089722</v>
      </c>
      <c r="K32" s="3">
        <v>-7.3337069149644676E-2</v>
      </c>
      <c r="L32" s="28">
        <v>1.7084589351667238E-2</v>
      </c>
      <c r="M32" s="3"/>
      <c r="N32" s="5">
        <f t="shared" si="2"/>
        <v>35</v>
      </c>
      <c r="O32" s="5">
        <f t="shared" si="2"/>
        <v>69</v>
      </c>
      <c r="P32" s="5">
        <f t="shared" si="2"/>
        <v>63</v>
      </c>
      <c r="Q32" s="5">
        <f t="shared" si="2"/>
        <v>37</v>
      </c>
      <c r="R32" s="5">
        <f t="shared" si="2"/>
        <v>14</v>
      </c>
      <c r="S32" s="5">
        <f t="shared" si="2"/>
        <v>84</v>
      </c>
      <c r="T32" s="5">
        <f t="shared" si="3"/>
        <v>50</v>
      </c>
      <c r="U32" s="3">
        <f t="shared" si="4"/>
        <v>56.722860772683703</v>
      </c>
      <c r="V32" s="5">
        <f t="shared" si="5"/>
        <v>37</v>
      </c>
      <c r="W32">
        <f t="shared" si="6"/>
        <v>61</v>
      </c>
      <c r="X32" s="5">
        <f t="shared" si="7"/>
        <v>24</v>
      </c>
      <c r="Y32" s="5">
        <f t="shared" si="8"/>
        <v>81</v>
      </c>
      <c r="Z32">
        <f t="shared" si="9"/>
        <v>0</v>
      </c>
    </row>
    <row r="33" spans="1:26" x14ac:dyDescent="0.25">
      <c r="A33" t="s">
        <v>229</v>
      </c>
      <c r="B33" t="s">
        <v>230</v>
      </c>
      <c r="C33" s="3">
        <v>21.1</v>
      </c>
      <c r="D33" s="27">
        <v>1066.114425</v>
      </c>
      <c r="E33" s="3">
        <v>1.4313392652008767</v>
      </c>
      <c r="F33" s="3">
        <v>3.2048199605547447</v>
      </c>
      <c r="G33" s="3">
        <v>0.74124859418530487</v>
      </c>
      <c r="H33" s="3">
        <v>2.375474665143019</v>
      </c>
      <c r="I33" s="3">
        <v>70.958449999999999</v>
      </c>
      <c r="J33" s="3">
        <v>15.139798760856188</v>
      </c>
      <c r="K33" s="3">
        <v>5.717626441735243E-3</v>
      </c>
      <c r="L33" s="28">
        <v>2.2933139302710338E-2</v>
      </c>
      <c r="M33" s="3"/>
      <c r="N33" s="5">
        <f t="shared" si="2"/>
        <v>71</v>
      </c>
      <c r="O33" s="5">
        <f t="shared" si="2"/>
        <v>77</v>
      </c>
      <c r="P33" s="5">
        <f t="shared" si="2"/>
        <v>85</v>
      </c>
      <c r="Q33" s="5">
        <f t="shared" si="2"/>
        <v>5</v>
      </c>
      <c r="R33" s="5">
        <f t="shared" si="2"/>
        <v>34</v>
      </c>
      <c r="S33" s="5">
        <f t="shared" si="2"/>
        <v>75</v>
      </c>
      <c r="T33" s="5">
        <f t="shared" si="3"/>
        <v>86</v>
      </c>
      <c r="U33" s="3">
        <f t="shared" si="4"/>
        <v>61.986844484329659</v>
      </c>
      <c r="V33" s="5">
        <f t="shared" si="5"/>
        <v>72</v>
      </c>
      <c r="W33">
        <f t="shared" si="6"/>
        <v>70</v>
      </c>
      <c r="X33" s="5">
        <f t="shared" si="7"/>
        <v>-2</v>
      </c>
      <c r="Y33" s="5">
        <f t="shared" si="8"/>
        <v>46</v>
      </c>
      <c r="Z33">
        <f t="shared" si="9"/>
        <v>0</v>
      </c>
    </row>
    <row r="34" spans="1:26" x14ac:dyDescent="0.25">
      <c r="A34" t="s">
        <v>225</v>
      </c>
      <c r="B34" t="s">
        <v>226</v>
      </c>
      <c r="C34" s="3">
        <v>39.94</v>
      </c>
      <c r="D34" s="27">
        <v>958.17537779999986</v>
      </c>
      <c r="E34" s="3">
        <v>1.6974478189736399</v>
      </c>
      <c r="F34" s="3">
        <v>3.4265263034915541</v>
      </c>
      <c r="G34" s="3">
        <v>1.1484614848563375</v>
      </c>
      <c r="H34" s="3">
        <v>6.5774217823144925</v>
      </c>
      <c r="I34" s="3">
        <v>30.886189999999999</v>
      </c>
      <c r="J34" s="3">
        <v>12.253608622697728</v>
      </c>
      <c r="K34" s="3">
        <v>6.3715661747132293E-2</v>
      </c>
      <c r="L34" s="28">
        <v>1.5542232228355032E-2</v>
      </c>
      <c r="M34" s="3"/>
      <c r="N34" s="5">
        <f t="shared" si="2"/>
        <v>56</v>
      </c>
      <c r="O34" s="5">
        <f t="shared" si="2"/>
        <v>21</v>
      </c>
      <c r="P34" s="5">
        <f t="shared" si="2"/>
        <v>48</v>
      </c>
      <c r="Q34" s="5">
        <f t="shared" si="2"/>
        <v>59</v>
      </c>
      <c r="R34" s="5">
        <f t="shared" si="2"/>
        <v>50</v>
      </c>
      <c r="S34" s="5">
        <f t="shared" si="2"/>
        <v>52</v>
      </c>
      <c r="T34" s="5">
        <f t="shared" si="3"/>
        <v>23</v>
      </c>
      <c r="U34" s="3">
        <f t="shared" si="4"/>
        <v>38.834072783489397</v>
      </c>
      <c r="V34" s="5">
        <f t="shared" si="5"/>
        <v>45</v>
      </c>
      <c r="W34">
        <f t="shared" si="6"/>
        <v>37</v>
      </c>
      <c r="X34" s="5">
        <f t="shared" si="7"/>
        <v>-8</v>
      </c>
      <c r="Y34" s="5">
        <f t="shared" si="8"/>
        <v>34</v>
      </c>
      <c r="Z34">
        <f t="shared" si="9"/>
        <v>0</v>
      </c>
    </row>
    <row r="35" spans="1:26" x14ac:dyDescent="0.25">
      <c r="A35" t="s">
        <v>203</v>
      </c>
      <c r="B35" t="s">
        <v>204</v>
      </c>
      <c r="C35" s="3">
        <v>4.93</v>
      </c>
      <c r="D35" s="27">
        <v>1064.8388443599999</v>
      </c>
      <c r="E35" s="3">
        <v>0.58378033014878605</v>
      </c>
      <c r="F35" s="3">
        <v>4.4934836967325857</v>
      </c>
      <c r="G35" s="3">
        <v>0.83096318305143335</v>
      </c>
      <c r="H35" s="3">
        <v>4.1902732331686012</v>
      </c>
      <c r="I35" s="3">
        <v>-4.4573650000000002</v>
      </c>
      <c r="J35" s="3">
        <v>-4.005001646663584</v>
      </c>
      <c r="K35" s="3">
        <v>1.3354807272999103</v>
      </c>
      <c r="L35" s="28">
        <v>1.8294187214173974E-2</v>
      </c>
      <c r="M35" s="3"/>
      <c r="N35" s="5">
        <f t="shared" si="2"/>
        <v>5</v>
      </c>
      <c r="O35" s="5">
        <f t="shared" si="2"/>
        <v>68</v>
      </c>
      <c r="P35" s="5">
        <f t="shared" si="2"/>
        <v>75</v>
      </c>
      <c r="Q35" s="5">
        <f t="shared" si="2"/>
        <v>86</v>
      </c>
      <c r="R35" s="5">
        <f t="shared" si="2"/>
        <v>85</v>
      </c>
      <c r="S35" s="5">
        <f t="shared" si="2"/>
        <v>1</v>
      </c>
      <c r="T35" s="5">
        <f t="shared" si="3"/>
        <v>63</v>
      </c>
      <c r="U35" s="3">
        <f t="shared" si="4"/>
        <v>67.106482819016279</v>
      </c>
      <c r="V35" s="5">
        <f t="shared" si="5"/>
        <v>86</v>
      </c>
      <c r="W35">
        <f t="shared" si="6"/>
        <v>81</v>
      </c>
      <c r="X35" s="5">
        <f t="shared" si="7"/>
        <v>-5</v>
      </c>
      <c r="Y35" s="5">
        <f t="shared" si="8"/>
        <v>41</v>
      </c>
      <c r="Z35">
        <f t="shared" si="9"/>
        <v>0</v>
      </c>
    </row>
    <row r="36" spans="1:26" x14ac:dyDescent="0.25">
      <c r="A36" t="s">
        <v>237</v>
      </c>
      <c r="B36" t="s">
        <v>238</v>
      </c>
      <c r="C36" s="3">
        <v>27.77</v>
      </c>
      <c r="D36" s="27">
        <v>854.97254063999992</v>
      </c>
      <c r="E36" s="3">
        <v>1.233422279254988</v>
      </c>
      <c r="F36" s="3">
        <v>2.749891978716398</v>
      </c>
      <c r="G36" s="3">
        <v>0.76765283453251176</v>
      </c>
      <c r="H36" s="3">
        <v>5.5018734096660085</v>
      </c>
      <c r="I36" s="3">
        <v>2.8518539999999999</v>
      </c>
      <c r="J36" s="3">
        <v>13.930299467900436</v>
      </c>
      <c r="K36" s="3">
        <v>2.1431529454909934E-2</v>
      </c>
      <c r="L36" s="28">
        <v>2.0713279787716088E-2</v>
      </c>
      <c r="M36" s="3"/>
      <c r="N36" s="5">
        <f t="shared" ref="N36:S67" si="10">RANK(F36,F$4:F$89,0)</f>
        <v>84</v>
      </c>
      <c r="O36" s="5">
        <f t="shared" si="10"/>
        <v>75</v>
      </c>
      <c r="P36" s="5">
        <f t="shared" si="10"/>
        <v>65</v>
      </c>
      <c r="Q36" s="5">
        <f t="shared" si="10"/>
        <v>85</v>
      </c>
      <c r="R36" s="5">
        <f t="shared" si="10"/>
        <v>40</v>
      </c>
      <c r="S36" s="5">
        <f t="shared" si="10"/>
        <v>68</v>
      </c>
      <c r="T36" s="5">
        <f t="shared" si="3"/>
        <v>82</v>
      </c>
      <c r="U36" s="3">
        <f t="shared" si="4"/>
        <v>73.737252893128328</v>
      </c>
      <c r="V36" s="5">
        <f t="shared" si="5"/>
        <v>83</v>
      </c>
      <c r="W36">
        <f t="shared" si="6"/>
        <v>85</v>
      </c>
      <c r="X36" s="5">
        <f t="shared" si="7"/>
        <v>2</v>
      </c>
      <c r="Y36" s="5">
        <f t="shared" si="8"/>
        <v>54</v>
      </c>
      <c r="Z36">
        <f t="shared" si="9"/>
        <v>0</v>
      </c>
    </row>
    <row r="37" spans="1:26" x14ac:dyDescent="0.25">
      <c r="A37" t="s">
        <v>235</v>
      </c>
      <c r="B37" t="s">
        <v>236</v>
      </c>
      <c r="C37" s="3">
        <v>30.55</v>
      </c>
      <c r="D37" s="27">
        <v>990.03849360000015</v>
      </c>
      <c r="E37" s="3">
        <v>1.7706302052058946</v>
      </c>
      <c r="F37" s="3">
        <v>3.8591091746309369</v>
      </c>
      <c r="G37" s="3">
        <v>1.2104596631172126</v>
      </c>
      <c r="H37" s="3">
        <v>12.955445108025842</v>
      </c>
      <c r="I37" s="3">
        <v>29.895759999999999</v>
      </c>
      <c r="J37" s="3">
        <v>20.96218367391775</v>
      </c>
      <c r="K37" s="3">
        <v>0.17519202019807464</v>
      </c>
      <c r="L37" s="28">
        <v>1.908480474841456E-2</v>
      </c>
      <c r="M37" s="3"/>
      <c r="N37" s="5">
        <f t="shared" si="10"/>
        <v>24</v>
      </c>
      <c r="O37" s="5">
        <f t="shared" si="10"/>
        <v>10</v>
      </c>
      <c r="P37" s="5">
        <f t="shared" si="10"/>
        <v>8</v>
      </c>
      <c r="Q37" s="5">
        <f t="shared" si="10"/>
        <v>61</v>
      </c>
      <c r="R37" s="5">
        <f t="shared" si="10"/>
        <v>27</v>
      </c>
      <c r="S37" s="5">
        <f t="shared" si="10"/>
        <v>24</v>
      </c>
      <c r="T37" s="5">
        <f t="shared" si="3"/>
        <v>73</v>
      </c>
      <c r="U37" s="3">
        <f t="shared" si="4"/>
        <v>25.271267873269665</v>
      </c>
      <c r="V37" s="5">
        <f t="shared" si="5"/>
        <v>40</v>
      </c>
      <c r="W37">
        <f t="shared" si="6"/>
        <v>12</v>
      </c>
      <c r="X37" s="5">
        <f t="shared" si="7"/>
        <v>-28</v>
      </c>
      <c r="Y37" s="5">
        <f t="shared" si="8"/>
        <v>14</v>
      </c>
      <c r="Z37">
        <f t="shared" si="9"/>
        <v>1</v>
      </c>
    </row>
    <row r="38" spans="1:26" x14ac:dyDescent="0.25">
      <c r="A38" t="s">
        <v>231</v>
      </c>
      <c r="B38" t="s">
        <v>232</v>
      </c>
      <c r="C38" s="3">
        <v>54.6</v>
      </c>
      <c r="D38" s="27">
        <v>939.88439999999991</v>
      </c>
      <c r="E38" s="3">
        <v>2.2690025148795363</v>
      </c>
      <c r="F38" s="3">
        <v>2.9413310708610387</v>
      </c>
      <c r="G38" s="3">
        <v>1.15538971256957</v>
      </c>
      <c r="H38" s="3">
        <v>6.2276115568026205</v>
      </c>
      <c r="I38" s="3">
        <v>23.014099999999999</v>
      </c>
      <c r="J38" s="3">
        <v>6.9510541894778584</v>
      </c>
      <c r="K38" s="3">
        <v>0.2126518845897212</v>
      </c>
      <c r="L38" s="28">
        <v>1.7612264734432549E-2</v>
      </c>
      <c r="M38" s="3"/>
      <c r="N38" s="5">
        <f t="shared" si="10"/>
        <v>78</v>
      </c>
      <c r="O38" s="5">
        <f t="shared" si="10"/>
        <v>20</v>
      </c>
      <c r="P38" s="5">
        <f t="shared" si="10"/>
        <v>54</v>
      </c>
      <c r="Q38" s="5">
        <f t="shared" si="10"/>
        <v>72</v>
      </c>
      <c r="R38" s="5">
        <f t="shared" si="10"/>
        <v>69</v>
      </c>
      <c r="S38" s="5">
        <f t="shared" si="10"/>
        <v>18</v>
      </c>
      <c r="T38" s="5">
        <f t="shared" si="3"/>
        <v>55</v>
      </c>
      <c r="U38" s="3">
        <f t="shared" si="4"/>
        <v>44.185346027432701</v>
      </c>
      <c r="V38" s="5">
        <f t="shared" si="5"/>
        <v>12</v>
      </c>
      <c r="W38">
        <f t="shared" si="6"/>
        <v>46</v>
      </c>
      <c r="X38" s="5">
        <f t="shared" si="7"/>
        <v>34</v>
      </c>
      <c r="Y38" s="5">
        <f t="shared" si="8"/>
        <v>85</v>
      </c>
      <c r="Z38">
        <f t="shared" si="9"/>
        <v>0</v>
      </c>
    </row>
    <row r="39" spans="1:26" x14ac:dyDescent="0.25">
      <c r="A39" t="s">
        <v>227</v>
      </c>
      <c r="B39" t="s">
        <v>228</v>
      </c>
      <c r="C39" s="3">
        <v>43.25</v>
      </c>
      <c r="D39" s="27">
        <v>997.55476250000004</v>
      </c>
      <c r="E39" s="3">
        <v>1.8257532910150529</v>
      </c>
      <c r="F39" s="3">
        <v>3.9123384355303812</v>
      </c>
      <c r="G39" s="3">
        <v>1.1877959972572325</v>
      </c>
      <c r="H39" s="3">
        <v>8.1064275079859716</v>
      </c>
      <c r="I39" s="3">
        <v>33.885359999999999</v>
      </c>
      <c r="J39" s="3">
        <v>12.047160831746343</v>
      </c>
      <c r="K39" s="3">
        <v>4.7695468278753442E-2</v>
      </c>
      <c r="L39" s="28">
        <v>1.8066026967317184E-2</v>
      </c>
      <c r="M39" s="3"/>
      <c r="N39" s="5">
        <f t="shared" si="10"/>
        <v>21</v>
      </c>
      <c r="O39" s="5">
        <f t="shared" si="10"/>
        <v>13</v>
      </c>
      <c r="P39" s="5">
        <f t="shared" si="10"/>
        <v>32</v>
      </c>
      <c r="Q39" s="5">
        <f t="shared" si="10"/>
        <v>51</v>
      </c>
      <c r="R39" s="5">
        <f t="shared" si="10"/>
        <v>51</v>
      </c>
      <c r="S39" s="5">
        <f t="shared" si="10"/>
        <v>55</v>
      </c>
      <c r="T39" s="5">
        <f t="shared" si="3"/>
        <v>59</v>
      </c>
      <c r="U39" s="3">
        <f t="shared" si="4"/>
        <v>31.103455947846108</v>
      </c>
      <c r="V39" s="5">
        <f t="shared" si="5"/>
        <v>32</v>
      </c>
      <c r="W39">
        <f t="shared" si="6"/>
        <v>26</v>
      </c>
      <c r="X39" s="5">
        <f t="shared" si="7"/>
        <v>-6</v>
      </c>
      <c r="Y39" s="5">
        <f t="shared" si="8"/>
        <v>40</v>
      </c>
      <c r="Z39">
        <f t="shared" si="9"/>
        <v>0</v>
      </c>
    </row>
    <row r="40" spans="1:26" x14ac:dyDescent="0.25">
      <c r="A40" t="s">
        <v>233</v>
      </c>
      <c r="B40" t="s">
        <v>234</v>
      </c>
      <c r="C40" s="3">
        <v>30.65</v>
      </c>
      <c r="D40" s="27">
        <v>925.28512619999992</v>
      </c>
      <c r="E40" s="3">
        <v>1.8148325468551418</v>
      </c>
      <c r="F40" s="3">
        <v>3.2281430572064069</v>
      </c>
      <c r="G40" s="3">
        <v>0.90225367812461854</v>
      </c>
      <c r="H40" s="3">
        <v>10.323049365890157</v>
      </c>
      <c r="I40" s="3">
        <v>23.758389999999999</v>
      </c>
      <c r="J40" s="3">
        <v>10.265556520393936</v>
      </c>
      <c r="K40" s="3">
        <v>3.4383048390454606E-2</v>
      </c>
      <c r="L40" s="28">
        <v>1.8007988016497833E-2</v>
      </c>
      <c r="M40" s="3"/>
      <c r="N40" s="5">
        <f t="shared" si="10"/>
        <v>70</v>
      </c>
      <c r="O40" s="5">
        <f t="shared" si="10"/>
        <v>64</v>
      </c>
      <c r="P40" s="5">
        <f t="shared" si="10"/>
        <v>15</v>
      </c>
      <c r="Q40" s="5">
        <f t="shared" si="10"/>
        <v>71</v>
      </c>
      <c r="R40" s="5">
        <f t="shared" si="10"/>
        <v>58</v>
      </c>
      <c r="S40" s="5">
        <f t="shared" si="10"/>
        <v>62</v>
      </c>
      <c r="T40" s="5">
        <f t="shared" si="3"/>
        <v>58</v>
      </c>
      <c r="U40" s="3">
        <f t="shared" si="4"/>
        <v>55.327838638062573</v>
      </c>
      <c r="V40" s="5">
        <f t="shared" si="5"/>
        <v>35</v>
      </c>
      <c r="W40">
        <f t="shared" si="6"/>
        <v>60</v>
      </c>
      <c r="X40" s="5">
        <f t="shared" si="7"/>
        <v>25</v>
      </c>
      <c r="Y40" s="5">
        <f t="shared" si="8"/>
        <v>82</v>
      </c>
      <c r="Z40">
        <f t="shared" si="9"/>
        <v>0</v>
      </c>
    </row>
    <row r="41" spans="1:26" x14ac:dyDescent="0.25">
      <c r="A41" t="s">
        <v>239</v>
      </c>
      <c r="B41" t="s">
        <v>240</v>
      </c>
      <c r="C41" s="3">
        <v>20</v>
      </c>
      <c r="D41" s="27">
        <v>947.06</v>
      </c>
      <c r="E41" s="3">
        <v>1.6411115250718704</v>
      </c>
      <c r="F41" s="3">
        <v>3.4446306815508052</v>
      </c>
      <c r="G41" s="3">
        <v>0.99687764830200043</v>
      </c>
      <c r="H41" s="3">
        <v>7.6967814855863663</v>
      </c>
      <c r="I41" s="3">
        <v>43.974589999999999</v>
      </c>
      <c r="J41" s="3">
        <v>30.538596354611755</v>
      </c>
      <c r="K41" s="3">
        <v>0.11265178709689588</v>
      </c>
      <c r="L41" s="28">
        <v>1.7706797737448775E-2</v>
      </c>
      <c r="M41" s="3"/>
      <c r="N41" s="5">
        <f t="shared" si="10"/>
        <v>53</v>
      </c>
      <c r="O41" s="5">
        <f t="shared" si="10"/>
        <v>48</v>
      </c>
      <c r="P41" s="5">
        <f t="shared" si="10"/>
        <v>37</v>
      </c>
      <c r="Q41" s="5">
        <f t="shared" si="10"/>
        <v>33</v>
      </c>
      <c r="R41" s="5">
        <f t="shared" si="10"/>
        <v>17</v>
      </c>
      <c r="S41" s="5">
        <f t="shared" si="10"/>
        <v>41</v>
      </c>
      <c r="T41" s="5">
        <f t="shared" si="3"/>
        <v>56</v>
      </c>
      <c r="U41" s="3">
        <f t="shared" si="4"/>
        <v>41.557115944466801</v>
      </c>
      <c r="V41" s="5">
        <f t="shared" si="5"/>
        <v>49</v>
      </c>
      <c r="W41">
        <f t="shared" si="6"/>
        <v>40</v>
      </c>
      <c r="X41" s="5">
        <f t="shared" si="7"/>
        <v>-9</v>
      </c>
      <c r="Y41" s="5">
        <f t="shared" si="8"/>
        <v>32</v>
      </c>
      <c r="Z41">
        <f t="shared" si="9"/>
        <v>0</v>
      </c>
    </row>
    <row r="42" spans="1:26" x14ac:dyDescent="0.25">
      <c r="A42" t="s">
        <v>249</v>
      </c>
      <c r="B42" t="s">
        <v>250</v>
      </c>
      <c r="C42" s="3">
        <v>41.62</v>
      </c>
      <c r="D42" s="27">
        <v>954.14137177999999</v>
      </c>
      <c r="E42" s="3">
        <v>1.9123215176320079</v>
      </c>
      <c r="F42" s="3">
        <v>4.2453872432614634</v>
      </c>
      <c r="G42" s="3">
        <v>1.1361040220449263</v>
      </c>
      <c r="H42" s="3">
        <v>14.362663136563764</v>
      </c>
      <c r="I42" s="3">
        <v>61.578629999999997</v>
      </c>
      <c r="J42" s="3">
        <v>9.4177779714117076</v>
      </c>
      <c r="K42" s="3">
        <v>-9.3127039163475603E-2</v>
      </c>
      <c r="L42" s="28">
        <v>1.4801202559472038E-2</v>
      </c>
      <c r="M42" s="3"/>
      <c r="N42" s="5">
        <f t="shared" si="10"/>
        <v>10</v>
      </c>
      <c r="O42" s="5">
        <f t="shared" si="10"/>
        <v>25</v>
      </c>
      <c r="P42" s="5">
        <f t="shared" si="10"/>
        <v>6</v>
      </c>
      <c r="Q42" s="5">
        <f t="shared" si="10"/>
        <v>10</v>
      </c>
      <c r="R42" s="5">
        <f t="shared" si="10"/>
        <v>61</v>
      </c>
      <c r="S42" s="5">
        <f t="shared" si="10"/>
        <v>85</v>
      </c>
      <c r="T42" s="5">
        <f t="shared" si="3"/>
        <v>9</v>
      </c>
      <c r="U42" s="3">
        <f t="shared" si="4"/>
        <v>21.476499108823521</v>
      </c>
      <c r="V42" s="5">
        <f t="shared" si="5"/>
        <v>25</v>
      </c>
      <c r="W42">
        <f t="shared" si="6"/>
        <v>10</v>
      </c>
      <c r="X42" s="5">
        <f t="shared" si="7"/>
        <v>-15</v>
      </c>
      <c r="Y42" s="5">
        <f t="shared" si="8"/>
        <v>23</v>
      </c>
      <c r="Z42">
        <f t="shared" si="9"/>
        <v>0</v>
      </c>
    </row>
    <row r="43" spans="1:26" x14ac:dyDescent="0.25">
      <c r="A43" t="s">
        <v>241</v>
      </c>
      <c r="B43" t="s">
        <v>242</v>
      </c>
      <c r="C43" s="3">
        <v>32.549999999999997</v>
      </c>
      <c r="D43" s="27">
        <v>872.16844855999989</v>
      </c>
      <c r="E43" s="3">
        <v>1.585057670958423</v>
      </c>
      <c r="F43" s="3">
        <v>3.4531782848828714</v>
      </c>
      <c r="G43" s="3">
        <v>0.73995894568596399</v>
      </c>
      <c r="H43" s="3">
        <v>5.0436368980221786</v>
      </c>
      <c r="I43" s="3">
        <v>35.467350000000003</v>
      </c>
      <c r="J43" s="3">
        <v>10.924522244628436</v>
      </c>
      <c r="K43" s="3">
        <v>0.78730268445206619</v>
      </c>
      <c r="L43" s="28">
        <v>1.6505022896673105E-2</v>
      </c>
      <c r="M43" s="3"/>
      <c r="N43" s="5">
        <f t="shared" si="10"/>
        <v>50</v>
      </c>
      <c r="O43" s="5">
        <f t="shared" si="10"/>
        <v>78</v>
      </c>
      <c r="P43" s="5">
        <f t="shared" si="10"/>
        <v>70</v>
      </c>
      <c r="Q43" s="5">
        <f t="shared" si="10"/>
        <v>47</v>
      </c>
      <c r="R43" s="5">
        <f t="shared" si="10"/>
        <v>54</v>
      </c>
      <c r="S43" s="5">
        <f t="shared" si="10"/>
        <v>4</v>
      </c>
      <c r="T43" s="5">
        <f t="shared" si="3"/>
        <v>42</v>
      </c>
      <c r="U43" s="3">
        <f t="shared" si="4"/>
        <v>62.079008957541127</v>
      </c>
      <c r="V43" s="5">
        <f t="shared" si="5"/>
        <v>61</v>
      </c>
      <c r="W43">
        <f t="shared" si="6"/>
        <v>72</v>
      </c>
      <c r="X43" s="5">
        <f t="shared" si="7"/>
        <v>11</v>
      </c>
      <c r="Y43" s="5">
        <f t="shared" si="8"/>
        <v>69</v>
      </c>
      <c r="Z43">
        <f t="shared" si="9"/>
        <v>0</v>
      </c>
    </row>
    <row r="44" spans="1:26" x14ac:dyDescent="0.25">
      <c r="A44" t="s">
        <v>245</v>
      </c>
      <c r="B44" t="s">
        <v>246</v>
      </c>
      <c r="C44" s="3">
        <v>37.64</v>
      </c>
      <c r="D44" s="27">
        <v>962.92202531999999</v>
      </c>
      <c r="E44" s="3">
        <v>1.8375707936272048</v>
      </c>
      <c r="F44" s="3">
        <v>3.519810620292918</v>
      </c>
      <c r="G44" s="3">
        <v>1.0350483428420341</v>
      </c>
      <c r="H44" s="3">
        <v>6.4771318812443317</v>
      </c>
      <c r="I44" s="3">
        <v>54.319679999999998</v>
      </c>
      <c r="J44" s="3">
        <v>23.173572823838079</v>
      </c>
      <c r="K44" s="3">
        <v>5.0796786543906382E-2</v>
      </c>
      <c r="L44" s="28">
        <v>1.5641935928924725E-2</v>
      </c>
      <c r="M44" s="3"/>
      <c r="N44" s="5">
        <f t="shared" si="10"/>
        <v>45</v>
      </c>
      <c r="O44" s="5">
        <f t="shared" si="10"/>
        <v>43</v>
      </c>
      <c r="P44" s="5">
        <f t="shared" si="10"/>
        <v>51</v>
      </c>
      <c r="Q44" s="5">
        <f t="shared" si="10"/>
        <v>18</v>
      </c>
      <c r="R44" s="5">
        <f t="shared" si="10"/>
        <v>24</v>
      </c>
      <c r="S44" s="5">
        <f t="shared" si="10"/>
        <v>54</v>
      </c>
      <c r="T44" s="5">
        <f t="shared" si="3"/>
        <v>25</v>
      </c>
      <c r="U44" s="3">
        <f t="shared" si="4"/>
        <v>38.348056991437176</v>
      </c>
      <c r="V44" s="5">
        <f t="shared" si="5"/>
        <v>30</v>
      </c>
      <c r="W44">
        <f t="shared" si="6"/>
        <v>36</v>
      </c>
      <c r="X44" s="5">
        <f t="shared" si="7"/>
        <v>6</v>
      </c>
      <c r="Y44" s="5">
        <f t="shared" si="8"/>
        <v>60</v>
      </c>
      <c r="Z44">
        <f t="shared" si="9"/>
        <v>0</v>
      </c>
    </row>
    <row r="45" spans="1:26" x14ac:dyDescent="0.25">
      <c r="A45" t="s">
        <v>243</v>
      </c>
      <c r="B45" t="s">
        <v>244</v>
      </c>
      <c r="C45" s="3">
        <v>23.55</v>
      </c>
      <c r="D45" s="27">
        <v>922.31606220000003</v>
      </c>
      <c r="E45" s="3">
        <v>2.5748126844535255</v>
      </c>
      <c r="F45" s="3">
        <v>4.306621214626805</v>
      </c>
      <c r="G45" s="3">
        <v>1.6698972605327882</v>
      </c>
      <c r="H45" s="3">
        <v>8.1824885728189827</v>
      </c>
      <c r="I45" s="3">
        <v>52.574420000000003</v>
      </c>
      <c r="J45" s="3">
        <v>71.16283717334484</v>
      </c>
      <c r="K45" s="3">
        <v>0.1689267815860111</v>
      </c>
      <c r="L45" s="28">
        <v>1.8788517668092586E-2</v>
      </c>
      <c r="M45" s="3"/>
      <c r="N45" s="5">
        <f t="shared" si="10"/>
        <v>8</v>
      </c>
      <c r="O45" s="5">
        <f t="shared" si="10"/>
        <v>1</v>
      </c>
      <c r="P45" s="5">
        <f t="shared" si="10"/>
        <v>30</v>
      </c>
      <c r="Q45" s="5">
        <f t="shared" si="10"/>
        <v>19</v>
      </c>
      <c r="R45" s="5">
        <f t="shared" si="10"/>
        <v>2</v>
      </c>
      <c r="S45" s="5">
        <f t="shared" si="10"/>
        <v>26</v>
      </c>
      <c r="T45" s="5">
        <f t="shared" si="3"/>
        <v>70</v>
      </c>
      <c r="U45" s="3">
        <f t="shared" si="4"/>
        <v>15.453179117035321</v>
      </c>
      <c r="V45" s="5">
        <f t="shared" si="5"/>
        <v>4</v>
      </c>
      <c r="W45">
        <f t="shared" si="6"/>
        <v>3</v>
      </c>
      <c r="X45" s="5">
        <f t="shared" si="7"/>
        <v>-1</v>
      </c>
      <c r="Y45" s="5">
        <f t="shared" si="8"/>
        <v>48</v>
      </c>
      <c r="Z45">
        <f t="shared" si="9"/>
        <v>0</v>
      </c>
    </row>
    <row r="46" spans="1:26" x14ac:dyDescent="0.25">
      <c r="A46" t="s">
        <v>247</v>
      </c>
      <c r="B46" t="s">
        <v>248</v>
      </c>
      <c r="C46" s="3">
        <v>25.3</v>
      </c>
      <c r="D46" s="27">
        <v>945.95300909999992</v>
      </c>
      <c r="E46" s="3">
        <v>0.91486967988851331</v>
      </c>
      <c r="F46" s="3">
        <v>3.3190412675399532</v>
      </c>
      <c r="G46" s="3">
        <v>0.36599536004645417</v>
      </c>
      <c r="H46" s="3">
        <v>3.3984027523415832</v>
      </c>
      <c r="I46" s="3">
        <v>25.247520000000002</v>
      </c>
      <c r="J46" s="3">
        <v>3.1526415425295355</v>
      </c>
      <c r="K46" s="3">
        <v>1.0481984073080648</v>
      </c>
      <c r="L46" s="28">
        <v>1.5977490429398063E-2</v>
      </c>
      <c r="M46" s="3"/>
      <c r="N46" s="5">
        <f t="shared" si="10"/>
        <v>65</v>
      </c>
      <c r="O46" s="5">
        <f t="shared" si="10"/>
        <v>86</v>
      </c>
      <c r="P46" s="5">
        <f t="shared" si="10"/>
        <v>82</v>
      </c>
      <c r="Q46" s="5">
        <f t="shared" si="10"/>
        <v>68</v>
      </c>
      <c r="R46" s="5">
        <f t="shared" si="10"/>
        <v>83</v>
      </c>
      <c r="S46" s="5">
        <f t="shared" si="10"/>
        <v>3</v>
      </c>
      <c r="T46" s="5">
        <f t="shared" si="3"/>
        <v>34</v>
      </c>
      <c r="U46" s="3">
        <f t="shared" si="4"/>
        <v>73.636248494349957</v>
      </c>
      <c r="V46" s="5">
        <f t="shared" si="5"/>
        <v>85</v>
      </c>
      <c r="W46">
        <f t="shared" si="6"/>
        <v>84</v>
      </c>
      <c r="X46" s="5">
        <f t="shared" si="7"/>
        <v>-1</v>
      </c>
      <c r="Y46" s="5">
        <f t="shared" si="8"/>
        <v>48</v>
      </c>
      <c r="Z46">
        <f t="shared" si="9"/>
        <v>0</v>
      </c>
    </row>
    <row r="47" spans="1:26" x14ac:dyDescent="0.25">
      <c r="A47" s="31" t="s">
        <v>251</v>
      </c>
      <c r="B47" s="31" t="s">
        <v>252</v>
      </c>
      <c r="C47" s="32">
        <v>30.75</v>
      </c>
      <c r="D47" s="33">
        <v>920.32000950000008</v>
      </c>
      <c r="E47" s="32">
        <v>1.8130526104789524</v>
      </c>
      <c r="F47" s="32">
        <v>3.8214208689348501</v>
      </c>
      <c r="G47" s="32">
        <v>1.0551854305843449</v>
      </c>
      <c r="H47" s="32">
        <v>8.6923045939439376</v>
      </c>
      <c r="I47" s="32">
        <v>74.968119999999999</v>
      </c>
      <c r="J47" s="32">
        <v>10.07115337690125</v>
      </c>
      <c r="K47" s="32">
        <v>0.14199542287987182</v>
      </c>
      <c r="L47" s="34">
        <v>1.4942035702085828E-2</v>
      </c>
      <c r="M47" s="32"/>
      <c r="N47" s="35">
        <f t="shared" si="10"/>
        <v>26</v>
      </c>
      <c r="O47" s="35">
        <f t="shared" si="10"/>
        <v>40</v>
      </c>
      <c r="P47" s="35">
        <f t="shared" si="10"/>
        <v>24</v>
      </c>
      <c r="Q47" s="35">
        <f t="shared" si="10"/>
        <v>4</v>
      </c>
      <c r="R47" s="35">
        <f t="shared" si="10"/>
        <v>60</v>
      </c>
      <c r="S47" s="35">
        <f t="shared" si="10"/>
        <v>29</v>
      </c>
      <c r="T47" s="35">
        <f t="shared" si="3"/>
        <v>13</v>
      </c>
      <c r="U47" s="32">
        <f t="shared" si="4"/>
        <v>27.991880153056609</v>
      </c>
      <c r="V47" s="35">
        <f t="shared" si="5"/>
        <v>36</v>
      </c>
      <c r="W47" s="31">
        <f t="shared" si="6"/>
        <v>19</v>
      </c>
      <c r="X47" s="35">
        <f t="shared" si="7"/>
        <v>-17</v>
      </c>
      <c r="Y47" s="35">
        <f t="shared" si="8"/>
        <v>20</v>
      </c>
      <c r="Z47" s="31">
        <f t="shared" si="9"/>
        <v>0</v>
      </c>
    </row>
    <row r="48" spans="1:26" x14ac:dyDescent="0.25">
      <c r="A48" t="s">
        <v>253</v>
      </c>
      <c r="B48" t="s">
        <v>254</v>
      </c>
      <c r="C48" s="3">
        <v>29.76</v>
      </c>
      <c r="D48" s="27">
        <v>857.20516512000006</v>
      </c>
      <c r="E48" s="3">
        <v>1.6049796227846904</v>
      </c>
      <c r="F48" s="3">
        <v>2.9108366345474126</v>
      </c>
      <c r="G48" s="3">
        <v>0.81331731524940232</v>
      </c>
      <c r="H48" s="3">
        <v>3.9416154791075879</v>
      </c>
      <c r="I48" s="3">
        <v>43.373330000000003</v>
      </c>
      <c r="J48" s="3">
        <v>10.203193770982038</v>
      </c>
      <c r="K48" s="3">
        <v>-1.5048236754299152E-2</v>
      </c>
      <c r="L48" s="28">
        <v>1.8980488551365061E-2</v>
      </c>
      <c r="M48" s="3"/>
      <c r="N48" s="5">
        <f t="shared" si="10"/>
        <v>80</v>
      </c>
      <c r="O48" s="5">
        <f t="shared" si="10"/>
        <v>71</v>
      </c>
      <c r="P48" s="5">
        <f t="shared" si="10"/>
        <v>76</v>
      </c>
      <c r="Q48" s="5">
        <f t="shared" si="10"/>
        <v>35</v>
      </c>
      <c r="R48" s="5">
        <f t="shared" si="10"/>
        <v>59</v>
      </c>
      <c r="S48" s="5">
        <f t="shared" si="10"/>
        <v>79</v>
      </c>
      <c r="T48" s="5">
        <f t="shared" si="3"/>
        <v>72</v>
      </c>
      <c r="U48" s="3">
        <f t="shared" si="4"/>
        <v>65.040999346620239</v>
      </c>
      <c r="V48" s="5">
        <f t="shared" si="5"/>
        <v>57</v>
      </c>
      <c r="W48">
        <f t="shared" si="6"/>
        <v>80</v>
      </c>
      <c r="X48" s="5">
        <f t="shared" si="7"/>
        <v>23</v>
      </c>
      <c r="Y48" s="5">
        <f t="shared" si="8"/>
        <v>80</v>
      </c>
      <c r="Z48">
        <f t="shared" si="9"/>
        <v>0</v>
      </c>
    </row>
    <row r="49" spans="1:26" x14ac:dyDescent="0.25">
      <c r="A49" t="s">
        <v>269</v>
      </c>
      <c r="B49" t="s">
        <v>270</v>
      </c>
      <c r="C49" s="3">
        <v>39.58</v>
      </c>
      <c r="D49" s="27">
        <v>825.57456165999997</v>
      </c>
      <c r="E49" s="3">
        <v>1.3037981487029289</v>
      </c>
      <c r="F49" s="3">
        <v>4.2525740955956906</v>
      </c>
      <c r="G49" s="3">
        <v>1.0344535093143887</v>
      </c>
      <c r="H49" s="3">
        <v>4.6048831541055169</v>
      </c>
      <c r="I49" s="3">
        <v>27.378679999999999</v>
      </c>
      <c r="J49" s="3">
        <v>14.851703901919034</v>
      </c>
      <c r="K49" s="3">
        <v>0.25328499941666766</v>
      </c>
      <c r="L49" s="28">
        <v>1.5685036762346359E-2</v>
      </c>
      <c r="M49" s="3"/>
      <c r="N49" s="5">
        <f t="shared" si="10"/>
        <v>9</v>
      </c>
      <c r="O49" s="5">
        <f t="shared" si="10"/>
        <v>45</v>
      </c>
      <c r="P49" s="5">
        <f t="shared" si="10"/>
        <v>73</v>
      </c>
      <c r="Q49" s="5">
        <f t="shared" si="10"/>
        <v>62</v>
      </c>
      <c r="R49" s="5">
        <f t="shared" si="10"/>
        <v>35</v>
      </c>
      <c r="S49" s="5">
        <f t="shared" si="10"/>
        <v>14</v>
      </c>
      <c r="T49" s="5">
        <f t="shared" si="3"/>
        <v>26</v>
      </c>
      <c r="U49" s="3">
        <f t="shared" si="4"/>
        <v>49.154299618811663</v>
      </c>
      <c r="V49" s="5">
        <f t="shared" si="5"/>
        <v>80</v>
      </c>
      <c r="W49">
        <f t="shared" si="6"/>
        <v>49</v>
      </c>
      <c r="X49" s="5">
        <f t="shared" si="7"/>
        <v>-31</v>
      </c>
      <c r="Y49" s="5">
        <f t="shared" si="8"/>
        <v>10</v>
      </c>
      <c r="Z49">
        <f t="shared" si="9"/>
        <v>0</v>
      </c>
    </row>
    <row r="50" spans="1:26" x14ac:dyDescent="0.25">
      <c r="A50" t="s">
        <v>261</v>
      </c>
      <c r="B50" t="s">
        <v>262</v>
      </c>
      <c r="C50" s="3">
        <v>37.65</v>
      </c>
      <c r="D50" s="27">
        <v>859.15509999999995</v>
      </c>
      <c r="E50" s="3">
        <v>2.5703583628970366</v>
      </c>
      <c r="F50" s="3">
        <v>3.5042186442150318</v>
      </c>
      <c r="G50" s="3">
        <v>1.4344881630852868</v>
      </c>
      <c r="H50" s="3">
        <v>10.104212089828845</v>
      </c>
      <c r="I50" s="3">
        <v>13.66874</v>
      </c>
      <c r="J50" s="3">
        <v>13.39729769745013</v>
      </c>
      <c r="K50" s="3">
        <v>6.6107594951297519E-2</v>
      </c>
      <c r="L50" s="28">
        <v>1.850513256272519E-2</v>
      </c>
      <c r="M50" s="3"/>
      <c r="N50" s="5">
        <f t="shared" si="10"/>
        <v>47</v>
      </c>
      <c r="O50" s="5">
        <f t="shared" si="10"/>
        <v>4</v>
      </c>
      <c r="P50" s="5">
        <f t="shared" si="10"/>
        <v>16</v>
      </c>
      <c r="Q50" s="5">
        <f t="shared" si="10"/>
        <v>82</v>
      </c>
      <c r="R50" s="5">
        <f t="shared" si="10"/>
        <v>41</v>
      </c>
      <c r="S50" s="5">
        <f t="shared" si="10"/>
        <v>51</v>
      </c>
      <c r="T50" s="5">
        <f t="shared" si="3"/>
        <v>68</v>
      </c>
      <c r="U50" s="3">
        <f t="shared" si="4"/>
        <v>31.622511967388022</v>
      </c>
      <c r="V50" s="5">
        <f t="shared" si="5"/>
        <v>5</v>
      </c>
      <c r="W50">
        <f t="shared" si="6"/>
        <v>27</v>
      </c>
      <c r="X50" s="5">
        <f t="shared" si="7"/>
        <v>22</v>
      </c>
      <c r="Y50" s="5">
        <f t="shared" si="8"/>
        <v>77</v>
      </c>
      <c r="Z50">
        <f t="shared" si="9"/>
        <v>0</v>
      </c>
    </row>
    <row r="51" spans="1:26" x14ac:dyDescent="0.25">
      <c r="A51" t="s">
        <v>265</v>
      </c>
      <c r="B51" t="s">
        <v>266</v>
      </c>
      <c r="C51" s="3">
        <v>37.090000000000003</v>
      </c>
      <c r="D51" s="27">
        <v>850.45207653000011</v>
      </c>
      <c r="E51" s="3">
        <v>2.3959720666023863</v>
      </c>
      <c r="F51" s="3">
        <v>3.7662871169484551</v>
      </c>
      <c r="G51" s="3">
        <v>1.3392192093590296</v>
      </c>
      <c r="H51" s="3">
        <v>8.7448856703061804</v>
      </c>
      <c r="I51" s="3">
        <v>45.819980000000001</v>
      </c>
      <c r="J51" s="3">
        <v>27.307253021854372</v>
      </c>
      <c r="K51" s="3">
        <v>4.6364350618391503E-2</v>
      </c>
      <c r="L51" s="28">
        <v>1.6001667981868042E-2</v>
      </c>
      <c r="M51" s="3"/>
      <c r="N51" s="5">
        <f t="shared" si="10"/>
        <v>30</v>
      </c>
      <c r="O51" s="5">
        <f t="shared" si="10"/>
        <v>8</v>
      </c>
      <c r="P51" s="5">
        <f t="shared" si="10"/>
        <v>23</v>
      </c>
      <c r="Q51" s="5">
        <f t="shared" si="10"/>
        <v>29</v>
      </c>
      <c r="R51" s="5">
        <f t="shared" si="10"/>
        <v>19</v>
      </c>
      <c r="S51" s="5">
        <f t="shared" si="10"/>
        <v>57</v>
      </c>
      <c r="T51" s="5">
        <f t="shared" si="3"/>
        <v>35</v>
      </c>
      <c r="U51" s="3">
        <f t="shared" si="4"/>
        <v>20.641006835964305</v>
      </c>
      <c r="V51" s="5">
        <f t="shared" si="5"/>
        <v>7</v>
      </c>
      <c r="W51">
        <f t="shared" si="6"/>
        <v>9</v>
      </c>
      <c r="X51" s="5">
        <f t="shared" si="7"/>
        <v>2</v>
      </c>
      <c r="Y51" s="5">
        <f t="shared" si="8"/>
        <v>54</v>
      </c>
      <c r="Z51">
        <f t="shared" si="9"/>
        <v>0</v>
      </c>
    </row>
    <row r="52" spans="1:26" x14ac:dyDescent="0.25">
      <c r="A52" t="s">
        <v>263</v>
      </c>
      <c r="B52" t="s">
        <v>264</v>
      </c>
      <c r="C52" s="3">
        <v>61.22</v>
      </c>
      <c r="D52" s="27">
        <v>890.69516735999991</v>
      </c>
      <c r="E52" s="3">
        <v>2.8118597118043236</v>
      </c>
      <c r="F52" s="3">
        <v>4.1710769199518927</v>
      </c>
      <c r="G52" s="3">
        <v>1.3497550729822299</v>
      </c>
      <c r="H52" s="3">
        <v>16.631534829826315</v>
      </c>
      <c r="I52" s="3">
        <v>63.733730000000001</v>
      </c>
      <c r="J52" s="3">
        <v>23.608817436466026</v>
      </c>
      <c r="K52" s="3">
        <v>0.11221667735552265</v>
      </c>
      <c r="L52" s="28">
        <v>2.0317103482001071E-2</v>
      </c>
      <c r="M52" s="3"/>
      <c r="N52" s="5">
        <f t="shared" si="10"/>
        <v>14</v>
      </c>
      <c r="O52" s="5">
        <f t="shared" si="10"/>
        <v>7</v>
      </c>
      <c r="P52" s="5">
        <f t="shared" si="10"/>
        <v>1</v>
      </c>
      <c r="Q52" s="5">
        <f t="shared" si="10"/>
        <v>8</v>
      </c>
      <c r="R52" s="5">
        <f t="shared" si="10"/>
        <v>22</v>
      </c>
      <c r="S52" s="5">
        <f t="shared" si="10"/>
        <v>42</v>
      </c>
      <c r="T52" s="5">
        <f t="shared" si="3"/>
        <v>80</v>
      </c>
      <c r="U52" s="3">
        <f t="shared" si="4"/>
        <v>12.515839767035779</v>
      </c>
      <c r="V52" s="5">
        <f t="shared" si="5"/>
        <v>1</v>
      </c>
      <c r="W52">
        <f t="shared" si="6"/>
        <v>1</v>
      </c>
      <c r="X52" s="5">
        <f t="shared" si="7"/>
        <v>0</v>
      </c>
      <c r="Y52" s="5">
        <f t="shared" si="8"/>
        <v>50</v>
      </c>
      <c r="Z52">
        <f t="shared" si="9"/>
        <v>0</v>
      </c>
    </row>
    <row r="53" spans="1:26" x14ac:dyDescent="0.25">
      <c r="A53" t="s">
        <v>259</v>
      </c>
      <c r="B53" t="s">
        <v>260</v>
      </c>
      <c r="C53" s="3">
        <v>28.9</v>
      </c>
      <c r="D53" s="27">
        <v>770.80161039999996</v>
      </c>
      <c r="E53" s="3">
        <v>1.4576484786736952</v>
      </c>
      <c r="F53" s="3">
        <v>3.6807107355546131</v>
      </c>
      <c r="G53" s="3">
        <v>0.95230004602814711</v>
      </c>
      <c r="H53" s="3">
        <v>5.9645950777226453</v>
      </c>
      <c r="I53" s="3">
        <v>26.745080000000002</v>
      </c>
      <c r="J53" s="3">
        <v>50.743534004093043</v>
      </c>
      <c r="K53" s="3">
        <v>0.1808064295496879</v>
      </c>
      <c r="L53" s="28">
        <v>1.6979382152622503E-2</v>
      </c>
      <c r="M53" s="3"/>
      <c r="N53" s="5">
        <f t="shared" si="10"/>
        <v>38</v>
      </c>
      <c r="O53" s="5">
        <f t="shared" si="10"/>
        <v>59</v>
      </c>
      <c r="P53" s="5">
        <f t="shared" si="10"/>
        <v>58</v>
      </c>
      <c r="Q53" s="5">
        <f t="shared" si="10"/>
        <v>65</v>
      </c>
      <c r="R53" s="5">
        <f t="shared" si="10"/>
        <v>7</v>
      </c>
      <c r="S53" s="5">
        <f t="shared" si="10"/>
        <v>23</v>
      </c>
      <c r="T53" s="5">
        <f t="shared" si="3"/>
        <v>49</v>
      </c>
      <c r="U53" s="3">
        <f t="shared" si="4"/>
        <v>54.060237258154054</v>
      </c>
      <c r="V53" s="5">
        <f t="shared" si="5"/>
        <v>70</v>
      </c>
      <c r="W53">
        <f t="shared" si="6"/>
        <v>59</v>
      </c>
      <c r="X53" s="5">
        <f t="shared" si="7"/>
        <v>-11</v>
      </c>
      <c r="Y53" s="5">
        <f t="shared" si="8"/>
        <v>28</v>
      </c>
      <c r="Z53">
        <f t="shared" si="9"/>
        <v>0</v>
      </c>
    </row>
    <row r="54" spans="1:26" x14ac:dyDescent="0.25">
      <c r="A54" s="9" t="s">
        <v>267</v>
      </c>
      <c r="B54" s="9" t="s">
        <v>268</v>
      </c>
      <c r="C54" s="24">
        <v>48.4</v>
      </c>
      <c r="D54" s="23">
        <v>855.61519999999996</v>
      </c>
      <c r="E54" s="24">
        <v>1.6361976998301631</v>
      </c>
      <c r="F54" s="24">
        <v>3.6027863714214154</v>
      </c>
      <c r="G54" s="24">
        <v>1.2012465471321345</v>
      </c>
      <c r="H54" s="24">
        <v>7.5863868515480739</v>
      </c>
      <c r="I54" s="24">
        <v>36.759569999999997</v>
      </c>
      <c r="J54" s="24">
        <v>2.2427484224208052</v>
      </c>
      <c r="K54" s="24">
        <v>0.27629744229672548</v>
      </c>
      <c r="L54" s="25">
        <v>1.5846494627408725E-2</v>
      </c>
      <c r="M54" s="24"/>
      <c r="N54" s="26">
        <f t="shared" si="10"/>
        <v>42</v>
      </c>
      <c r="O54" s="26">
        <f t="shared" si="10"/>
        <v>11</v>
      </c>
      <c r="P54" s="26">
        <f t="shared" si="10"/>
        <v>38</v>
      </c>
      <c r="Q54" s="26">
        <f t="shared" si="10"/>
        <v>43</v>
      </c>
      <c r="R54" s="26">
        <f t="shared" si="10"/>
        <v>84</v>
      </c>
      <c r="S54" s="26">
        <f t="shared" si="10"/>
        <v>11</v>
      </c>
      <c r="T54" s="26">
        <f t="shared" si="3"/>
        <v>30</v>
      </c>
      <c r="U54" s="24">
        <f t="shared" si="4"/>
        <v>28.926258420879925</v>
      </c>
      <c r="V54" s="26">
        <f t="shared" si="5"/>
        <v>51</v>
      </c>
      <c r="W54" s="9">
        <f t="shared" si="6"/>
        <v>22</v>
      </c>
      <c r="X54" s="26">
        <f t="shared" si="7"/>
        <v>-29</v>
      </c>
      <c r="Y54" s="26">
        <f t="shared" si="8"/>
        <v>12</v>
      </c>
      <c r="Z54" s="9">
        <f t="shared" si="9"/>
        <v>1</v>
      </c>
    </row>
    <row r="55" spans="1:26" x14ac:dyDescent="0.25">
      <c r="A55" t="s">
        <v>257</v>
      </c>
      <c r="B55" t="s">
        <v>258</v>
      </c>
      <c r="C55" s="3">
        <v>28.3</v>
      </c>
      <c r="D55" s="27">
        <v>832.61062100000004</v>
      </c>
      <c r="E55" s="3">
        <v>2.1425259610267116</v>
      </c>
      <c r="F55" s="3">
        <v>3.7604763242114028</v>
      </c>
      <c r="G55" s="3">
        <v>1.092132489322611</v>
      </c>
      <c r="H55" s="3">
        <v>9.0493565406045082</v>
      </c>
      <c r="I55" s="3">
        <v>54.485379999999999</v>
      </c>
      <c r="J55" s="3">
        <v>38.830973868801713</v>
      </c>
      <c r="K55" s="3">
        <v>-4.9380733299274468E-3</v>
      </c>
      <c r="L55" s="28">
        <v>1.4865373635312111E-2</v>
      </c>
      <c r="M55" s="3"/>
      <c r="N55" s="5">
        <f t="shared" si="10"/>
        <v>31</v>
      </c>
      <c r="O55" s="5">
        <f t="shared" si="10"/>
        <v>32</v>
      </c>
      <c r="P55" s="5">
        <f t="shared" si="10"/>
        <v>20</v>
      </c>
      <c r="Q55" s="5">
        <f t="shared" si="10"/>
        <v>16</v>
      </c>
      <c r="R55" s="5">
        <f t="shared" si="10"/>
        <v>10</v>
      </c>
      <c r="S55" s="5">
        <f t="shared" si="10"/>
        <v>77</v>
      </c>
      <c r="T55" s="5">
        <f t="shared" si="3"/>
        <v>10</v>
      </c>
      <c r="U55" s="3">
        <f t="shared" si="4"/>
        <v>26.408236446243151</v>
      </c>
      <c r="V55" s="5">
        <f t="shared" si="5"/>
        <v>20</v>
      </c>
      <c r="W55">
        <f t="shared" si="6"/>
        <v>15</v>
      </c>
      <c r="X55" s="5">
        <f t="shared" si="7"/>
        <v>-5</v>
      </c>
      <c r="Y55" s="5">
        <f t="shared" si="8"/>
        <v>41</v>
      </c>
      <c r="Z55">
        <f t="shared" si="9"/>
        <v>0</v>
      </c>
    </row>
    <row r="56" spans="1:26" x14ac:dyDescent="0.25">
      <c r="A56" t="s">
        <v>271</v>
      </c>
      <c r="B56" t="s">
        <v>272</v>
      </c>
      <c r="C56" s="3">
        <v>20.350000000000001</v>
      </c>
      <c r="D56" s="27">
        <v>859.44897775000004</v>
      </c>
      <c r="E56" s="3">
        <v>2.5847754985589582</v>
      </c>
      <c r="F56" s="3">
        <v>3.8437241695764359</v>
      </c>
      <c r="G56" s="3">
        <v>1.0434139382421539</v>
      </c>
      <c r="H56" s="3">
        <v>8.8317218902770236</v>
      </c>
      <c r="I56" s="3">
        <v>59.685980000000001</v>
      </c>
      <c r="J56" s="3">
        <v>8.702562421157344</v>
      </c>
      <c r="K56" s="3">
        <v>0.18788243501600305</v>
      </c>
      <c r="L56" s="28">
        <v>1.6820286427453812E-2</v>
      </c>
      <c r="M56" s="3"/>
      <c r="N56" s="5">
        <f t="shared" si="10"/>
        <v>25</v>
      </c>
      <c r="O56" s="5">
        <f t="shared" si="10"/>
        <v>41</v>
      </c>
      <c r="P56" s="5">
        <f t="shared" si="10"/>
        <v>22</v>
      </c>
      <c r="Q56" s="5">
        <f t="shared" si="10"/>
        <v>11</v>
      </c>
      <c r="R56" s="5">
        <f t="shared" si="10"/>
        <v>62</v>
      </c>
      <c r="S56" s="5">
        <f t="shared" si="10"/>
        <v>21</v>
      </c>
      <c r="T56" s="5">
        <f t="shared" si="3"/>
        <v>46</v>
      </c>
      <c r="U56" s="3">
        <f t="shared" si="4"/>
        <v>30.70696320229985</v>
      </c>
      <c r="V56" s="5">
        <f t="shared" si="5"/>
        <v>3</v>
      </c>
      <c r="W56">
        <f t="shared" si="6"/>
        <v>25</v>
      </c>
      <c r="X56" s="5">
        <f t="shared" si="7"/>
        <v>22</v>
      </c>
      <c r="Y56" s="5">
        <f t="shared" si="8"/>
        <v>77</v>
      </c>
      <c r="Z56">
        <f t="shared" si="9"/>
        <v>0</v>
      </c>
    </row>
    <row r="57" spans="1:26" x14ac:dyDescent="0.25">
      <c r="A57" t="s">
        <v>273</v>
      </c>
      <c r="B57" t="s">
        <v>274</v>
      </c>
      <c r="C57" s="3">
        <v>26.5</v>
      </c>
      <c r="D57" s="27">
        <v>848.40590050000003</v>
      </c>
      <c r="E57" s="3">
        <v>1.5212831128707474</v>
      </c>
      <c r="F57" s="3">
        <v>3.2561266937321767</v>
      </c>
      <c r="G57" s="3">
        <v>0.6675563493241089</v>
      </c>
      <c r="H57" s="3">
        <v>3.4582232786697116</v>
      </c>
      <c r="I57" s="3">
        <v>46.620939999999997</v>
      </c>
      <c r="J57" s="3">
        <v>14.676636742027362</v>
      </c>
      <c r="K57" s="3">
        <v>1.1883038291593788</v>
      </c>
      <c r="L57" s="28">
        <v>1.8972497221926621E-2</v>
      </c>
      <c r="M57" s="3"/>
      <c r="N57" s="5">
        <f t="shared" si="10"/>
        <v>69</v>
      </c>
      <c r="O57" s="5">
        <f t="shared" si="10"/>
        <v>82</v>
      </c>
      <c r="P57" s="5">
        <f t="shared" si="10"/>
        <v>81</v>
      </c>
      <c r="Q57" s="5">
        <f t="shared" si="10"/>
        <v>28</v>
      </c>
      <c r="R57" s="5">
        <f t="shared" si="10"/>
        <v>36</v>
      </c>
      <c r="S57" s="5">
        <f t="shared" si="10"/>
        <v>2</v>
      </c>
      <c r="T57" s="5">
        <f t="shared" si="3"/>
        <v>71</v>
      </c>
      <c r="U57" s="3">
        <f t="shared" si="4"/>
        <v>63.432093632059363</v>
      </c>
      <c r="V57" s="5">
        <f t="shared" si="5"/>
        <v>65</v>
      </c>
      <c r="W57">
        <f t="shared" si="6"/>
        <v>78</v>
      </c>
      <c r="X57" s="5">
        <f t="shared" si="7"/>
        <v>13</v>
      </c>
      <c r="Y57" s="5">
        <f t="shared" si="8"/>
        <v>70</v>
      </c>
      <c r="Z57">
        <f t="shared" si="9"/>
        <v>0</v>
      </c>
    </row>
    <row r="58" spans="1:26" x14ac:dyDescent="0.25">
      <c r="A58" t="s">
        <v>275</v>
      </c>
      <c r="B58" t="s">
        <v>276</v>
      </c>
      <c r="C58" s="3">
        <v>53.6</v>
      </c>
      <c r="D58" s="27">
        <v>752.80717600000003</v>
      </c>
      <c r="E58" s="3">
        <v>1.6290295909486023</v>
      </c>
      <c r="F58" s="3">
        <v>3.7710051102552424</v>
      </c>
      <c r="G58" s="3">
        <v>1.1424746417957168</v>
      </c>
      <c r="H58" s="3">
        <v>8.5847607035448892</v>
      </c>
      <c r="I58" s="3">
        <v>33.324959999999997</v>
      </c>
      <c r="J58" s="3">
        <v>12.470413860910798</v>
      </c>
      <c r="K58" s="3">
        <v>0.27842715583606775</v>
      </c>
      <c r="L58" s="28">
        <v>1.7524981732022438E-2</v>
      </c>
      <c r="M58" s="3"/>
      <c r="N58" s="5">
        <f t="shared" si="10"/>
        <v>29</v>
      </c>
      <c r="O58" s="5">
        <f t="shared" si="10"/>
        <v>23</v>
      </c>
      <c r="P58" s="5">
        <f t="shared" si="10"/>
        <v>27</v>
      </c>
      <c r="Q58" s="5">
        <f t="shared" si="10"/>
        <v>54</v>
      </c>
      <c r="R58" s="5">
        <f t="shared" si="10"/>
        <v>49</v>
      </c>
      <c r="S58" s="5">
        <f t="shared" si="10"/>
        <v>10</v>
      </c>
      <c r="T58" s="5">
        <f t="shared" si="3"/>
        <v>53</v>
      </c>
      <c r="U58" s="3">
        <f t="shared" si="4"/>
        <v>32.480682624637232</v>
      </c>
      <c r="V58" s="5">
        <f t="shared" si="5"/>
        <v>52</v>
      </c>
      <c r="W58">
        <f t="shared" si="6"/>
        <v>30</v>
      </c>
      <c r="X58" s="5">
        <f t="shared" si="7"/>
        <v>-22</v>
      </c>
      <c r="Y58" s="5">
        <f t="shared" si="8"/>
        <v>19</v>
      </c>
      <c r="Z58">
        <f t="shared" si="9"/>
        <v>0</v>
      </c>
    </row>
    <row r="59" spans="1:26" x14ac:dyDescent="0.25">
      <c r="A59" t="s">
        <v>281</v>
      </c>
      <c r="B59" t="s">
        <v>282</v>
      </c>
      <c r="C59" s="3">
        <v>30.85</v>
      </c>
      <c r="D59" s="27">
        <v>752.19997075000003</v>
      </c>
      <c r="E59" s="3">
        <v>2.1933040825855574</v>
      </c>
      <c r="F59" s="3">
        <v>2.7567960535613083</v>
      </c>
      <c r="G59" s="3">
        <v>0.97867679403965346</v>
      </c>
      <c r="H59" s="3">
        <v>5.3568502452982791</v>
      </c>
      <c r="I59" s="3">
        <v>47.012949999999996</v>
      </c>
      <c r="J59" s="3">
        <v>13.215966993552419</v>
      </c>
      <c r="K59" s="3">
        <v>2.8328795093736397E-2</v>
      </c>
      <c r="L59" s="28">
        <v>1.6801574169906575E-2</v>
      </c>
      <c r="M59" s="3"/>
      <c r="N59" s="5">
        <f t="shared" si="10"/>
        <v>83</v>
      </c>
      <c r="O59" s="5">
        <f t="shared" si="10"/>
        <v>55</v>
      </c>
      <c r="P59" s="5">
        <f t="shared" si="10"/>
        <v>66</v>
      </c>
      <c r="Q59" s="5">
        <f t="shared" si="10"/>
        <v>26</v>
      </c>
      <c r="R59" s="5">
        <f t="shared" si="10"/>
        <v>43</v>
      </c>
      <c r="S59" s="5">
        <f t="shared" si="10"/>
        <v>65</v>
      </c>
      <c r="T59" s="5">
        <f t="shared" si="3"/>
        <v>45</v>
      </c>
      <c r="U59" s="3">
        <f t="shared" si="4"/>
        <v>52.135578729730419</v>
      </c>
      <c r="V59" s="5">
        <f t="shared" si="5"/>
        <v>16</v>
      </c>
      <c r="W59">
        <f t="shared" si="6"/>
        <v>54</v>
      </c>
      <c r="X59" s="5">
        <f t="shared" si="7"/>
        <v>38</v>
      </c>
      <c r="Y59" s="5">
        <f t="shared" si="8"/>
        <v>87</v>
      </c>
      <c r="Z59">
        <f t="shared" si="9"/>
        <v>0</v>
      </c>
    </row>
    <row r="60" spans="1:26" x14ac:dyDescent="0.25">
      <c r="A60" t="s">
        <v>279</v>
      </c>
      <c r="B60" t="s">
        <v>280</v>
      </c>
      <c r="C60" s="3">
        <v>31.68</v>
      </c>
      <c r="D60" s="27">
        <v>735.46127423999997</v>
      </c>
      <c r="E60" s="3">
        <v>1.5187291178202516</v>
      </c>
      <c r="F60" s="3">
        <v>3.4037627544327287</v>
      </c>
      <c r="G60" s="3">
        <v>0.7373080870194938</v>
      </c>
      <c r="H60" s="3">
        <v>5.9506484849030814</v>
      </c>
      <c r="I60" s="3">
        <v>39.559469999999997</v>
      </c>
      <c r="J60" s="3">
        <v>60.112596104361934</v>
      </c>
      <c r="K60" s="3">
        <v>0.62682862487409463</v>
      </c>
      <c r="L60" s="28">
        <v>1.7579786402268413E-2</v>
      </c>
      <c r="M60" s="3"/>
      <c r="N60" s="5">
        <f t="shared" si="10"/>
        <v>57</v>
      </c>
      <c r="O60" s="5">
        <f t="shared" si="10"/>
        <v>79</v>
      </c>
      <c r="P60" s="5">
        <f t="shared" si="10"/>
        <v>59</v>
      </c>
      <c r="Q60" s="5">
        <f t="shared" si="10"/>
        <v>39</v>
      </c>
      <c r="R60" s="5">
        <f t="shared" si="10"/>
        <v>3</v>
      </c>
      <c r="S60" s="5">
        <f t="shared" si="10"/>
        <v>5</v>
      </c>
      <c r="T60" s="5">
        <f t="shared" si="3"/>
        <v>54</v>
      </c>
      <c r="U60" s="3">
        <f t="shared" si="4"/>
        <v>57.146362160161985</v>
      </c>
      <c r="V60" s="5">
        <f t="shared" si="5"/>
        <v>66</v>
      </c>
      <c r="W60">
        <f t="shared" si="6"/>
        <v>63</v>
      </c>
      <c r="X60" s="5">
        <f t="shared" si="7"/>
        <v>-3</v>
      </c>
      <c r="Y60" s="5">
        <f t="shared" si="8"/>
        <v>44</v>
      </c>
      <c r="Z60">
        <f t="shared" si="9"/>
        <v>0</v>
      </c>
    </row>
    <row r="61" spans="1:26" x14ac:dyDescent="0.25">
      <c r="A61" t="s">
        <v>277</v>
      </c>
      <c r="B61" t="s">
        <v>278</v>
      </c>
      <c r="C61" s="3">
        <v>43.85</v>
      </c>
      <c r="D61" s="27">
        <v>745.49819115000003</v>
      </c>
      <c r="E61" s="3">
        <v>1.8603234086111049</v>
      </c>
      <c r="F61" s="3">
        <v>3.6303738071173139</v>
      </c>
      <c r="G61" s="3">
        <v>1.161466694512518</v>
      </c>
      <c r="H61" s="3">
        <v>7.9767291174011028</v>
      </c>
      <c r="I61" s="3">
        <v>43.43374</v>
      </c>
      <c r="J61" s="3">
        <v>11.724053161250669</v>
      </c>
      <c r="K61" s="3">
        <v>0.11183861733133653</v>
      </c>
      <c r="L61" s="28">
        <v>1.4710996793144806E-2</v>
      </c>
      <c r="M61" s="3"/>
      <c r="N61" s="5">
        <f t="shared" si="10"/>
        <v>40</v>
      </c>
      <c r="O61" s="5">
        <f t="shared" si="10"/>
        <v>18</v>
      </c>
      <c r="P61" s="5">
        <f t="shared" si="10"/>
        <v>34</v>
      </c>
      <c r="Q61" s="5">
        <f t="shared" si="10"/>
        <v>34</v>
      </c>
      <c r="R61" s="5">
        <f t="shared" si="10"/>
        <v>52</v>
      </c>
      <c r="S61" s="5">
        <f t="shared" si="10"/>
        <v>43</v>
      </c>
      <c r="T61" s="5">
        <f t="shared" si="3"/>
        <v>7</v>
      </c>
      <c r="U61" s="3">
        <f t="shared" si="4"/>
        <v>27.88207197157849</v>
      </c>
      <c r="V61" s="5">
        <f t="shared" si="5"/>
        <v>27</v>
      </c>
      <c r="W61">
        <f t="shared" si="6"/>
        <v>17</v>
      </c>
      <c r="X61" s="5">
        <f t="shared" si="7"/>
        <v>-10</v>
      </c>
      <c r="Y61" s="5">
        <f t="shared" si="8"/>
        <v>30</v>
      </c>
      <c r="Z61">
        <f t="shared" si="9"/>
        <v>0</v>
      </c>
    </row>
    <row r="62" spans="1:26" x14ac:dyDescent="0.25">
      <c r="A62" t="s">
        <v>285</v>
      </c>
      <c r="B62" t="s">
        <v>286</v>
      </c>
      <c r="C62" s="3">
        <v>35.549999999999997</v>
      </c>
      <c r="D62" s="27">
        <v>700.58384999999998</v>
      </c>
      <c r="E62" s="3">
        <v>1.5852500796823819</v>
      </c>
      <c r="F62" s="3">
        <v>3.3022705978674947</v>
      </c>
      <c r="G62" s="3">
        <v>0.90203847391793246</v>
      </c>
      <c r="H62" s="3">
        <v>5.5555948639832939</v>
      </c>
      <c r="I62" s="3">
        <v>30.19331</v>
      </c>
      <c r="J62" s="3">
        <v>7.8674317874674351</v>
      </c>
      <c r="K62" s="3">
        <v>1.5565090614769198E-2</v>
      </c>
      <c r="L62" s="28">
        <v>1.6248863406057901E-2</v>
      </c>
      <c r="M62" s="3"/>
      <c r="N62" s="5">
        <f t="shared" si="10"/>
        <v>67</v>
      </c>
      <c r="O62" s="5">
        <f t="shared" si="10"/>
        <v>65</v>
      </c>
      <c r="P62" s="5">
        <f t="shared" si="10"/>
        <v>64</v>
      </c>
      <c r="Q62" s="5">
        <f t="shared" si="10"/>
        <v>60</v>
      </c>
      <c r="R62" s="5">
        <f t="shared" si="10"/>
        <v>65</v>
      </c>
      <c r="S62" s="5">
        <f t="shared" si="10"/>
        <v>71</v>
      </c>
      <c r="T62" s="5">
        <f t="shared" si="3"/>
        <v>39</v>
      </c>
      <c r="U62" s="3">
        <f t="shared" si="4"/>
        <v>62.895910926703365</v>
      </c>
      <c r="V62" s="5">
        <f t="shared" si="5"/>
        <v>60</v>
      </c>
      <c r="W62">
        <f t="shared" si="6"/>
        <v>76</v>
      </c>
      <c r="X62" s="5">
        <f t="shared" si="7"/>
        <v>16</v>
      </c>
      <c r="Y62" s="5">
        <f t="shared" si="8"/>
        <v>74</v>
      </c>
      <c r="Z62">
        <f t="shared" si="9"/>
        <v>0</v>
      </c>
    </row>
    <row r="63" spans="1:26" x14ac:dyDescent="0.25">
      <c r="A63" t="s">
        <v>287</v>
      </c>
      <c r="B63" t="s">
        <v>288</v>
      </c>
      <c r="C63" s="3">
        <v>12.6</v>
      </c>
      <c r="D63" s="27">
        <v>672.39645480000001</v>
      </c>
      <c r="E63" s="3">
        <v>1.7850175480490669</v>
      </c>
      <c r="F63" s="3">
        <v>3.7204641073892653</v>
      </c>
      <c r="G63" s="3">
        <v>0.92802328507144738</v>
      </c>
      <c r="H63" s="3">
        <v>5.9679633991284682</v>
      </c>
      <c r="I63" s="3">
        <v>47.654789999999998</v>
      </c>
      <c r="J63" s="3">
        <v>38.55279323180428</v>
      </c>
      <c r="K63" s="3">
        <v>-2.6206280867975062E-2</v>
      </c>
      <c r="L63" s="28">
        <v>1.4344856214487223E-2</v>
      </c>
      <c r="M63" s="3"/>
      <c r="N63" s="5">
        <f t="shared" si="10"/>
        <v>34</v>
      </c>
      <c r="O63" s="5">
        <f t="shared" si="10"/>
        <v>61</v>
      </c>
      <c r="P63" s="5">
        <f t="shared" si="10"/>
        <v>57</v>
      </c>
      <c r="Q63" s="5">
        <f t="shared" si="10"/>
        <v>25</v>
      </c>
      <c r="R63" s="5">
        <f t="shared" si="10"/>
        <v>11</v>
      </c>
      <c r="S63" s="5">
        <f t="shared" si="10"/>
        <v>81</v>
      </c>
      <c r="T63" s="5">
        <f t="shared" si="3"/>
        <v>3</v>
      </c>
      <c r="U63" s="3">
        <f t="shared" si="4"/>
        <v>47.212805406521532</v>
      </c>
      <c r="V63" s="5">
        <f t="shared" si="5"/>
        <v>38</v>
      </c>
      <c r="W63">
        <f t="shared" si="6"/>
        <v>48</v>
      </c>
      <c r="X63" s="5">
        <f t="shared" si="7"/>
        <v>10</v>
      </c>
      <c r="Y63" s="5">
        <f t="shared" si="8"/>
        <v>66</v>
      </c>
      <c r="Z63">
        <f t="shared" si="9"/>
        <v>0</v>
      </c>
    </row>
    <row r="64" spans="1:26" x14ac:dyDescent="0.25">
      <c r="A64" t="s">
        <v>289</v>
      </c>
      <c r="B64" t="s">
        <v>290</v>
      </c>
      <c r="C64" s="3">
        <v>43</v>
      </c>
      <c r="D64" s="27">
        <v>667.05530199999998</v>
      </c>
      <c r="E64" s="3">
        <v>1.6391176086101829</v>
      </c>
      <c r="F64" s="3">
        <v>3.1959573946322739</v>
      </c>
      <c r="G64" s="3">
        <v>1.059929759991282</v>
      </c>
      <c r="H64" s="3">
        <v>5.6123550630390895</v>
      </c>
      <c r="I64" s="3">
        <v>32.595059999999997</v>
      </c>
      <c r="J64" s="3">
        <v>4.3274251508497592</v>
      </c>
      <c r="K64" s="3">
        <v>0.12988781668716015</v>
      </c>
      <c r="L64" s="28">
        <v>1.6833607390626594E-2</v>
      </c>
      <c r="M64" s="3"/>
      <c r="N64" s="5">
        <f t="shared" si="10"/>
        <v>72</v>
      </c>
      <c r="O64" s="5">
        <f t="shared" si="10"/>
        <v>39</v>
      </c>
      <c r="P64" s="5">
        <f t="shared" si="10"/>
        <v>62</v>
      </c>
      <c r="Q64" s="5">
        <f t="shared" si="10"/>
        <v>57</v>
      </c>
      <c r="R64" s="5">
        <f t="shared" si="10"/>
        <v>78</v>
      </c>
      <c r="S64" s="5">
        <f t="shared" si="10"/>
        <v>33</v>
      </c>
      <c r="T64" s="5">
        <f t="shared" si="3"/>
        <v>47</v>
      </c>
      <c r="U64" s="3">
        <f t="shared" si="4"/>
        <v>50.867716490302854</v>
      </c>
      <c r="V64" s="5">
        <f t="shared" si="5"/>
        <v>50</v>
      </c>
      <c r="W64">
        <f t="shared" si="6"/>
        <v>51</v>
      </c>
      <c r="X64" s="5">
        <f t="shared" si="7"/>
        <v>1</v>
      </c>
      <c r="Y64" s="5">
        <f t="shared" si="8"/>
        <v>51</v>
      </c>
      <c r="Z64">
        <f t="shared" si="9"/>
        <v>0</v>
      </c>
    </row>
    <row r="65" spans="1:26" x14ac:dyDescent="0.25">
      <c r="A65" t="s">
        <v>291</v>
      </c>
      <c r="B65" t="s">
        <v>292</v>
      </c>
      <c r="C65" s="3">
        <v>22.3</v>
      </c>
      <c r="D65" s="27">
        <v>638.72937790000003</v>
      </c>
      <c r="E65" s="3">
        <v>1.6927471385949571</v>
      </c>
      <c r="F65" s="3">
        <v>2.2410322387122328</v>
      </c>
      <c r="G65" s="3">
        <v>0.81631549585576679</v>
      </c>
      <c r="H65" s="3">
        <v>7.1751860761994966</v>
      </c>
      <c r="I65" s="3">
        <v>26.704540000000001</v>
      </c>
      <c r="J65" s="3">
        <v>19.701304058306032</v>
      </c>
      <c r="K65" s="3">
        <v>-1.6019638795592294E-3</v>
      </c>
      <c r="L65" s="28">
        <v>1.8448821780447613E-2</v>
      </c>
      <c r="M65" s="3"/>
      <c r="N65" s="5">
        <f t="shared" si="10"/>
        <v>86</v>
      </c>
      <c r="O65" s="5">
        <f t="shared" si="10"/>
        <v>70</v>
      </c>
      <c r="P65" s="5">
        <f t="shared" si="10"/>
        <v>41</v>
      </c>
      <c r="Q65" s="5">
        <f t="shared" si="10"/>
        <v>66</v>
      </c>
      <c r="R65" s="5">
        <f t="shared" si="10"/>
        <v>28</v>
      </c>
      <c r="S65" s="5">
        <f t="shared" si="10"/>
        <v>76</v>
      </c>
      <c r="T65" s="5">
        <f t="shared" si="3"/>
        <v>67</v>
      </c>
      <c r="U65" s="3">
        <f t="shared" si="4"/>
        <v>62.315054395720097</v>
      </c>
      <c r="V65" s="5">
        <f t="shared" si="5"/>
        <v>46</v>
      </c>
      <c r="W65">
        <f t="shared" si="6"/>
        <v>74</v>
      </c>
      <c r="X65" s="5">
        <f t="shared" si="7"/>
        <v>28</v>
      </c>
      <c r="Y65" s="5">
        <f t="shared" si="8"/>
        <v>83</v>
      </c>
      <c r="Z65">
        <f t="shared" si="9"/>
        <v>0</v>
      </c>
    </row>
    <row r="66" spans="1:26" x14ac:dyDescent="0.25">
      <c r="A66" t="s">
        <v>299</v>
      </c>
      <c r="B66" t="s">
        <v>300</v>
      </c>
      <c r="C66" s="3">
        <v>27.37</v>
      </c>
      <c r="D66" s="27">
        <v>667.11594208000008</v>
      </c>
      <c r="E66" s="3">
        <v>1.6277366128662669</v>
      </c>
      <c r="F66" s="3">
        <v>3.3217821094186215</v>
      </c>
      <c r="G66" s="3">
        <v>0.907775077469122</v>
      </c>
      <c r="H66" s="3">
        <v>4.4632612258924089</v>
      </c>
      <c r="I66" s="3">
        <v>56.158679999999997</v>
      </c>
      <c r="J66" s="3">
        <v>22.027002108081273</v>
      </c>
      <c r="K66" s="3">
        <v>7.8900398116336298E-2</v>
      </c>
      <c r="L66" s="28">
        <v>1.8287653944741061E-2</v>
      </c>
      <c r="M66" s="3"/>
      <c r="N66" s="5">
        <f t="shared" si="10"/>
        <v>64</v>
      </c>
      <c r="O66" s="5">
        <f t="shared" si="10"/>
        <v>63</v>
      </c>
      <c r="P66" s="5">
        <f t="shared" si="10"/>
        <v>74</v>
      </c>
      <c r="Q66" s="5">
        <f t="shared" si="10"/>
        <v>14</v>
      </c>
      <c r="R66" s="5">
        <f t="shared" si="10"/>
        <v>25</v>
      </c>
      <c r="S66" s="5">
        <f t="shared" si="10"/>
        <v>48</v>
      </c>
      <c r="T66" s="5">
        <f t="shared" si="3"/>
        <v>62</v>
      </c>
      <c r="U66" s="3">
        <f t="shared" si="4"/>
        <v>52.659530854365521</v>
      </c>
      <c r="V66" s="5">
        <f t="shared" si="5"/>
        <v>54</v>
      </c>
      <c r="W66">
        <f t="shared" si="6"/>
        <v>55</v>
      </c>
      <c r="X66" s="5">
        <f t="shared" si="7"/>
        <v>1</v>
      </c>
      <c r="Y66" s="5">
        <f t="shared" si="8"/>
        <v>51</v>
      </c>
      <c r="Z66">
        <f t="shared" si="9"/>
        <v>0</v>
      </c>
    </row>
    <row r="67" spans="1:26" x14ac:dyDescent="0.25">
      <c r="A67" t="s">
        <v>303</v>
      </c>
      <c r="B67" t="s">
        <v>304</v>
      </c>
      <c r="C67" s="3">
        <v>47.8</v>
      </c>
      <c r="D67" s="27">
        <v>630.0591134</v>
      </c>
      <c r="E67" s="3">
        <v>2.0642753774818794</v>
      </c>
      <c r="F67" s="3">
        <v>4.0580467939324532</v>
      </c>
      <c r="G67" s="3">
        <v>1.0613741864289232</v>
      </c>
      <c r="H67" s="3">
        <v>6.7544973847707785</v>
      </c>
      <c r="I67" s="3">
        <v>49.083910000000003</v>
      </c>
      <c r="J67" s="3">
        <v>33.7851306574874</v>
      </c>
      <c r="K67" s="3">
        <v>0.13615403467396814</v>
      </c>
      <c r="L67" s="28">
        <v>1.4467344576276617E-2</v>
      </c>
      <c r="M67" s="3"/>
      <c r="N67" s="5">
        <f t="shared" si="10"/>
        <v>16</v>
      </c>
      <c r="O67" s="5">
        <f t="shared" si="10"/>
        <v>38</v>
      </c>
      <c r="P67" s="5">
        <f t="shared" si="10"/>
        <v>46</v>
      </c>
      <c r="Q67" s="5">
        <f t="shared" si="10"/>
        <v>21</v>
      </c>
      <c r="R67" s="5">
        <f t="shared" si="10"/>
        <v>13</v>
      </c>
      <c r="S67" s="5">
        <f t="shared" si="10"/>
        <v>30</v>
      </c>
      <c r="T67" s="5">
        <f t="shared" si="3"/>
        <v>6</v>
      </c>
      <c r="U67" s="3">
        <f t="shared" si="4"/>
        <v>31.808476141583125</v>
      </c>
      <c r="V67" s="5">
        <f t="shared" si="5"/>
        <v>23</v>
      </c>
      <c r="W67">
        <f t="shared" si="6"/>
        <v>28</v>
      </c>
      <c r="X67" s="5">
        <f t="shared" si="7"/>
        <v>5</v>
      </c>
      <c r="Y67" s="5">
        <f t="shared" si="8"/>
        <v>58</v>
      </c>
      <c r="Z67">
        <f t="shared" si="9"/>
        <v>0</v>
      </c>
    </row>
    <row r="68" spans="1:26" x14ac:dyDescent="0.25">
      <c r="A68" s="31" t="s">
        <v>293</v>
      </c>
      <c r="B68" s="31" t="s">
        <v>294</v>
      </c>
      <c r="C68" s="32">
        <v>31.35</v>
      </c>
      <c r="D68" s="33">
        <v>652.73521500000004</v>
      </c>
      <c r="E68" s="32">
        <v>1.7339734271490017</v>
      </c>
      <c r="F68" s="32">
        <v>5.6385168662737239</v>
      </c>
      <c r="G68" s="32">
        <v>1.3198943165115766</v>
      </c>
      <c r="H68" s="32">
        <v>7.4853448582272177</v>
      </c>
      <c r="I68" s="32">
        <v>66.932900000000004</v>
      </c>
      <c r="J68" s="32">
        <v>56.788063339277109</v>
      </c>
      <c r="K68" s="32">
        <v>0.23216947468268664</v>
      </c>
      <c r="L68" s="34">
        <v>1.6278513357335989E-2</v>
      </c>
      <c r="M68" s="32"/>
      <c r="N68" s="35">
        <f t="shared" ref="N68:S89" si="11">RANK(F68,F$4:F$89,0)</f>
        <v>2</v>
      </c>
      <c r="O68" s="35">
        <f t="shared" si="11"/>
        <v>9</v>
      </c>
      <c r="P68" s="35">
        <f t="shared" si="11"/>
        <v>40</v>
      </c>
      <c r="Q68" s="35">
        <f t="shared" si="11"/>
        <v>7</v>
      </c>
      <c r="R68" s="35">
        <f t="shared" si="11"/>
        <v>6</v>
      </c>
      <c r="S68" s="35">
        <f t="shared" si="11"/>
        <v>17</v>
      </c>
      <c r="T68" s="35">
        <f t="shared" si="3"/>
        <v>40</v>
      </c>
      <c r="U68" s="32">
        <f t="shared" si="4"/>
        <v>16.172285450581249</v>
      </c>
      <c r="V68" s="35">
        <f t="shared" si="5"/>
        <v>43</v>
      </c>
      <c r="W68" s="31">
        <f t="shared" si="6"/>
        <v>5</v>
      </c>
      <c r="X68" s="35">
        <f t="shared" si="7"/>
        <v>-38</v>
      </c>
      <c r="Y68" s="35">
        <f t="shared" si="8"/>
        <v>5</v>
      </c>
      <c r="Z68" s="31">
        <f t="shared" si="9"/>
        <v>1</v>
      </c>
    </row>
    <row r="69" spans="1:26" x14ac:dyDescent="0.25">
      <c r="A69" t="s">
        <v>295</v>
      </c>
      <c r="B69" t="s">
        <v>296</v>
      </c>
      <c r="C69" s="3">
        <v>32.020000000000003</v>
      </c>
      <c r="D69" s="27">
        <v>611.36275906000014</v>
      </c>
      <c r="E69" s="3">
        <v>1.356506965557517</v>
      </c>
      <c r="F69" s="3">
        <v>3.7426827008783254</v>
      </c>
      <c r="G69" s="3">
        <v>0.67484801503208214</v>
      </c>
      <c r="H69" s="3">
        <v>3.8330424700152679</v>
      </c>
      <c r="I69" s="3">
        <v>26.968489999999999</v>
      </c>
      <c r="J69" s="3">
        <v>16.611642330105056</v>
      </c>
      <c r="K69" s="3">
        <v>0.30253056889664171</v>
      </c>
      <c r="L69" s="28">
        <v>1.9864701727634659E-2</v>
      </c>
      <c r="M69" s="3"/>
      <c r="N69" s="5">
        <f t="shared" si="11"/>
        <v>32</v>
      </c>
      <c r="O69" s="5">
        <f t="shared" si="11"/>
        <v>81</v>
      </c>
      <c r="P69" s="5">
        <f t="shared" si="11"/>
        <v>78</v>
      </c>
      <c r="Q69" s="5">
        <f t="shared" si="11"/>
        <v>64</v>
      </c>
      <c r="R69" s="5">
        <f t="shared" si="11"/>
        <v>30</v>
      </c>
      <c r="S69" s="5">
        <f t="shared" si="11"/>
        <v>9</v>
      </c>
      <c r="T69" s="5">
        <f t="shared" ref="T69:T89" si="12">RANK(L69,L$4:L$89,1)</f>
        <v>77</v>
      </c>
      <c r="U69" s="3">
        <f t="shared" ref="U69:U96" si="13">SUMPRODUCT($N$2:$T$2,N69:T69)</f>
        <v>68.185127992573598</v>
      </c>
      <c r="V69" s="5">
        <f t="shared" ref="V69:V89" si="14">RANK(E69,E$4:E$89,0)</f>
        <v>77</v>
      </c>
      <c r="W69">
        <f t="shared" ref="W69:W89" si="15">RANK(U69,$U$4:$U$89,1)</f>
        <v>83</v>
      </c>
      <c r="X69" s="5">
        <f t="shared" ref="X69:X96" si="16">W69-V69</f>
        <v>6</v>
      </c>
      <c r="Y69" s="5">
        <f t="shared" ref="Y69:Y96" si="17">RANK(X69,$X$4:$X$96,1)</f>
        <v>60</v>
      </c>
      <c r="Z69">
        <f t="shared" ref="Z69:Z96" si="18">IF(W69&lt;$Z$1,IF(X69&lt;$Z$3,1,0),0)</f>
        <v>0</v>
      </c>
    </row>
    <row r="70" spans="1:26" x14ac:dyDescent="0.25">
      <c r="A70" t="s">
        <v>297</v>
      </c>
      <c r="B70" t="s">
        <v>298</v>
      </c>
      <c r="C70" s="3">
        <v>21.72</v>
      </c>
      <c r="D70" s="27">
        <v>580.03433759999996</v>
      </c>
      <c r="E70" s="3">
        <v>1.4946718597335436</v>
      </c>
      <c r="F70" s="3">
        <v>3.328622089477741</v>
      </c>
      <c r="G70" s="3">
        <v>0.95310275188253413</v>
      </c>
      <c r="H70" s="3">
        <v>9.4868154822504902</v>
      </c>
      <c r="I70" s="3">
        <v>22.752569999999999</v>
      </c>
      <c r="J70" s="3">
        <v>14.350266573023644</v>
      </c>
      <c r="K70" s="3">
        <v>0.11800564512726175</v>
      </c>
      <c r="L70" s="28">
        <v>1.833678457171263E-2</v>
      </c>
      <c r="M70" s="3"/>
      <c r="N70" s="5">
        <f t="shared" si="11"/>
        <v>61</v>
      </c>
      <c r="O70" s="5">
        <f t="shared" si="11"/>
        <v>58</v>
      </c>
      <c r="P70" s="5">
        <f t="shared" si="11"/>
        <v>18</v>
      </c>
      <c r="Q70" s="5">
        <f t="shared" si="11"/>
        <v>73</v>
      </c>
      <c r="R70" s="5">
        <f t="shared" si="11"/>
        <v>39</v>
      </c>
      <c r="S70" s="5">
        <f t="shared" si="11"/>
        <v>37</v>
      </c>
      <c r="T70" s="5">
        <f t="shared" si="12"/>
        <v>65</v>
      </c>
      <c r="U70" s="3">
        <f t="shared" si="13"/>
        <v>51.616451728307233</v>
      </c>
      <c r="V70" s="5">
        <f t="shared" si="14"/>
        <v>67</v>
      </c>
      <c r="W70">
        <f t="shared" si="15"/>
        <v>53</v>
      </c>
      <c r="X70" s="5">
        <f t="shared" si="16"/>
        <v>-14</v>
      </c>
      <c r="Y70" s="5">
        <f t="shared" si="17"/>
        <v>25</v>
      </c>
      <c r="Z70">
        <f t="shared" si="18"/>
        <v>0</v>
      </c>
    </row>
    <row r="71" spans="1:26" x14ac:dyDescent="0.25">
      <c r="A71" t="s">
        <v>301</v>
      </c>
      <c r="B71" t="s">
        <v>302</v>
      </c>
      <c r="C71" s="3">
        <v>18.22</v>
      </c>
      <c r="D71" s="27">
        <v>640.79107765999993</v>
      </c>
      <c r="E71" s="3">
        <v>2.0971761199913161</v>
      </c>
      <c r="F71" s="3">
        <v>3.1374115696896347</v>
      </c>
      <c r="G71" s="3">
        <v>0.70959390570802428</v>
      </c>
      <c r="H71" s="3">
        <v>2.9672609729015091</v>
      </c>
      <c r="I71" s="3">
        <v>46.639830000000003</v>
      </c>
      <c r="J71" s="3">
        <v>58.973550014358672</v>
      </c>
      <c r="K71" s="3">
        <v>-5.2054467345007821E-3</v>
      </c>
      <c r="L71" s="28">
        <v>1.3418331825808216E-2</v>
      </c>
      <c r="M71" s="3"/>
      <c r="N71" s="5">
        <f t="shared" si="11"/>
        <v>74</v>
      </c>
      <c r="O71" s="5">
        <f t="shared" si="11"/>
        <v>80</v>
      </c>
      <c r="P71" s="5">
        <f t="shared" si="11"/>
        <v>84</v>
      </c>
      <c r="Q71" s="5">
        <f t="shared" si="11"/>
        <v>27</v>
      </c>
      <c r="R71" s="5">
        <f t="shared" si="11"/>
        <v>4</v>
      </c>
      <c r="S71" s="5">
        <f t="shared" si="11"/>
        <v>78</v>
      </c>
      <c r="T71" s="5">
        <f t="shared" si="12"/>
        <v>2</v>
      </c>
      <c r="U71" s="3">
        <f t="shared" si="13"/>
        <v>62.021281548104668</v>
      </c>
      <c r="V71" s="5">
        <f t="shared" si="14"/>
        <v>21</v>
      </c>
      <c r="W71">
        <f t="shared" si="15"/>
        <v>71</v>
      </c>
      <c r="X71" s="5">
        <f t="shared" si="16"/>
        <v>50</v>
      </c>
      <c r="Y71" s="5">
        <f t="shared" si="17"/>
        <v>91</v>
      </c>
      <c r="Z71">
        <f t="shared" si="18"/>
        <v>0</v>
      </c>
    </row>
    <row r="72" spans="1:26" x14ac:dyDescent="0.25">
      <c r="A72" t="s">
        <v>311</v>
      </c>
      <c r="B72" t="s">
        <v>312</v>
      </c>
      <c r="C72" s="3">
        <v>19.47</v>
      </c>
      <c r="D72" s="27">
        <v>625.39353359999996</v>
      </c>
      <c r="E72" s="3">
        <v>1.8361481644044741</v>
      </c>
      <c r="F72" s="3">
        <v>3.0115020746713133</v>
      </c>
      <c r="G72" s="3">
        <v>0.46826264253208572</v>
      </c>
      <c r="H72" s="3">
        <v>3.0951995724672852</v>
      </c>
      <c r="I72" s="3">
        <v>15.54895</v>
      </c>
      <c r="J72" s="3">
        <v>13.266311912490286</v>
      </c>
      <c r="K72" s="3">
        <v>4.6918665921711747E-2</v>
      </c>
      <c r="L72" s="28">
        <v>1.7362882034857016E-2</v>
      </c>
      <c r="M72" s="3"/>
      <c r="N72" s="5">
        <f t="shared" si="11"/>
        <v>77</v>
      </c>
      <c r="O72" s="5">
        <f t="shared" si="11"/>
        <v>83</v>
      </c>
      <c r="P72" s="5">
        <f t="shared" si="11"/>
        <v>83</v>
      </c>
      <c r="Q72" s="5">
        <f t="shared" si="11"/>
        <v>80</v>
      </c>
      <c r="R72" s="5">
        <f t="shared" si="11"/>
        <v>42</v>
      </c>
      <c r="S72" s="5">
        <f t="shared" si="11"/>
        <v>56</v>
      </c>
      <c r="T72" s="5">
        <f t="shared" si="12"/>
        <v>51</v>
      </c>
      <c r="U72" s="3">
        <f t="shared" si="13"/>
        <v>77.096092818695254</v>
      </c>
      <c r="V72" s="5">
        <f t="shared" si="14"/>
        <v>31</v>
      </c>
      <c r="W72">
        <f t="shared" si="15"/>
        <v>86</v>
      </c>
      <c r="X72" s="5">
        <f t="shared" si="16"/>
        <v>55</v>
      </c>
      <c r="Y72" s="5">
        <f t="shared" si="17"/>
        <v>92</v>
      </c>
      <c r="Z72">
        <f t="shared" si="18"/>
        <v>0</v>
      </c>
    </row>
    <row r="73" spans="1:26" x14ac:dyDescent="0.25">
      <c r="A73" t="s">
        <v>305</v>
      </c>
      <c r="B73" t="s">
        <v>306</v>
      </c>
      <c r="C73" s="3">
        <v>33.380000000000003</v>
      </c>
      <c r="D73" s="27">
        <v>610.22351855999989</v>
      </c>
      <c r="E73" s="3">
        <v>1.3315063821970472</v>
      </c>
      <c r="F73" s="3">
        <v>3.6107636203672597</v>
      </c>
      <c r="G73" s="3">
        <v>1.0664550606369552</v>
      </c>
      <c r="H73" s="3">
        <v>6.5565850523265805</v>
      </c>
      <c r="I73" s="3">
        <v>38.606250000000003</v>
      </c>
      <c r="J73" s="3">
        <v>7.4510953324659335</v>
      </c>
      <c r="K73" s="3">
        <v>8.7792048568661948E-2</v>
      </c>
      <c r="L73" s="28">
        <v>1.5828552490792909E-2</v>
      </c>
      <c r="M73" s="3"/>
      <c r="N73" s="5">
        <f t="shared" si="11"/>
        <v>41</v>
      </c>
      <c r="O73" s="5">
        <f t="shared" si="11"/>
        <v>36</v>
      </c>
      <c r="P73" s="5">
        <f t="shared" si="11"/>
        <v>49</v>
      </c>
      <c r="Q73" s="5">
        <f t="shared" si="11"/>
        <v>41</v>
      </c>
      <c r="R73" s="5">
        <f t="shared" si="11"/>
        <v>67</v>
      </c>
      <c r="S73" s="5">
        <f t="shared" si="11"/>
        <v>47</v>
      </c>
      <c r="T73" s="5">
        <f t="shared" si="12"/>
        <v>29</v>
      </c>
      <c r="U73" s="3">
        <f t="shared" si="13"/>
        <v>41.575014326761568</v>
      </c>
      <c r="V73" s="5">
        <f t="shared" si="14"/>
        <v>78</v>
      </c>
      <c r="W73">
        <f t="shared" si="15"/>
        <v>41</v>
      </c>
      <c r="X73" s="5">
        <f t="shared" si="16"/>
        <v>-37</v>
      </c>
      <c r="Y73" s="5">
        <f t="shared" si="17"/>
        <v>6</v>
      </c>
      <c r="Z73">
        <f t="shared" si="18"/>
        <v>0</v>
      </c>
    </row>
    <row r="74" spans="1:26" x14ac:dyDescent="0.25">
      <c r="A74" t="s">
        <v>313</v>
      </c>
      <c r="B74" t="s">
        <v>314</v>
      </c>
      <c r="C74" s="3">
        <v>33.97</v>
      </c>
      <c r="D74" s="27">
        <v>618.75536323000006</v>
      </c>
      <c r="E74" s="3">
        <v>1.6285779327697647</v>
      </c>
      <c r="F74" s="3">
        <v>2.7618039179798242</v>
      </c>
      <c r="G74" s="3">
        <v>0.84108158825967216</v>
      </c>
      <c r="H74" s="3">
        <v>10.625917514964488</v>
      </c>
      <c r="I74" s="3">
        <v>58.273429999999998</v>
      </c>
      <c r="J74" s="3">
        <v>10.5683016349683</v>
      </c>
      <c r="K74" s="3">
        <v>3.6382467200318437E-2</v>
      </c>
      <c r="L74" s="28">
        <v>1.6646298741679999E-2</v>
      </c>
      <c r="M74" s="3"/>
      <c r="N74" s="5">
        <f t="shared" si="11"/>
        <v>82</v>
      </c>
      <c r="O74" s="5">
        <f t="shared" si="11"/>
        <v>67</v>
      </c>
      <c r="P74" s="5">
        <f t="shared" si="11"/>
        <v>13</v>
      </c>
      <c r="Q74" s="5">
        <f t="shared" si="11"/>
        <v>12</v>
      </c>
      <c r="R74" s="5">
        <f t="shared" si="11"/>
        <v>56</v>
      </c>
      <c r="S74" s="5">
        <f t="shared" si="11"/>
        <v>61</v>
      </c>
      <c r="T74" s="5">
        <f t="shared" si="12"/>
        <v>43</v>
      </c>
      <c r="U74" s="3">
        <f t="shared" si="13"/>
        <v>43.959204702154338</v>
      </c>
      <c r="V74" s="5">
        <f t="shared" si="14"/>
        <v>53</v>
      </c>
      <c r="W74">
        <f t="shared" si="15"/>
        <v>45</v>
      </c>
      <c r="X74" s="5">
        <f t="shared" si="16"/>
        <v>-8</v>
      </c>
      <c r="Y74" s="5">
        <f t="shared" si="17"/>
        <v>34</v>
      </c>
      <c r="Z74">
        <f t="shared" si="18"/>
        <v>0</v>
      </c>
    </row>
    <row r="75" spans="1:26" x14ac:dyDescent="0.25">
      <c r="A75" t="s">
        <v>317</v>
      </c>
      <c r="B75" t="s">
        <v>318</v>
      </c>
      <c r="C75" s="3">
        <v>27.25</v>
      </c>
      <c r="D75" s="27">
        <v>620.54790000000003</v>
      </c>
      <c r="E75" s="3">
        <v>2.1840257839721255</v>
      </c>
      <c r="F75" s="3">
        <v>4.4583217419050865</v>
      </c>
      <c r="G75" s="3">
        <v>1.0949843265596237</v>
      </c>
      <c r="H75" s="3">
        <v>7.7847495700651308</v>
      </c>
      <c r="I75" s="3">
        <v>63.177599999999998</v>
      </c>
      <c r="J75" s="3">
        <v>32.274176529140284</v>
      </c>
      <c r="K75" s="3">
        <v>1.8208297404643237E-2</v>
      </c>
      <c r="L75" s="28">
        <v>2.0984352428171933E-2</v>
      </c>
      <c r="M75" s="3"/>
      <c r="N75" s="5">
        <f t="shared" si="11"/>
        <v>7</v>
      </c>
      <c r="O75" s="5">
        <f t="shared" si="11"/>
        <v>31</v>
      </c>
      <c r="P75" s="5">
        <f t="shared" si="11"/>
        <v>35</v>
      </c>
      <c r="Q75" s="5">
        <f t="shared" si="11"/>
        <v>9</v>
      </c>
      <c r="R75" s="5">
        <f t="shared" si="11"/>
        <v>15</v>
      </c>
      <c r="S75" s="5">
        <f t="shared" si="11"/>
        <v>70</v>
      </c>
      <c r="T75" s="5">
        <f t="shared" si="12"/>
        <v>84</v>
      </c>
      <c r="U75" s="3">
        <f t="shared" si="13"/>
        <v>29.961655754920255</v>
      </c>
      <c r="V75" s="5">
        <f t="shared" si="14"/>
        <v>18</v>
      </c>
      <c r="W75">
        <f t="shared" si="15"/>
        <v>24</v>
      </c>
      <c r="X75" s="5">
        <f t="shared" si="16"/>
        <v>6</v>
      </c>
      <c r="Y75" s="5">
        <f t="shared" si="17"/>
        <v>60</v>
      </c>
      <c r="Z75">
        <f t="shared" si="18"/>
        <v>0</v>
      </c>
    </row>
    <row r="76" spans="1:26" x14ac:dyDescent="0.25">
      <c r="A76" s="31" t="s">
        <v>309</v>
      </c>
      <c r="B76" s="31" t="s">
        <v>310</v>
      </c>
      <c r="C76" s="32">
        <v>40.9</v>
      </c>
      <c r="D76" s="33">
        <v>604.38870699999995</v>
      </c>
      <c r="E76" s="32">
        <v>1.5453994603485743</v>
      </c>
      <c r="F76" s="32">
        <v>4.5525705959400513</v>
      </c>
      <c r="G76" s="32">
        <v>1.1076579586231625</v>
      </c>
      <c r="H76" s="32">
        <v>10.649866564578858</v>
      </c>
      <c r="I76" s="32">
        <v>43.006999999999998</v>
      </c>
      <c r="J76" s="32">
        <v>12.471429834671479</v>
      </c>
      <c r="K76" s="32">
        <v>6.8917088228333534E-2</v>
      </c>
      <c r="L76" s="34">
        <v>1.5722999270748609E-2</v>
      </c>
      <c r="M76" s="32"/>
      <c r="N76" s="35">
        <f t="shared" si="11"/>
        <v>4</v>
      </c>
      <c r="O76" s="35">
        <f t="shared" si="11"/>
        <v>29</v>
      </c>
      <c r="P76" s="35">
        <f t="shared" si="11"/>
        <v>12</v>
      </c>
      <c r="Q76" s="35">
        <f t="shared" si="11"/>
        <v>36</v>
      </c>
      <c r="R76" s="35">
        <f t="shared" si="11"/>
        <v>48</v>
      </c>
      <c r="S76" s="35">
        <f t="shared" si="11"/>
        <v>50</v>
      </c>
      <c r="T76" s="35">
        <f t="shared" si="12"/>
        <v>27</v>
      </c>
      <c r="U76" s="32">
        <f t="shared" si="13"/>
        <v>27.700305980635726</v>
      </c>
      <c r="V76" s="35">
        <f t="shared" si="14"/>
        <v>64</v>
      </c>
      <c r="W76" s="31">
        <f t="shared" si="15"/>
        <v>16</v>
      </c>
      <c r="X76" s="35">
        <f t="shared" si="16"/>
        <v>-48</v>
      </c>
      <c r="Y76" s="35">
        <f t="shared" si="17"/>
        <v>1</v>
      </c>
      <c r="Z76" s="31">
        <f t="shared" si="18"/>
        <v>1</v>
      </c>
    </row>
    <row r="77" spans="1:26" x14ac:dyDescent="0.25">
      <c r="A77" t="s">
        <v>307</v>
      </c>
      <c r="B77" t="s">
        <v>308</v>
      </c>
      <c r="C77" s="3">
        <v>26.03</v>
      </c>
      <c r="D77" s="27">
        <v>589.54612954000004</v>
      </c>
      <c r="E77" s="3">
        <v>1.3217736157814801</v>
      </c>
      <c r="F77" s="3">
        <v>3.0947962138440412</v>
      </c>
      <c r="G77" s="3">
        <v>0.80157296606704531</v>
      </c>
      <c r="H77" s="3">
        <v>6.3812210185622664</v>
      </c>
      <c r="I77" s="3">
        <v>44.771979999999999</v>
      </c>
      <c r="J77" s="3">
        <v>21.098798060573074</v>
      </c>
      <c r="K77" s="3">
        <v>3.2740308923492049E-2</v>
      </c>
      <c r="L77" s="28">
        <v>1.8199876516651559E-2</v>
      </c>
      <c r="M77" s="3"/>
      <c r="N77" s="5">
        <f t="shared" si="11"/>
        <v>76</v>
      </c>
      <c r="O77" s="5">
        <f t="shared" si="11"/>
        <v>72</v>
      </c>
      <c r="P77" s="5">
        <f t="shared" si="11"/>
        <v>53</v>
      </c>
      <c r="Q77" s="5">
        <f t="shared" si="11"/>
        <v>32</v>
      </c>
      <c r="R77" s="5">
        <f t="shared" si="11"/>
        <v>26</v>
      </c>
      <c r="S77" s="5">
        <f t="shared" si="11"/>
        <v>63</v>
      </c>
      <c r="T77" s="5">
        <f t="shared" si="12"/>
        <v>60</v>
      </c>
      <c r="U77" s="3">
        <f t="shared" si="13"/>
        <v>57.043939264617393</v>
      </c>
      <c r="V77" s="5">
        <f t="shared" si="14"/>
        <v>79</v>
      </c>
      <c r="W77">
        <f t="shared" si="15"/>
        <v>62</v>
      </c>
      <c r="X77" s="5">
        <f t="shared" si="16"/>
        <v>-17</v>
      </c>
      <c r="Y77" s="5">
        <f t="shared" si="17"/>
        <v>20</v>
      </c>
      <c r="Z77">
        <f t="shared" si="18"/>
        <v>0</v>
      </c>
    </row>
    <row r="78" spans="1:26" x14ac:dyDescent="0.25">
      <c r="A78" t="s">
        <v>321</v>
      </c>
      <c r="B78" t="s">
        <v>322</v>
      </c>
      <c r="C78" s="3">
        <v>47.3</v>
      </c>
      <c r="D78" s="27">
        <v>578.18337499999996</v>
      </c>
      <c r="E78" s="3">
        <v>1.3035124283047965</v>
      </c>
      <c r="F78" s="3">
        <v>3.9002485479413549</v>
      </c>
      <c r="G78" s="3">
        <v>1.1616443103705389</v>
      </c>
      <c r="H78" s="3">
        <v>10.065125218596362</v>
      </c>
      <c r="I78" s="3">
        <v>21.211310000000001</v>
      </c>
      <c r="J78" s="3">
        <v>4.2732542317531204</v>
      </c>
      <c r="K78" s="3">
        <v>0.24829391604967874</v>
      </c>
      <c r="L78" s="28">
        <v>1.6226076386143484E-2</v>
      </c>
      <c r="M78" s="3"/>
      <c r="N78" s="5">
        <f t="shared" si="11"/>
        <v>22</v>
      </c>
      <c r="O78" s="5">
        <f t="shared" si="11"/>
        <v>17</v>
      </c>
      <c r="P78" s="5">
        <f t="shared" si="11"/>
        <v>17</v>
      </c>
      <c r="Q78" s="5">
        <f t="shared" si="11"/>
        <v>75</v>
      </c>
      <c r="R78" s="5">
        <f t="shared" si="11"/>
        <v>79</v>
      </c>
      <c r="S78" s="5">
        <f t="shared" si="11"/>
        <v>16</v>
      </c>
      <c r="T78" s="5">
        <f t="shared" si="12"/>
        <v>38</v>
      </c>
      <c r="U78" s="3">
        <f t="shared" si="13"/>
        <v>33.025538838558198</v>
      </c>
      <c r="V78" s="5">
        <f t="shared" si="14"/>
        <v>81</v>
      </c>
      <c r="W78">
        <f t="shared" si="15"/>
        <v>33</v>
      </c>
      <c r="X78" s="5">
        <f t="shared" si="16"/>
        <v>-48</v>
      </c>
      <c r="Y78" s="5">
        <f t="shared" si="17"/>
        <v>1</v>
      </c>
      <c r="Z78">
        <f t="shared" si="18"/>
        <v>0</v>
      </c>
    </row>
    <row r="79" spans="1:26" x14ac:dyDescent="0.25">
      <c r="A79" t="s">
        <v>323</v>
      </c>
      <c r="B79" t="s">
        <v>324</v>
      </c>
      <c r="C79" s="3">
        <v>29.26</v>
      </c>
      <c r="D79" s="27">
        <v>598.27155388000017</v>
      </c>
      <c r="E79" s="3">
        <v>1.4240785070924917</v>
      </c>
      <c r="F79" s="3">
        <v>3.7270001977415887</v>
      </c>
      <c r="G79" s="3">
        <v>0.77721253087001185</v>
      </c>
      <c r="H79" s="3">
        <v>5.8680788535120696</v>
      </c>
      <c r="I79" s="3">
        <v>27.185300000000002</v>
      </c>
      <c r="J79" s="3">
        <v>16.504814767505387</v>
      </c>
      <c r="K79" s="3">
        <v>-3.2226286039523308E-2</v>
      </c>
      <c r="L79" s="28">
        <v>1.5523413244966021E-2</v>
      </c>
      <c r="M79" s="3"/>
      <c r="N79" s="5">
        <f t="shared" si="11"/>
        <v>33</v>
      </c>
      <c r="O79" s="5">
        <f t="shared" si="11"/>
        <v>73</v>
      </c>
      <c r="P79" s="5">
        <f t="shared" si="11"/>
        <v>61</v>
      </c>
      <c r="Q79" s="5">
        <f t="shared" si="11"/>
        <v>63</v>
      </c>
      <c r="R79" s="5">
        <f t="shared" si="11"/>
        <v>31</v>
      </c>
      <c r="S79" s="5">
        <f t="shared" si="11"/>
        <v>82</v>
      </c>
      <c r="T79" s="5">
        <f t="shared" si="12"/>
        <v>22</v>
      </c>
      <c r="U79" s="3">
        <f t="shared" si="13"/>
        <v>62.416050808852617</v>
      </c>
      <c r="V79" s="5">
        <f t="shared" si="14"/>
        <v>73</v>
      </c>
      <c r="W79">
        <f t="shared" si="15"/>
        <v>75</v>
      </c>
      <c r="X79" s="5">
        <f t="shared" si="16"/>
        <v>2</v>
      </c>
      <c r="Y79" s="5">
        <f t="shared" si="17"/>
        <v>54</v>
      </c>
      <c r="Z79">
        <f t="shared" si="18"/>
        <v>0</v>
      </c>
    </row>
    <row r="80" spans="1:26" x14ac:dyDescent="0.25">
      <c r="A80" t="s">
        <v>333</v>
      </c>
      <c r="B80" t="s">
        <v>334</v>
      </c>
      <c r="C80" s="3">
        <v>31</v>
      </c>
      <c r="D80" s="27">
        <v>558.702181</v>
      </c>
      <c r="E80" s="3">
        <v>2.2764680900478762</v>
      </c>
      <c r="F80" s="3">
        <v>4.5622243397684707</v>
      </c>
      <c r="G80" s="3">
        <v>1.4979705243303343</v>
      </c>
      <c r="H80" s="3">
        <v>14.960709997144681</v>
      </c>
      <c r="I80" s="3">
        <v>57.676009999999998</v>
      </c>
      <c r="J80" s="3">
        <v>7.0156165272881079</v>
      </c>
      <c r="K80" s="3">
        <v>-2.3384127343794258E-2</v>
      </c>
      <c r="L80" s="28">
        <v>1.8597823412602476E-2</v>
      </c>
      <c r="M80" s="3"/>
      <c r="N80" s="5">
        <f t="shared" si="11"/>
        <v>3</v>
      </c>
      <c r="O80" s="5">
        <f t="shared" si="11"/>
        <v>2</v>
      </c>
      <c r="P80" s="5">
        <f t="shared" si="11"/>
        <v>4</v>
      </c>
      <c r="Q80" s="5">
        <f t="shared" si="11"/>
        <v>13</v>
      </c>
      <c r="R80" s="5">
        <f t="shared" si="11"/>
        <v>68</v>
      </c>
      <c r="S80" s="5">
        <f t="shared" si="11"/>
        <v>80</v>
      </c>
      <c r="T80" s="5">
        <f t="shared" si="12"/>
        <v>69</v>
      </c>
      <c r="U80" s="3">
        <f t="shared" si="13"/>
        <v>15.209480540361515</v>
      </c>
      <c r="V80" s="5">
        <f t="shared" si="14"/>
        <v>11</v>
      </c>
      <c r="W80">
        <f t="shared" si="15"/>
        <v>2</v>
      </c>
      <c r="X80" s="5">
        <f t="shared" si="16"/>
        <v>-9</v>
      </c>
      <c r="Y80" s="5">
        <f t="shared" si="17"/>
        <v>32</v>
      </c>
      <c r="Z80">
        <f t="shared" si="18"/>
        <v>0</v>
      </c>
    </row>
    <row r="81" spans="1:26" x14ac:dyDescent="0.25">
      <c r="A81" s="31" t="s">
        <v>315</v>
      </c>
      <c r="B81" s="31" t="s">
        <v>316</v>
      </c>
      <c r="C81" s="32">
        <v>56.7</v>
      </c>
      <c r="D81" s="33">
        <v>559.31856750000009</v>
      </c>
      <c r="E81" s="32">
        <v>1.5869343614482441</v>
      </c>
      <c r="F81" s="32">
        <v>3.9588646340404057</v>
      </c>
      <c r="G81" s="32">
        <v>1.0658504079129565</v>
      </c>
      <c r="H81" s="32">
        <v>10.602468532323108</v>
      </c>
      <c r="I81" s="32">
        <v>45.608629999999998</v>
      </c>
      <c r="J81" s="32">
        <v>78.716879446458762</v>
      </c>
      <c r="K81" s="32">
        <v>2.3356490439097953E-2</v>
      </c>
      <c r="L81" s="34">
        <v>1.4355725187967407E-2</v>
      </c>
      <c r="M81" s="32"/>
      <c r="N81" s="35">
        <f t="shared" si="11"/>
        <v>18</v>
      </c>
      <c r="O81" s="35">
        <f t="shared" si="11"/>
        <v>37</v>
      </c>
      <c r="P81" s="35">
        <f t="shared" si="11"/>
        <v>14</v>
      </c>
      <c r="Q81" s="35">
        <f t="shared" si="11"/>
        <v>30</v>
      </c>
      <c r="R81" s="35">
        <f t="shared" si="11"/>
        <v>1</v>
      </c>
      <c r="S81" s="35">
        <f t="shared" si="11"/>
        <v>67</v>
      </c>
      <c r="T81" s="35">
        <f t="shared" si="12"/>
        <v>4</v>
      </c>
      <c r="U81" s="32">
        <f t="shared" si="13"/>
        <v>28.146609841147836</v>
      </c>
      <c r="V81" s="35">
        <f t="shared" si="14"/>
        <v>59</v>
      </c>
      <c r="W81" s="31">
        <f t="shared" si="15"/>
        <v>20</v>
      </c>
      <c r="X81" s="35">
        <f t="shared" si="16"/>
        <v>-39</v>
      </c>
      <c r="Y81" s="35">
        <f t="shared" si="17"/>
        <v>3</v>
      </c>
      <c r="Z81" s="31">
        <f t="shared" si="18"/>
        <v>1</v>
      </c>
    </row>
    <row r="82" spans="1:26" x14ac:dyDescent="0.25">
      <c r="A82" t="s">
        <v>327</v>
      </c>
      <c r="B82" t="s">
        <v>328</v>
      </c>
      <c r="C82" s="3">
        <v>35.659999999999997</v>
      </c>
      <c r="D82" s="27">
        <v>588.04334914000003</v>
      </c>
      <c r="E82" s="3">
        <v>1.6219827183965156</v>
      </c>
      <c r="F82" s="3">
        <v>3.6884762025679474</v>
      </c>
      <c r="G82" s="3">
        <v>0.9932550134768372</v>
      </c>
      <c r="H82" s="3">
        <v>6.0657254173830291</v>
      </c>
      <c r="I82" s="3">
        <v>35.765169999999998</v>
      </c>
      <c r="J82" s="3">
        <v>4.4295475269863349</v>
      </c>
      <c r="K82" s="3">
        <v>1.9886834035350031E-2</v>
      </c>
      <c r="L82" s="28">
        <v>1.9961242491525345E-2</v>
      </c>
      <c r="M82" s="3"/>
      <c r="N82" s="5">
        <f t="shared" si="11"/>
        <v>37</v>
      </c>
      <c r="O82" s="5">
        <f t="shared" si="11"/>
        <v>50</v>
      </c>
      <c r="P82" s="5">
        <f t="shared" si="11"/>
        <v>56</v>
      </c>
      <c r="Q82" s="5">
        <f t="shared" si="11"/>
        <v>46</v>
      </c>
      <c r="R82" s="5">
        <f t="shared" si="11"/>
        <v>77</v>
      </c>
      <c r="S82" s="5">
        <f t="shared" si="11"/>
        <v>69</v>
      </c>
      <c r="T82" s="5">
        <f t="shared" si="12"/>
        <v>78</v>
      </c>
      <c r="U82" s="3">
        <f t="shared" si="13"/>
        <v>53.430253051659491</v>
      </c>
      <c r="V82" s="5">
        <f t="shared" si="14"/>
        <v>56</v>
      </c>
      <c r="W82">
        <f t="shared" si="15"/>
        <v>58</v>
      </c>
      <c r="X82" s="5">
        <f t="shared" si="16"/>
        <v>2</v>
      </c>
      <c r="Y82" s="5">
        <f t="shared" si="17"/>
        <v>54</v>
      </c>
      <c r="Z82">
        <f t="shared" si="18"/>
        <v>0</v>
      </c>
    </row>
    <row r="83" spans="1:26" x14ac:dyDescent="0.25">
      <c r="A83" t="s">
        <v>319</v>
      </c>
      <c r="B83" t="s">
        <v>320</v>
      </c>
      <c r="C83" s="3">
        <v>39.020000000000003</v>
      </c>
      <c r="D83" s="27">
        <v>633.30864320000001</v>
      </c>
      <c r="E83" s="3">
        <v>2.1770389672902701</v>
      </c>
      <c r="F83" s="3">
        <v>3.7841063560174271</v>
      </c>
      <c r="G83" s="3">
        <v>1.4006589290408502</v>
      </c>
      <c r="H83" s="3">
        <v>8.909433292376022</v>
      </c>
      <c r="I83" s="3">
        <v>70.484260000000006</v>
      </c>
      <c r="J83" s="3">
        <v>25.436885754958293</v>
      </c>
      <c r="K83" s="3">
        <v>-5.0314303427443467E-2</v>
      </c>
      <c r="L83" s="28">
        <v>1.5859416794687609E-2</v>
      </c>
      <c r="M83" s="3"/>
      <c r="N83" s="5">
        <f t="shared" si="11"/>
        <v>28</v>
      </c>
      <c r="O83" s="5">
        <f t="shared" si="11"/>
        <v>5</v>
      </c>
      <c r="P83" s="5">
        <f t="shared" si="11"/>
        <v>21</v>
      </c>
      <c r="Q83" s="5">
        <f t="shared" si="11"/>
        <v>6</v>
      </c>
      <c r="R83" s="5">
        <f t="shared" si="11"/>
        <v>20</v>
      </c>
      <c r="S83" s="5">
        <f t="shared" si="11"/>
        <v>83</v>
      </c>
      <c r="T83" s="5">
        <f t="shared" si="12"/>
        <v>31</v>
      </c>
      <c r="U83" s="3">
        <f t="shared" si="13"/>
        <v>15.462536065054818</v>
      </c>
      <c r="V83" s="5">
        <f t="shared" si="14"/>
        <v>19</v>
      </c>
      <c r="W83">
        <f t="shared" si="15"/>
        <v>4</v>
      </c>
      <c r="X83" s="5">
        <f t="shared" si="16"/>
        <v>-15</v>
      </c>
      <c r="Y83" s="5">
        <f t="shared" si="17"/>
        <v>23</v>
      </c>
      <c r="Z83">
        <f t="shared" si="18"/>
        <v>0</v>
      </c>
    </row>
    <row r="84" spans="1:26" x14ac:dyDescent="0.25">
      <c r="A84" t="s">
        <v>325</v>
      </c>
      <c r="B84" t="s">
        <v>326</v>
      </c>
      <c r="C84" s="3">
        <v>15.06</v>
      </c>
      <c r="D84" s="27">
        <v>574.25002872000005</v>
      </c>
      <c r="E84" s="3">
        <v>2.0885368998854248</v>
      </c>
      <c r="F84" s="3">
        <v>3.9295227584926455</v>
      </c>
      <c r="G84" s="3">
        <v>1.1089165678501689</v>
      </c>
      <c r="H84" s="3">
        <v>15.582095273363967</v>
      </c>
      <c r="I84" s="3">
        <v>40.782080000000001</v>
      </c>
      <c r="J84" s="3">
        <v>10.417104376019847</v>
      </c>
      <c r="K84" s="3">
        <v>7.4730588920877083E-2</v>
      </c>
      <c r="L84" s="28">
        <v>1.4915730388411111E-2</v>
      </c>
      <c r="M84" s="3"/>
      <c r="N84" s="5">
        <f t="shared" si="11"/>
        <v>20</v>
      </c>
      <c r="O84" s="5">
        <f t="shared" si="11"/>
        <v>28</v>
      </c>
      <c r="P84" s="5">
        <f t="shared" si="11"/>
        <v>2</v>
      </c>
      <c r="Q84" s="5">
        <f t="shared" si="11"/>
        <v>38</v>
      </c>
      <c r="R84" s="5">
        <f t="shared" si="11"/>
        <v>57</v>
      </c>
      <c r="S84" s="5">
        <f t="shared" si="11"/>
        <v>49</v>
      </c>
      <c r="T84" s="5">
        <f t="shared" si="12"/>
        <v>11</v>
      </c>
      <c r="U84" s="3">
        <f t="shared" si="13"/>
        <v>26.126019221841766</v>
      </c>
      <c r="V84" s="5">
        <f t="shared" si="14"/>
        <v>22</v>
      </c>
      <c r="W84">
        <f t="shared" si="15"/>
        <v>14</v>
      </c>
      <c r="X84" s="5">
        <f t="shared" si="16"/>
        <v>-8</v>
      </c>
      <c r="Y84" s="5">
        <f t="shared" si="17"/>
        <v>34</v>
      </c>
      <c r="Z84">
        <f t="shared" si="18"/>
        <v>0</v>
      </c>
    </row>
    <row r="85" spans="1:26" x14ac:dyDescent="0.25">
      <c r="A85" t="s">
        <v>329</v>
      </c>
      <c r="B85" t="s">
        <v>330</v>
      </c>
      <c r="C85" s="3">
        <v>20.399999999999999</v>
      </c>
      <c r="D85" s="27">
        <v>548.12939519999998</v>
      </c>
      <c r="E85" s="3">
        <v>1.4109412106575689</v>
      </c>
      <c r="F85" s="3">
        <v>2.6088527156890815</v>
      </c>
      <c r="G85" s="3">
        <v>0.37752765849300896</v>
      </c>
      <c r="H85" s="3">
        <v>1.9076538139677683</v>
      </c>
      <c r="I85" s="3">
        <v>36.10765</v>
      </c>
      <c r="J85" s="3">
        <v>24.537390536254868</v>
      </c>
      <c r="K85" s="3">
        <v>0.1856271698078584</v>
      </c>
      <c r="L85" s="28">
        <v>1.4935641601654281E-2</v>
      </c>
      <c r="M85" s="3"/>
      <c r="N85" s="5">
        <f t="shared" si="11"/>
        <v>85</v>
      </c>
      <c r="O85" s="5">
        <f t="shared" si="11"/>
        <v>85</v>
      </c>
      <c r="P85" s="5">
        <f t="shared" si="11"/>
        <v>86</v>
      </c>
      <c r="Q85" s="5">
        <f t="shared" si="11"/>
        <v>45</v>
      </c>
      <c r="R85" s="5">
        <f t="shared" si="11"/>
        <v>21</v>
      </c>
      <c r="S85" s="5">
        <f t="shared" si="11"/>
        <v>22</v>
      </c>
      <c r="T85" s="5">
        <f t="shared" si="12"/>
        <v>12</v>
      </c>
      <c r="U85" s="3">
        <f t="shared" si="13"/>
        <v>67.1454813537256</v>
      </c>
      <c r="V85" s="5">
        <f t="shared" si="14"/>
        <v>75</v>
      </c>
      <c r="W85">
        <f t="shared" si="15"/>
        <v>82</v>
      </c>
      <c r="X85" s="5">
        <f t="shared" si="16"/>
        <v>7</v>
      </c>
      <c r="Y85" s="5">
        <f t="shared" si="17"/>
        <v>63</v>
      </c>
      <c r="Z85">
        <f t="shared" si="18"/>
        <v>0</v>
      </c>
    </row>
    <row r="86" spans="1:26" x14ac:dyDescent="0.25">
      <c r="A86" t="s">
        <v>331</v>
      </c>
      <c r="B86" t="s">
        <v>332</v>
      </c>
      <c r="C86" s="3">
        <v>9.15</v>
      </c>
      <c r="D86" s="27">
        <v>521.28706560000001</v>
      </c>
      <c r="E86" s="3">
        <v>2.3147018155596739</v>
      </c>
      <c r="F86" s="3">
        <v>3.1906555593403065</v>
      </c>
      <c r="G86" s="3">
        <v>0.39545668565089231</v>
      </c>
      <c r="H86" s="3">
        <v>3.9031024925039417</v>
      </c>
      <c r="I86" s="3">
        <v>125.9259</v>
      </c>
      <c r="J86" s="3">
        <v>13.047828947817791</v>
      </c>
      <c r="K86" s="3">
        <v>0.1180896829692769</v>
      </c>
      <c r="L86" s="28">
        <v>2.1295993693237647E-2</v>
      </c>
      <c r="M86" s="3"/>
      <c r="N86" s="5">
        <f t="shared" si="11"/>
        <v>73</v>
      </c>
      <c r="O86" s="5">
        <f t="shared" si="11"/>
        <v>84</v>
      </c>
      <c r="P86" s="5">
        <f t="shared" si="11"/>
        <v>77</v>
      </c>
      <c r="Q86" s="5">
        <f t="shared" si="11"/>
        <v>1</v>
      </c>
      <c r="R86" s="5">
        <f t="shared" si="11"/>
        <v>44</v>
      </c>
      <c r="S86" s="5">
        <f t="shared" si="11"/>
        <v>36</v>
      </c>
      <c r="T86" s="5">
        <f t="shared" si="12"/>
        <v>85</v>
      </c>
      <c r="U86" s="3">
        <f t="shared" si="13"/>
        <v>61.0088615860478</v>
      </c>
      <c r="V86" s="5">
        <f t="shared" si="14"/>
        <v>10</v>
      </c>
      <c r="W86">
        <f t="shared" si="15"/>
        <v>68</v>
      </c>
      <c r="X86" s="5">
        <f t="shared" si="16"/>
        <v>58</v>
      </c>
      <c r="Y86" s="5">
        <f t="shared" si="17"/>
        <v>93</v>
      </c>
      <c r="Z86">
        <f t="shared" si="18"/>
        <v>0</v>
      </c>
    </row>
    <row r="87" spans="1:26" x14ac:dyDescent="0.25">
      <c r="A87" t="s">
        <v>349</v>
      </c>
      <c r="B87" t="s">
        <v>350</v>
      </c>
      <c r="C87" s="3">
        <v>38.9</v>
      </c>
      <c r="D87" s="27">
        <v>512.3519</v>
      </c>
      <c r="E87" s="3">
        <v>1.6924553148458878</v>
      </c>
      <c r="F87" s="3">
        <v>4.1782614182709938</v>
      </c>
      <c r="G87" s="3">
        <v>0.76579008427140938</v>
      </c>
      <c r="H87" s="3">
        <v>4.7430894001958084</v>
      </c>
      <c r="I87" s="3">
        <v>48.473289999999999</v>
      </c>
      <c r="J87" s="3">
        <v>12.526858181662442</v>
      </c>
      <c r="K87" s="3">
        <v>3.672306026248591E-2</v>
      </c>
      <c r="L87" s="28">
        <v>1.8301310825165656E-2</v>
      </c>
      <c r="M87" s="3"/>
      <c r="N87" s="5">
        <f t="shared" si="11"/>
        <v>12</v>
      </c>
      <c r="O87" s="5">
        <f t="shared" si="11"/>
        <v>76</v>
      </c>
      <c r="P87" s="5">
        <f t="shared" si="11"/>
        <v>72</v>
      </c>
      <c r="Q87" s="5">
        <f t="shared" si="11"/>
        <v>23</v>
      </c>
      <c r="R87" s="5">
        <f t="shared" si="11"/>
        <v>47</v>
      </c>
      <c r="S87" s="5">
        <f t="shared" si="11"/>
        <v>60</v>
      </c>
      <c r="T87" s="5">
        <f t="shared" si="12"/>
        <v>64</v>
      </c>
      <c r="U87" s="3">
        <f t="shared" si="13"/>
        <v>58.490664712461388</v>
      </c>
      <c r="V87" s="5">
        <f t="shared" si="14"/>
        <v>47</v>
      </c>
      <c r="W87">
        <f t="shared" si="15"/>
        <v>65</v>
      </c>
      <c r="X87" s="5">
        <f t="shared" si="16"/>
        <v>18</v>
      </c>
      <c r="Y87" s="5">
        <f t="shared" si="17"/>
        <v>75</v>
      </c>
      <c r="Z87">
        <f t="shared" si="18"/>
        <v>0</v>
      </c>
    </row>
    <row r="88" spans="1:26" x14ac:dyDescent="0.25">
      <c r="A88" t="s">
        <v>339</v>
      </c>
      <c r="B88" t="s">
        <v>340</v>
      </c>
      <c r="C88" s="3">
        <v>29.54</v>
      </c>
      <c r="D88" s="27">
        <v>501.78126908000002</v>
      </c>
      <c r="E88" s="3">
        <v>1.4229399768929725</v>
      </c>
      <c r="F88" s="3">
        <v>4.1057388532172956</v>
      </c>
      <c r="G88" s="3">
        <v>1.1057287868133263</v>
      </c>
      <c r="H88" s="3">
        <v>7.508818502660719</v>
      </c>
      <c r="I88" s="3">
        <v>34.39105</v>
      </c>
      <c r="J88" s="3">
        <v>8.5791668644351446</v>
      </c>
      <c r="K88" s="3">
        <v>0.19884876733710935</v>
      </c>
      <c r="L88" s="28">
        <v>1.8282494675990076E-2</v>
      </c>
      <c r="M88" s="3"/>
      <c r="N88" s="5">
        <f t="shared" si="11"/>
        <v>15</v>
      </c>
      <c r="O88" s="5">
        <f t="shared" si="11"/>
        <v>30</v>
      </c>
      <c r="P88" s="5">
        <f t="shared" si="11"/>
        <v>39</v>
      </c>
      <c r="Q88" s="5">
        <f t="shared" si="11"/>
        <v>49</v>
      </c>
      <c r="R88" s="5">
        <f t="shared" si="11"/>
        <v>63</v>
      </c>
      <c r="S88" s="5">
        <f t="shared" si="11"/>
        <v>20</v>
      </c>
      <c r="T88" s="5">
        <f t="shared" si="12"/>
        <v>61</v>
      </c>
      <c r="U88" s="3">
        <f t="shared" si="13"/>
        <v>37.552939421695342</v>
      </c>
      <c r="V88" s="5">
        <f t="shared" si="14"/>
        <v>74</v>
      </c>
      <c r="W88">
        <f t="shared" si="15"/>
        <v>35</v>
      </c>
      <c r="X88" s="5">
        <f t="shared" si="16"/>
        <v>-39</v>
      </c>
      <c r="Y88" s="5">
        <f t="shared" si="17"/>
        <v>3</v>
      </c>
      <c r="Z88">
        <f t="shared" si="18"/>
        <v>0</v>
      </c>
    </row>
    <row r="89" spans="1:26" x14ac:dyDescent="0.25">
      <c r="A89" t="s">
        <v>345</v>
      </c>
      <c r="B89" t="s">
        <v>346</v>
      </c>
      <c r="C89" s="3">
        <v>38.840000000000003</v>
      </c>
      <c r="D89" s="27">
        <v>490.08412984000006</v>
      </c>
      <c r="E89" s="3">
        <v>1.5736523716821962</v>
      </c>
      <c r="F89" s="3">
        <v>3.5616304498648588</v>
      </c>
      <c r="G89" s="3">
        <v>1.0345611397094938</v>
      </c>
      <c r="H89" s="3">
        <v>8.6172538279596651</v>
      </c>
      <c r="I89" s="3">
        <v>48.522910000000003</v>
      </c>
      <c r="J89" s="3">
        <v>42.445406739585103</v>
      </c>
      <c r="K89" s="3">
        <v>4.1764790865544729E-2</v>
      </c>
      <c r="L89" s="28">
        <v>1.4423237859104853E-2</v>
      </c>
      <c r="M89" s="3"/>
      <c r="N89" s="5">
        <f t="shared" si="11"/>
        <v>43</v>
      </c>
      <c r="O89" s="5">
        <f t="shared" si="11"/>
        <v>44</v>
      </c>
      <c r="P89" s="5">
        <f t="shared" si="11"/>
        <v>25</v>
      </c>
      <c r="Q89" s="5">
        <f t="shared" si="11"/>
        <v>22</v>
      </c>
      <c r="R89" s="5">
        <f t="shared" si="11"/>
        <v>9</v>
      </c>
      <c r="S89" s="5">
        <f t="shared" si="11"/>
        <v>59</v>
      </c>
      <c r="T89" s="5">
        <f t="shared" si="12"/>
        <v>5</v>
      </c>
      <c r="U89" s="3">
        <f t="shared" si="13"/>
        <v>32.817382352445804</v>
      </c>
      <c r="V89" s="5">
        <f t="shared" si="14"/>
        <v>62</v>
      </c>
      <c r="W89">
        <f t="shared" si="15"/>
        <v>32</v>
      </c>
      <c r="X89" s="5">
        <f t="shared" si="16"/>
        <v>-30</v>
      </c>
      <c r="Y89" s="5">
        <f t="shared" si="17"/>
        <v>11</v>
      </c>
      <c r="Z89">
        <f t="shared" si="18"/>
        <v>0</v>
      </c>
    </row>
    <row r="90" spans="1:26" x14ac:dyDescent="0.25">
      <c r="A90" t="s">
        <v>567</v>
      </c>
      <c r="B90" s="3" t="s">
        <v>581</v>
      </c>
      <c r="C90" s="3">
        <v>8.34</v>
      </c>
      <c r="D90" s="27">
        <v>187.87852434000001</v>
      </c>
      <c r="E90" s="3">
        <v>1.6098133449692664</v>
      </c>
      <c r="F90" s="3">
        <v>4.2951348416867585</v>
      </c>
      <c r="G90" s="3">
        <v>0.91381393003318911</v>
      </c>
      <c r="H90" s="3">
        <v>9.7032741027794511</v>
      </c>
      <c r="I90" s="3">
        <v>55.043909999999997</v>
      </c>
      <c r="J90" s="3">
        <v>24.721343563795926</v>
      </c>
      <c r="K90" s="3">
        <v>-9.1515137713914854E-2</v>
      </c>
      <c r="L90" s="28">
        <v>1.6659224269059567E-2</v>
      </c>
      <c r="N90" s="5">
        <f t="shared" ref="N90:S96" si="19">RANK(F90,F$4:F$96,0)</f>
        <v>10</v>
      </c>
      <c r="O90" s="5">
        <f t="shared" si="19"/>
        <v>66</v>
      </c>
      <c r="P90" s="5">
        <f t="shared" si="19"/>
        <v>21</v>
      </c>
      <c r="Q90" s="5">
        <f t="shared" si="19"/>
        <v>17</v>
      </c>
      <c r="R90" s="5">
        <f t="shared" si="19"/>
        <v>21</v>
      </c>
      <c r="S90" s="5">
        <f t="shared" si="19"/>
        <v>90</v>
      </c>
      <c r="T90" s="5">
        <f t="shared" ref="T90:T96" si="20">RANK(L90,L$4:L$96,1)</f>
        <v>44</v>
      </c>
      <c r="U90" s="3">
        <f t="shared" si="13"/>
        <v>42.295213004862511</v>
      </c>
      <c r="V90" s="5">
        <f t="shared" ref="V90:V96" si="21">RANK(E90,E$4:E$96,0)</f>
        <v>59</v>
      </c>
      <c r="W90">
        <f t="shared" ref="W90:W96" si="22">RANK(U90,$U$4:$U$96,1)</f>
        <v>43</v>
      </c>
      <c r="X90" s="5">
        <f t="shared" si="16"/>
        <v>-16</v>
      </c>
      <c r="Y90" s="5">
        <f t="shared" si="17"/>
        <v>22</v>
      </c>
      <c r="Z90">
        <f t="shared" si="18"/>
        <v>0</v>
      </c>
    </row>
    <row r="91" spans="1:26" x14ac:dyDescent="0.25">
      <c r="A91" t="s">
        <v>568</v>
      </c>
      <c r="B91" s="3" t="s">
        <v>582</v>
      </c>
      <c r="C91" s="3">
        <v>33.817500000000003</v>
      </c>
      <c r="D91" s="27">
        <v>84.883446787500006</v>
      </c>
      <c r="E91" s="3">
        <v>1.3400152766002975</v>
      </c>
      <c r="F91" s="3">
        <v>4.6117255762705076</v>
      </c>
      <c r="G91" s="3">
        <v>0.92568446307104479</v>
      </c>
      <c r="H91" s="3">
        <v>8.3062284086547198</v>
      </c>
      <c r="I91" s="3">
        <v>37.290460000000003</v>
      </c>
      <c r="J91" s="3">
        <v>8.5172025305485768</v>
      </c>
      <c r="K91" s="3">
        <v>5.5692246309349658E-2</v>
      </c>
      <c r="L91" s="28">
        <v>1.6940834324271847E-2</v>
      </c>
      <c r="N91" s="5">
        <f t="shared" si="19"/>
        <v>3</v>
      </c>
      <c r="O91" s="5">
        <f t="shared" si="19"/>
        <v>65</v>
      </c>
      <c r="P91" s="5">
        <f t="shared" si="19"/>
        <v>34</v>
      </c>
      <c r="Q91" s="5">
        <f t="shared" si="19"/>
        <v>45</v>
      </c>
      <c r="R91" s="5">
        <f t="shared" si="19"/>
        <v>67</v>
      </c>
      <c r="S91" s="5">
        <f t="shared" si="19"/>
        <v>57</v>
      </c>
      <c r="T91" s="5">
        <f t="shared" si="20"/>
        <v>50</v>
      </c>
      <c r="U91" s="3">
        <f t="shared" si="13"/>
        <v>50.699061886517363</v>
      </c>
      <c r="V91" s="5">
        <f t="shared" si="21"/>
        <v>82</v>
      </c>
      <c r="W91">
        <f t="shared" si="22"/>
        <v>53</v>
      </c>
      <c r="X91" s="5">
        <f t="shared" si="16"/>
        <v>-29</v>
      </c>
      <c r="Y91" s="5">
        <f t="shared" si="17"/>
        <v>12</v>
      </c>
      <c r="Z91">
        <f t="shared" si="18"/>
        <v>0</v>
      </c>
    </row>
    <row r="92" spans="1:26" x14ac:dyDescent="0.25">
      <c r="A92" t="s">
        <v>569</v>
      </c>
      <c r="B92" s="3" t="s">
        <v>583</v>
      </c>
      <c r="C92" s="3">
        <v>34.1</v>
      </c>
      <c r="D92" s="27">
        <v>124.24907880000001</v>
      </c>
      <c r="E92" s="3">
        <v>1.4357747260186724</v>
      </c>
      <c r="F92" s="3">
        <v>3.1827281410769155</v>
      </c>
      <c r="G92" s="3">
        <v>0.96392253862296418</v>
      </c>
      <c r="H92" s="3">
        <v>11.358423029416954</v>
      </c>
      <c r="I92" s="3">
        <v>25.210619999999999</v>
      </c>
      <c r="J92" s="3">
        <v>1.0498890057249668</v>
      </c>
      <c r="K92" s="3">
        <v>-0.1950271561949016</v>
      </c>
      <c r="L92" s="28">
        <v>1.8173891284415523E-2</v>
      </c>
      <c r="N92" s="5">
        <f t="shared" si="19"/>
        <v>79</v>
      </c>
      <c r="O92" s="5">
        <f t="shared" si="19"/>
        <v>58</v>
      </c>
      <c r="P92" s="5">
        <f t="shared" si="19"/>
        <v>13</v>
      </c>
      <c r="Q92" s="5">
        <f t="shared" si="19"/>
        <v>74</v>
      </c>
      <c r="R92" s="5">
        <f t="shared" si="19"/>
        <v>90</v>
      </c>
      <c r="S92" s="5">
        <f t="shared" si="19"/>
        <v>93</v>
      </c>
      <c r="T92" s="5">
        <f t="shared" si="20"/>
        <v>62</v>
      </c>
      <c r="U92" s="3">
        <f t="shared" si="13"/>
        <v>56.929868599798425</v>
      </c>
      <c r="V92" s="5">
        <f t="shared" si="21"/>
        <v>74</v>
      </c>
      <c r="W92">
        <f t="shared" si="22"/>
        <v>66</v>
      </c>
      <c r="X92" s="5">
        <f t="shared" si="16"/>
        <v>-8</v>
      </c>
      <c r="Y92" s="5">
        <f t="shared" si="17"/>
        <v>34</v>
      </c>
      <c r="Z92">
        <f t="shared" si="18"/>
        <v>0</v>
      </c>
    </row>
    <row r="93" spans="1:26" x14ac:dyDescent="0.25">
      <c r="A93" t="s">
        <v>570</v>
      </c>
      <c r="B93" s="3" t="s">
        <v>584</v>
      </c>
      <c r="C93" s="3">
        <v>24.05</v>
      </c>
      <c r="D93" s="27">
        <v>117.71462495000002</v>
      </c>
      <c r="E93" s="3">
        <v>1.2685411517057958</v>
      </c>
      <c r="F93" s="3">
        <v>2.9018807390771411</v>
      </c>
      <c r="G93" s="3">
        <v>0.6546831774271854</v>
      </c>
      <c r="H93" s="3">
        <v>3.5343801936902381</v>
      </c>
      <c r="I93" s="3">
        <v>7.8738029999999997</v>
      </c>
      <c r="J93" s="3">
        <v>-8.2710512137873238</v>
      </c>
      <c r="K93" s="3">
        <v>0.60848710314242493</v>
      </c>
      <c r="L93" s="28">
        <v>2.0019557213710293E-2</v>
      </c>
      <c r="N93" s="5">
        <f t="shared" si="19"/>
        <v>87</v>
      </c>
      <c r="O93" s="5">
        <f t="shared" si="19"/>
        <v>89</v>
      </c>
      <c r="P93" s="5">
        <f t="shared" si="19"/>
        <v>87</v>
      </c>
      <c r="Q93" s="5">
        <f t="shared" si="19"/>
        <v>91</v>
      </c>
      <c r="R93" s="5">
        <f t="shared" si="19"/>
        <v>92</v>
      </c>
      <c r="S93" s="5">
        <f t="shared" si="19"/>
        <v>6</v>
      </c>
      <c r="T93" s="5">
        <f t="shared" si="20"/>
        <v>84</v>
      </c>
      <c r="U93" s="3">
        <f t="shared" si="13"/>
        <v>84.657450578625657</v>
      </c>
      <c r="V93" s="5">
        <f t="shared" si="21"/>
        <v>88</v>
      </c>
      <c r="W93">
        <f t="shared" si="22"/>
        <v>93</v>
      </c>
      <c r="X93" s="5">
        <f t="shared" si="16"/>
        <v>5</v>
      </c>
      <c r="Y93" s="5">
        <f t="shared" si="17"/>
        <v>58</v>
      </c>
      <c r="Z93">
        <f t="shared" si="18"/>
        <v>0</v>
      </c>
    </row>
    <row r="94" spans="1:26" x14ac:dyDescent="0.25">
      <c r="A94" t="s">
        <v>571</v>
      </c>
      <c r="B94" s="3" t="s">
        <v>585</v>
      </c>
      <c r="C94" s="3">
        <v>61.22</v>
      </c>
      <c r="D94" s="27">
        <v>890.69516735999991</v>
      </c>
      <c r="E94" s="3">
        <v>2.8118597118043236</v>
      </c>
      <c r="F94" s="3">
        <v>4.1710769199518927</v>
      </c>
      <c r="G94" s="3">
        <v>1.3497550729822299</v>
      </c>
      <c r="H94" s="3">
        <v>16.631534829826315</v>
      </c>
      <c r="I94" s="3">
        <v>63.733730000000001</v>
      </c>
      <c r="J94" s="3">
        <v>23.608817436466026</v>
      </c>
      <c r="K94" s="3">
        <v>0.11221667735552265</v>
      </c>
      <c r="L94" s="28">
        <v>2.0317103482001071E-2</v>
      </c>
      <c r="N94" s="5">
        <f t="shared" si="19"/>
        <v>16</v>
      </c>
      <c r="O94" s="5">
        <f t="shared" si="19"/>
        <v>7</v>
      </c>
      <c r="P94" s="5">
        <f t="shared" si="19"/>
        <v>1</v>
      </c>
      <c r="Q94" s="5">
        <f t="shared" si="19"/>
        <v>8</v>
      </c>
      <c r="R94" s="5">
        <f t="shared" si="19"/>
        <v>23</v>
      </c>
      <c r="S94" s="5">
        <f t="shared" si="19"/>
        <v>44</v>
      </c>
      <c r="T94" s="5">
        <f t="shared" si="20"/>
        <v>86</v>
      </c>
      <c r="U94" s="3">
        <f t="shared" si="13"/>
        <v>13.065839767035779</v>
      </c>
      <c r="V94" s="5">
        <f t="shared" si="21"/>
        <v>1</v>
      </c>
      <c r="W94">
        <f t="shared" si="22"/>
        <v>2</v>
      </c>
      <c r="X94" s="5">
        <f t="shared" si="16"/>
        <v>1</v>
      </c>
      <c r="Y94" s="5">
        <f t="shared" si="17"/>
        <v>51</v>
      </c>
      <c r="Z94">
        <f t="shared" si="18"/>
        <v>0</v>
      </c>
    </row>
    <row r="95" spans="1:26" x14ac:dyDescent="0.25">
      <c r="A95" t="s">
        <v>572</v>
      </c>
      <c r="B95" s="3" t="s">
        <v>586</v>
      </c>
      <c r="C95" s="3">
        <v>42.35</v>
      </c>
      <c r="D95" s="27">
        <v>318.2163754</v>
      </c>
      <c r="E95" s="3">
        <v>1.6100233168792295</v>
      </c>
      <c r="F95" s="3">
        <v>3.6919577481090822</v>
      </c>
      <c r="G95" s="3">
        <v>0.94429087630470554</v>
      </c>
      <c r="H95" s="3">
        <v>7.631190241034064</v>
      </c>
      <c r="I95" s="3">
        <v>35.016849999999998</v>
      </c>
      <c r="J95" s="3">
        <v>1.2196711057830181</v>
      </c>
      <c r="K95" s="3">
        <v>3.3881621551612486E-2</v>
      </c>
      <c r="L95" s="28">
        <v>1.8406388106016056E-2</v>
      </c>
      <c r="N95" s="5">
        <f t="shared" si="19"/>
        <v>40</v>
      </c>
      <c r="O95" s="5">
        <f t="shared" si="19"/>
        <v>62</v>
      </c>
      <c r="P95" s="5">
        <f t="shared" si="19"/>
        <v>43</v>
      </c>
      <c r="Q95" s="5">
        <f t="shared" si="19"/>
        <v>52</v>
      </c>
      <c r="R95" s="5">
        <f t="shared" si="19"/>
        <v>89</v>
      </c>
      <c r="S95" s="5">
        <f t="shared" si="19"/>
        <v>67</v>
      </c>
      <c r="T95" s="5">
        <f t="shared" si="20"/>
        <v>70</v>
      </c>
      <c r="U95" s="3">
        <f t="shared" si="13"/>
        <v>57.133011077664747</v>
      </c>
      <c r="V95" s="5">
        <f t="shared" si="21"/>
        <v>58</v>
      </c>
      <c r="W95">
        <f t="shared" si="22"/>
        <v>68</v>
      </c>
      <c r="X95" s="5">
        <f t="shared" si="16"/>
        <v>10</v>
      </c>
      <c r="Y95" s="5">
        <f t="shared" si="17"/>
        <v>66</v>
      </c>
      <c r="Z95">
        <f t="shared" si="18"/>
        <v>0</v>
      </c>
    </row>
    <row r="96" spans="1:26" x14ac:dyDescent="0.25">
      <c r="A96" t="s">
        <v>573</v>
      </c>
      <c r="B96" s="3" t="s">
        <v>587</v>
      </c>
      <c r="C96" s="3">
        <v>16.54</v>
      </c>
      <c r="D96" s="27">
        <v>209.84297999999998</v>
      </c>
      <c r="E96" s="3">
        <v>1.2901664429645332</v>
      </c>
      <c r="F96" s="3">
        <v>3.6164836648555165</v>
      </c>
      <c r="G96" s="3">
        <v>0.87285166138975134</v>
      </c>
      <c r="H96" s="3">
        <v>11.275251455476344</v>
      </c>
      <c r="I96" s="3">
        <v>30.959489999999999</v>
      </c>
      <c r="J96" s="3">
        <v>9.610068493322963</v>
      </c>
      <c r="K96" s="3">
        <v>0.17256286454355141</v>
      </c>
      <c r="L96" s="28">
        <v>1.8401847670981547E-2</v>
      </c>
      <c r="N96" s="5">
        <f t="shared" si="19"/>
        <v>45</v>
      </c>
      <c r="O96" s="5">
        <f t="shared" si="19"/>
        <v>71</v>
      </c>
      <c r="P96" s="5">
        <f t="shared" si="19"/>
        <v>14</v>
      </c>
      <c r="Q96" s="5">
        <f t="shared" si="19"/>
        <v>63</v>
      </c>
      <c r="R96" s="5">
        <f t="shared" si="19"/>
        <v>63</v>
      </c>
      <c r="S96" s="5">
        <f t="shared" si="19"/>
        <v>27</v>
      </c>
      <c r="T96" s="5">
        <f t="shared" si="20"/>
        <v>69</v>
      </c>
      <c r="U96" s="3">
        <f t="shared" si="13"/>
        <v>54.127685895895617</v>
      </c>
      <c r="V96" s="5">
        <f t="shared" si="21"/>
        <v>87</v>
      </c>
      <c r="W96">
        <f t="shared" si="22"/>
        <v>63</v>
      </c>
      <c r="X96" s="5">
        <f t="shared" si="16"/>
        <v>-24</v>
      </c>
      <c r="Y96" s="5">
        <f t="shared" si="17"/>
        <v>17</v>
      </c>
      <c r="Z96">
        <f t="shared" si="18"/>
        <v>0</v>
      </c>
    </row>
  </sheetData>
  <sortState xmlns:xlrd2="http://schemas.microsoft.com/office/spreadsheetml/2017/richdata2" ref="A3:J87">
    <sortCondition ref="A3"/>
  </sortState>
  <mergeCells count="1">
    <mergeCell ref="N1:T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Sheet8</vt:lpstr>
      <vt:lpstr>Sheet9</vt:lpstr>
      <vt:lpstr>Test- SM</vt:lpstr>
      <vt:lpstr>Worksheet</vt:lpstr>
      <vt:lpstr>Reg 1</vt:lpstr>
      <vt:lpstr>Reg 2</vt:lpstr>
      <vt:lpstr>Sheet1</vt:lpstr>
      <vt:lpstr>Ranking Model</vt:lpstr>
      <vt:lpstr>Offline</vt:lpstr>
      <vt:lpstr>Recommendations</vt:lpstr>
      <vt:lpstr>IS Holdings</vt:lpstr>
      <vt:lpstr>Test 2</vt:lpstr>
    </vt:vector>
  </TitlesOfParts>
  <Company>The University of Texas at San Antonio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Francisco Guadarrama</cp:lastModifiedBy>
  <dcterms:created xsi:type="dcterms:W3CDTF">2017-10-16T17:34:33Z</dcterms:created>
  <dcterms:modified xsi:type="dcterms:W3CDTF">2023-05-19T14:24:57Z</dcterms:modified>
</cp:coreProperties>
</file>