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gcha\FTD\"/>
    </mc:Choice>
  </mc:AlternateContent>
  <xr:revisionPtr revIDLastSave="0" documentId="13_ncr:1_{D65B95DB-95B1-4491-977C-1DBACB8E627D}" xr6:coauthVersionLast="47" xr6:coauthVersionMax="47" xr10:uidLastSave="{00000000-0000-0000-0000-000000000000}"/>
  <bookViews>
    <workbookView xWindow="-277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7" i="1"/>
  <c r="K98" i="1"/>
  <c r="K99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G107" i="1"/>
  <c r="H107" i="1" s="1"/>
  <c r="H106" i="1"/>
  <c r="H105" i="1"/>
  <c r="H104" i="1"/>
  <c r="H103" i="1"/>
  <c r="H102" i="1"/>
  <c r="H101" i="1"/>
  <c r="G100" i="1"/>
  <c r="H100" i="1" s="1"/>
  <c r="H99" i="1"/>
  <c r="H98" i="1"/>
  <c r="H97" i="1"/>
  <c r="G96" i="1"/>
  <c r="H96" i="1" s="1"/>
  <c r="H95" i="1"/>
  <c r="H94" i="1"/>
  <c r="H93" i="1"/>
  <c r="H92" i="1"/>
  <c r="H91" i="1"/>
  <c r="H90" i="1"/>
  <c r="H89" i="1"/>
  <c r="G88" i="1"/>
  <c r="H88" i="1" s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G52" i="1"/>
  <c r="H52" i="1" s="1"/>
  <c r="H51" i="1"/>
  <c r="H50" i="1"/>
  <c r="H49" i="1"/>
  <c r="G48" i="1"/>
  <c r="H48" i="1" s="1"/>
  <c r="H47" i="1"/>
  <c r="G46" i="1"/>
  <c r="H46" i="1" s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G32" i="1"/>
  <c r="H32" i="1" s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46" i="1" l="1"/>
  <c r="K100" i="1"/>
  <c r="K96" i="1"/>
  <c r="K88" i="1"/>
  <c r="K52" i="1"/>
  <c r="K48" i="1"/>
  <c r="K32" i="1"/>
  <c r="K107" i="1"/>
</calcChain>
</file>

<file path=xl/sharedStrings.xml><?xml version="1.0" encoding="utf-8"?>
<sst xmlns="http://schemas.openxmlformats.org/spreadsheetml/2006/main" count="15" uniqueCount="15">
  <si>
    <t>Date</t>
  </si>
  <si>
    <t>inflation</t>
  </si>
  <si>
    <t>CAC_returns</t>
  </si>
  <si>
    <t>Price_CAC</t>
  </si>
  <si>
    <t>Price_SBF</t>
  </si>
  <si>
    <t>Export_change</t>
  </si>
  <si>
    <t>Employment_change</t>
  </si>
  <si>
    <t>Risk_free rate</t>
  </si>
  <si>
    <t>SBF_returns</t>
  </si>
  <si>
    <t>Excess_returns_SBF</t>
  </si>
  <si>
    <t>Excess_returns_CAC</t>
  </si>
  <si>
    <t>Retail_index_change</t>
  </si>
  <si>
    <t>Industrial_production_change</t>
  </si>
  <si>
    <t>GDP_growth</t>
  </si>
  <si>
    <t>HERMES_RETURN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</si>
</sst>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/>
    <xf numFmtId="4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164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workbookViewId="0">
      <selection activeCell="L23" sqref="L23"/>
    </sheetView>
  </sheetViews>
  <sheetFormatPr baseColWidth="10" defaultColWidth="9.140625" defaultRowHeight="15" x14ac:dyDescent="0.25"/>
  <cols>
    <col min="1" max="1" width="10.7109375" bestFit="1" customWidth="1"/>
    <col min="2" max="2" width="10" bestFit="1" customWidth="1"/>
    <col min="3" max="3" width="12" bestFit="1" customWidth="1"/>
    <col min="4" max="4" width="12" customWidth="1"/>
    <col min="5" max="5" width="12" bestFit="1" customWidth="1"/>
    <col min="6" max="6" width="8.42578125" bestFit="1" customWidth="1"/>
    <col min="7" max="7" width="13.42578125" bestFit="1" customWidth="1"/>
    <col min="8" max="8" width="18.85546875" bestFit="1" customWidth="1"/>
    <col min="9" max="9" width="19.7109375" bestFit="1" customWidth="1"/>
    <col min="10" max="10" width="15.28515625" bestFit="1" customWidth="1"/>
    <col min="11" max="11" width="18.42578125" bestFit="1" customWidth="1"/>
    <col min="12" max="12" width="20.85546875" bestFit="1" customWidth="1"/>
    <col min="13" max="13" width="29.140625" bestFit="1" customWidth="1"/>
    <col min="14" max="15" width="13.28515625" bestFit="1" customWidth="1"/>
  </cols>
  <sheetData>
    <row r="1" spans="1:15" s="13" customFormat="1" x14ac:dyDescent="0.25">
      <c r="A1" s="12" t="s">
        <v>0</v>
      </c>
      <c r="B1" s="12" t="s">
        <v>3</v>
      </c>
      <c r="C1" s="12" t="s">
        <v>2</v>
      </c>
      <c r="D1" s="1" t="s">
        <v>4</v>
      </c>
      <c r="E1" s="1" t="s">
        <v>8</v>
      </c>
      <c r="F1" s="1" t="s">
        <v>1</v>
      </c>
      <c r="G1" s="1" t="s">
        <v>7</v>
      </c>
      <c r="H1" s="12" t="s">
        <v>10</v>
      </c>
      <c r="I1" s="12" t="s">
        <v>6</v>
      </c>
      <c r="J1" s="12" t="s">
        <v>5</v>
      </c>
      <c r="K1" s="12" t="s">
        <v>9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x14ac:dyDescent="0.25">
      <c r="A2" s="2">
        <v>45107</v>
      </c>
      <c r="B2" s="3">
        <v>7400.06</v>
      </c>
      <c r="C2" s="4">
        <v>1.06</v>
      </c>
      <c r="D2" s="5">
        <v>5633.3768819200004</v>
      </c>
      <c r="E2" s="5">
        <v>0.85461850874568501</v>
      </c>
      <c r="F2" s="6">
        <v>1.0332041999999999</v>
      </c>
      <c r="G2" s="7">
        <v>3.448</v>
      </c>
      <c r="H2" s="8">
        <f t="shared" ref="H2:H33" si="0">+C2-G2</f>
        <v>-2.3879999999999999</v>
      </c>
      <c r="I2" s="6">
        <v>5.7738273999999999E-2</v>
      </c>
      <c r="J2" s="6">
        <v>3.9069023000000001</v>
      </c>
      <c r="K2" s="3">
        <f>E2-G2</f>
        <v>-2.5933814912543149</v>
      </c>
      <c r="L2" s="9">
        <v>-1.7532964</v>
      </c>
      <c r="M2" s="6">
        <v>0.94921005000000003</v>
      </c>
      <c r="N2" s="6">
        <v>0.5257212</v>
      </c>
      <c r="O2" s="6">
        <v>6.7596566523605102</v>
      </c>
    </row>
    <row r="3" spans="1:15" x14ac:dyDescent="0.25">
      <c r="A3" s="2">
        <v>45016</v>
      </c>
      <c r="B3" s="3">
        <v>7322.39</v>
      </c>
      <c r="C3" s="4">
        <v>13.11</v>
      </c>
      <c r="D3" s="5">
        <v>5585.6409604399996</v>
      </c>
      <c r="E3" s="5">
        <v>12.3128754003239</v>
      </c>
      <c r="F3" s="6">
        <v>1.8027207000000001</v>
      </c>
      <c r="G3" s="7">
        <v>2.8260000000000001</v>
      </c>
      <c r="H3" s="8">
        <f t="shared" si="0"/>
        <v>10.283999999999999</v>
      </c>
      <c r="I3" s="6">
        <v>0.44728129999999999</v>
      </c>
      <c r="J3" s="6">
        <v>3.6716541999999999</v>
      </c>
      <c r="K3" s="3">
        <f t="shared" ref="K3:K66" si="1">E3-G3</f>
        <v>9.4868754003238998</v>
      </c>
      <c r="L3" s="9">
        <v>-11.076222</v>
      </c>
      <c r="M3" s="6">
        <v>0.16698763999999999</v>
      </c>
      <c r="N3" s="6">
        <v>1.9353952000000001E-2</v>
      </c>
      <c r="O3" s="6">
        <v>28.996539792387502</v>
      </c>
    </row>
    <row r="4" spans="1:15" x14ac:dyDescent="0.25">
      <c r="A4" s="2">
        <v>44925</v>
      </c>
      <c r="B4" s="3">
        <v>6473.76</v>
      </c>
      <c r="C4" s="4">
        <v>12.35</v>
      </c>
      <c r="D4" s="5">
        <v>4973.2864024099999</v>
      </c>
      <c r="E4" s="5">
        <v>12.135002236258</v>
      </c>
      <c r="F4" s="6">
        <v>0.99741290000000005</v>
      </c>
      <c r="G4" s="7">
        <v>1.778</v>
      </c>
      <c r="H4" s="8">
        <f t="shared" si="0"/>
        <v>10.571999999999999</v>
      </c>
      <c r="I4" s="6">
        <v>0.23871052000000001</v>
      </c>
      <c r="J4" s="6">
        <v>0.64803940000000004</v>
      </c>
      <c r="K4" s="3">
        <f t="shared" si="1"/>
        <v>10.357002236257999</v>
      </c>
      <c r="L4" s="6">
        <v>19.268675000000002</v>
      </c>
      <c r="M4" s="9">
        <v>-0.46134083999999997</v>
      </c>
      <c r="N4" s="6">
        <v>0.11088395</v>
      </c>
      <c r="O4" s="6">
        <v>18.734593262119901</v>
      </c>
    </row>
    <row r="5" spans="1:15" x14ac:dyDescent="0.25">
      <c r="A5" s="2">
        <v>44834</v>
      </c>
      <c r="B5" s="3">
        <v>5762.34</v>
      </c>
      <c r="C5" s="4">
        <v>-2.71</v>
      </c>
      <c r="D5" s="5">
        <v>4435.0883339100001</v>
      </c>
      <c r="E5" s="5">
        <v>-3.1741943702631201</v>
      </c>
      <c r="F5" s="6">
        <v>1.1672533</v>
      </c>
      <c r="G5" s="7">
        <v>0.73699999999999999</v>
      </c>
      <c r="H5" s="8">
        <f t="shared" si="0"/>
        <v>-3.4470000000000001</v>
      </c>
      <c r="I5" s="6">
        <v>0.50280153999999999</v>
      </c>
      <c r="J5" s="6">
        <v>0.34449393</v>
      </c>
      <c r="K5" s="3">
        <f t="shared" si="1"/>
        <v>-3.9111943702631202</v>
      </c>
      <c r="L5" s="9">
        <v>-1.4983304</v>
      </c>
      <c r="M5" s="6">
        <v>0.50115080000000001</v>
      </c>
      <c r="N5" s="6">
        <v>0.31496805</v>
      </c>
      <c r="O5" s="6">
        <v>14.058106841611901</v>
      </c>
    </row>
    <row r="6" spans="1:15" x14ac:dyDescent="0.25">
      <c r="A6" s="2">
        <v>44742</v>
      </c>
      <c r="B6" s="3">
        <v>5922.86</v>
      </c>
      <c r="C6" s="4">
        <v>-11.07</v>
      </c>
      <c r="D6" s="5">
        <v>4580.4817270200001</v>
      </c>
      <c r="E6" s="5">
        <v>-11.278569222677399</v>
      </c>
      <c r="F6" s="6">
        <v>2.0845479999999998</v>
      </c>
      <c r="G6" s="10">
        <v>-0.38600000000000001</v>
      </c>
      <c r="H6" s="8">
        <f t="shared" si="0"/>
        <v>-10.684000000000001</v>
      </c>
      <c r="I6" s="6">
        <v>0.5706871</v>
      </c>
      <c r="J6" s="9">
        <v>-2.0324716999999999</v>
      </c>
      <c r="K6" s="3">
        <f t="shared" si="1"/>
        <v>-10.8925692226774</v>
      </c>
      <c r="L6" s="9">
        <v>-0.69096299999999999</v>
      </c>
      <c r="M6" s="9">
        <v>-0.53576285000000001</v>
      </c>
      <c r="N6" s="6">
        <v>0.37907933999999999</v>
      </c>
      <c r="O6" s="6">
        <v>-17.382888114595399</v>
      </c>
    </row>
    <row r="7" spans="1:15" x14ac:dyDescent="0.25">
      <c r="A7" s="2">
        <v>44651</v>
      </c>
      <c r="B7" s="3">
        <v>6659.87</v>
      </c>
      <c r="C7" s="4">
        <v>-6.89</v>
      </c>
      <c r="D7" s="5">
        <v>5162.7681011100003</v>
      </c>
      <c r="E7" s="5">
        <v>-6.9046720612411701</v>
      </c>
      <c r="F7" s="6">
        <v>1.6732222000000001</v>
      </c>
      <c r="G7" s="10">
        <v>-0.64600000000000002</v>
      </c>
      <c r="H7" s="8">
        <f t="shared" si="0"/>
        <v>-6.2439999999999998</v>
      </c>
      <c r="I7" s="6">
        <v>0.37220562000000001</v>
      </c>
      <c r="J7" s="6">
        <v>4.9244770000000004</v>
      </c>
      <c r="K7" s="3">
        <f t="shared" si="1"/>
        <v>-6.2586720612411701</v>
      </c>
      <c r="L7" s="9">
        <v>-12.806145000000001</v>
      </c>
      <c r="M7" s="6">
        <v>0.19705468000000001</v>
      </c>
      <c r="N7" s="9">
        <v>-8.6786160000000001E-2</v>
      </c>
      <c r="O7" s="9">
        <v>-15.91796875</v>
      </c>
    </row>
    <row r="8" spans="1:15" x14ac:dyDescent="0.25">
      <c r="A8" s="2">
        <v>44561</v>
      </c>
      <c r="B8" s="3">
        <v>7153.03</v>
      </c>
      <c r="C8" s="4">
        <v>9.7100000000000009</v>
      </c>
      <c r="D8" s="5">
        <v>5545.6790533100002</v>
      </c>
      <c r="E8" s="5">
        <v>8.4770835896552796</v>
      </c>
      <c r="F8" s="6">
        <v>0.78069200000000005</v>
      </c>
      <c r="G8" s="10">
        <v>-0.77600000000000002</v>
      </c>
      <c r="H8" s="8">
        <f t="shared" si="0"/>
        <v>10.486000000000001</v>
      </c>
      <c r="I8" s="6">
        <v>0.81874309999999995</v>
      </c>
      <c r="J8" s="6">
        <v>2.0216658000000001</v>
      </c>
      <c r="K8" s="3">
        <f t="shared" si="1"/>
        <v>9.2530835896552794</v>
      </c>
      <c r="L8" s="6">
        <v>17.434505000000001</v>
      </c>
      <c r="M8" s="6">
        <v>0.17698887999999999</v>
      </c>
      <c r="N8" s="6">
        <v>0.56905967000000002</v>
      </c>
      <c r="O8" s="6">
        <v>28.374425407438299</v>
      </c>
    </row>
    <row r="9" spans="1:15" x14ac:dyDescent="0.25">
      <c r="A9" s="2">
        <v>44469</v>
      </c>
      <c r="B9" s="3">
        <v>6520.01</v>
      </c>
      <c r="C9" s="4">
        <v>0.19</v>
      </c>
      <c r="D9" s="5">
        <v>5112.3047097099998</v>
      </c>
      <c r="E9" s="5">
        <v>0.34071247825269102</v>
      </c>
      <c r="F9" s="6">
        <v>0.75195365999999997</v>
      </c>
      <c r="G9" s="10">
        <v>-0.754</v>
      </c>
      <c r="H9" s="8">
        <f t="shared" si="0"/>
        <v>0.94399999999999995</v>
      </c>
      <c r="I9" s="6">
        <v>1.1126640000000001</v>
      </c>
      <c r="J9" s="9">
        <v>-3.4241920000000002E-2</v>
      </c>
      <c r="K9" s="3">
        <f t="shared" si="1"/>
        <v>1.0947124782526911</v>
      </c>
      <c r="L9" s="6">
        <v>3.8728516000000002</v>
      </c>
      <c r="M9" s="9">
        <v>-0.152922</v>
      </c>
      <c r="N9" s="6">
        <v>2.9872614999999998</v>
      </c>
      <c r="O9" s="6">
        <v>-2.6048026048025998</v>
      </c>
    </row>
    <row r="10" spans="1:15" x14ac:dyDescent="0.25">
      <c r="A10" s="2">
        <v>44377</v>
      </c>
      <c r="B10" s="3">
        <v>6507.83</v>
      </c>
      <c r="C10" s="4">
        <v>7.26</v>
      </c>
      <c r="D10" s="5">
        <v>5094.9455943100002</v>
      </c>
      <c r="E10" s="5">
        <v>6.6830801806707401</v>
      </c>
      <c r="F10" s="6">
        <v>0.33462107000000002</v>
      </c>
      <c r="G10" s="10">
        <v>-0.63100000000000001</v>
      </c>
      <c r="H10" s="8">
        <f t="shared" si="0"/>
        <v>7.891</v>
      </c>
      <c r="I10" s="6">
        <v>1.5253578000000001</v>
      </c>
      <c r="J10" s="6">
        <v>3.5384986</v>
      </c>
      <c r="K10" s="3">
        <f t="shared" si="1"/>
        <v>7.3140801806707403</v>
      </c>
      <c r="L10" s="9">
        <v>-4.3891745000000002</v>
      </c>
      <c r="M10" s="9">
        <v>-0.38254672000000001</v>
      </c>
      <c r="N10" s="6">
        <v>0.92020930000000001</v>
      </c>
      <c r="O10" s="6">
        <v>30.1377118644067</v>
      </c>
    </row>
    <row r="11" spans="1:15" x14ac:dyDescent="0.25">
      <c r="A11" s="2">
        <v>44286</v>
      </c>
      <c r="B11" s="3">
        <v>6067.23</v>
      </c>
      <c r="C11" s="4">
        <v>9.2899999999999991</v>
      </c>
      <c r="D11" s="5">
        <v>4775.77661395</v>
      </c>
      <c r="E11" s="5">
        <v>8.6714066109666792</v>
      </c>
      <c r="F11" s="6">
        <v>0.81471789999999999</v>
      </c>
      <c r="G11" s="10">
        <v>-0.60899999999999999</v>
      </c>
      <c r="H11" s="8">
        <f t="shared" si="0"/>
        <v>9.8989999999999991</v>
      </c>
      <c r="I11" s="6">
        <v>0.77998000000000001</v>
      </c>
      <c r="J11" s="6">
        <v>3.3653219999999999</v>
      </c>
      <c r="K11" s="3">
        <f t="shared" si="1"/>
        <v>9.2804066109666792</v>
      </c>
      <c r="L11" s="9">
        <v>-10.579230000000001</v>
      </c>
      <c r="M11" s="9">
        <v>-0.1858446</v>
      </c>
      <c r="N11" s="6">
        <v>5.0925329999999998E-2</v>
      </c>
      <c r="O11" s="6">
        <v>7.3215097771714301</v>
      </c>
    </row>
    <row r="12" spans="1:15" x14ac:dyDescent="0.25">
      <c r="A12" s="2">
        <v>44196</v>
      </c>
      <c r="B12" s="3">
        <v>5551.41</v>
      </c>
      <c r="C12" s="4">
        <v>15.57</v>
      </c>
      <c r="D12" s="5">
        <v>4394.69476184</v>
      </c>
      <c r="E12" s="5">
        <v>15.2780148572476</v>
      </c>
      <c r="F12" s="9">
        <v>-6.3607650000000002E-2</v>
      </c>
      <c r="G12" s="10">
        <v>-0.71</v>
      </c>
      <c r="H12" s="8">
        <f t="shared" si="0"/>
        <v>16.28</v>
      </c>
      <c r="I12" s="9">
        <v>-0.18770846999999999</v>
      </c>
      <c r="J12" s="6">
        <v>8.9053039999999992</v>
      </c>
      <c r="K12" s="3">
        <f t="shared" si="1"/>
        <v>15.988014857247599</v>
      </c>
      <c r="L12" s="6">
        <v>12.322732999999999</v>
      </c>
      <c r="M12" s="6">
        <v>3.0180628</v>
      </c>
      <c r="N12" s="9">
        <v>-0.62568729999999995</v>
      </c>
      <c r="O12" s="9">
        <v>19.478402607986901</v>
      </c>
    </row>
    <row r="13" spans="1:15" x14ac:dyDescent="0.25">
      <c r="A13" s="2">
        <v>44104</v>
      </c>
      <c r="B13" s="3">
        <v>4803.4399999999996</v>
      </c>
      <c r="C13" s="4">
        <v>-2.69</v>
      </c>
      <c r="D13" s="5">
        <v>3812.2574953100002</v>
      </c>
      <c r="E13" s="5">
        <v>-1.8480199328972799</v>
      </c>
      <c r="F13" s="6">
        <v>0.28385653999999999</v>
      </c>
      <c r="G13" s="10">
        <v>-0.63400000000000001</v>
      </c>
      <c r="H13" s="8">
        <f t="shared" si="0"/>
        <v>-2.056</v>
      </c>
      <c r="I13" s="6">
        <v>1.9574355000000001</v>
      </c>
      <c r="J13" s="6">
        <v>34.805252000000003</v>
      </c>
      <c r="K13" s="3">
        <f t="shared" si="1"/>
        <v>-1.2140199328972798</v>
      </c>
      <c r="L13" s="6">
        <v>19.24221</v>
      </c>
      <c r="M13" s="6">
        <v>19.228863</v>
      </c>
      <c r="N13" s="6">
        <v>17.378073000000001</v>
      </c>
      <c r="O13" s="6">
        <v>-1.0217800484001001</v>
      </c>
    </row>
    <row r="14" spans="1:15" x14ac:dyDescent="0.25">
      <c r="A14" s="2">
        <v>44012</v>
      </c>
      <c r="B14" s="3">
        <v>4935.99</v>
      </c>
      <c r="C14" s="4">
        <v>12.28</v>
      </c>
      <c r="D14" s="5">
        <v>3884.0352407599999</v>
      </c>
      <c r="E14" s="5">
        <v>12.760701644314899</v>
      </c>
      <c r="F14" s="9">
        <v>-0.32110022999999999</v>
      </c>
      <c r="G14" s="10">
        <v>-0.51</v>
      </c>
      <c r="H14" s="8">
        <f t="shared" si="0"/>
        <v>12.79</v>
      </c>
      <c r="I14" s="6">
        <v>5.6470007000000003E-2</v>
      </c>
      <c r="J14" s="9">
        <v>-27.498262</v>
      </c>
      <c r="K14" s="3">
        <f t="shared" si="1"/>
        <v>13.270701644314899</v>
      </c>
      <c r="L14" s="9">
        <v>-5.4688014999999996</v>
      </c>
      <c r="M14" s="9">
        <v>-17.028832999999999</v>
      </c>
      <c r="N14" s="9">
        <v>-13.141833</v>
      </c>
      <c r="O14" s="9">
        <v>18.288804071246801</v>
      </c>
    </row>
    <row r="15" spans="1:15" x14ac:dyDescent="0.25">
      <c r="A15" s="2">
        <v>43921</v>
      </c>
      <c r="B15" s="3">
        <v>4396.12</v>
      </c>
      <c r="C15" s="4">
        <v>-26.46</v>
      </c>
      <c r="D15" s="5">
        <v>3444.4936791999999</v>
      </c>
      <c r="E15" s="5">
        <v>-26.772458893185501</v>
      </c>
      <c r="F15" s="6">
        <v>0.16240831999999999</v>
      </c>
      <c r="G15" s="10">
        <v>-0.47499999999999998</v>
      </c>
      <c r="H15" s="8">
        <f t="shared" si="0"/>
        <v>-25.984999999999999</v>
      </c>
      <c r="I15" s="9">
        <v>-2.2815732999999998</v>
      </c>
      <c r="J15" s="9">
        <v>-6.2501470000000001</v>
      </c>
      <c r="K15" s="3">
        <f t="shared" si="1"/>
        <v>-26.2974588931855</v>
      </c>
      <c r="L15" s="9">
        <v>-20.965050000000002</v>
      </c>
      <c r="M15" s="9">
        <v>-5.7267159999999997</v>
      </c>
      <c r="N15" s="9">
        <v>-5.2420707000000002</v>
      </c>
      <c r="O15" s="9">
        <v>-5.6139297508255801</v>
      </c>
    </row>
    <row r="16" spans="1:15" x14ac:dyDescent="0.25">
      <c r="A16" s="2">
        <v>43830</v>
      </c>
      <c r="B16" s="3">
        <v>5978.06</v>
      </c>
      <c r="C16" s="4">
        <v>5.29</v>
      </c>
      <c r="D16" s="5">
        <v>4703.8226699099996</v>
      </c>
      <c r="E16" s="5">
        <v>5.13317657809002</v>
      </c>
      <c r="F16" s="6">
        <v>0.21060792</v>
      </c>
      <c r="G16" s="10">
        <v>-0.63300000000000001</v>
      </c>
      <c r="H16" s="8">
        <f t="shared" si="0"/>
        <v>5.923</v>
      </c>
      <c r="I16" s="6">
        <v>0.39738390000000001</v>
      </c>
      <c r="J16" s="9">
        <v>-2.3348973000000002</v>
      </c>
      <c r="K16" s="3">
        <f t="shared" si="1"/>
        <v>5.76617657809002</v>
      </c>
      <c r="L16" s="6">
        <v>17.066061000000001</v>
      </c>
      <c r="M16" s="9">
        <v>-0.93267953000000003</v>
      </c>
      <c r="N16" s="9">
        <v>-0.4246105</v>
      </c>
      <c r="O16" s="9">
        <v>5.0788643533122997</v>
      </c>
    </row>
    <row r="17" spans="1:15" x14ac:dyDescent="0.25">
      <c r="A17" s="2">
        <v>43738</v>
      </c>
      <c r="B17" s="3">
        <v>5677.79</v>
      </c>
      <c r="C17" s="4">
        <v>2.5099999999999998</v>
      </c>
      <c r="D17" s="5">
        <v>4474.1563253499999</v>
      </c>
      <c r="E17" s="5">
        <v>2.4672116271971101</v>
      </c>
      <c r="F17" s="6">
        <v>0.29765283999999997</v>
      </c>
      <c r="G17" s="10">
        <v>-0.56299999999999994</v>
      </c>
      <c r="H17" s="8">
        <f t="shared" si="0"/>
        <v>3.0729999999999995</v>
      </c>
      <c r="I17" s="6">
        <v>0.29145426000000002</v>
      </c>
      <c r="J17" s="9">
        <v>-2.9923682</v>
      </c>
      <c r="K17" s="3">
        <f t="shared" si="1"/>
        <v>3.0302116271971098</v>
      </c>
      <c r="L17" s="9">
        <v>-0.89232873999999995</v>
      </c>
      <c r="M17" s="9">
        <v>-1.2073864000000001</v>
      </c>
      <c r="N17" s="6">
        <v>8.2742019999999999E-2</v>
      </c>
      <c r="O17" s="6">
        <v>-3.1535793125203597E-2</v>
      </c>
    </row>
    <row r="18" spans="1:15" x14ac:dyDescent="0.25">
      <c r="A18" s="2">
        <v>43644</v>
      </c>
      <c r="B18" s="3">
        <v>5538.97</v>
      </c>
      <c r="C18" s="4">
        <v>3.52</v>
      </c>
      <c r="D18" s="5">
        <v>4366.4273227499998</v>
      </c>
      <c r="E18" s="5">
        <v>3.2820834985627099</v>
      </c>
      <c r="F18" s="6">
        <v>0.59239774999999995</v>
      </c>
      <c r="G18" s="10">
        <v>-0.56469999999999998</v>
      </c>
      <c r="H18" s="8">
        <f t="shared" si="0"/>
        <v>4.0846999999999998</v>
      </c>
      <c r="I18" s="6">
        <v>0.33805861999999998</v>
      </c>
      <c r="J18" s="6">
        <v>0.33846217000000001</v>
      </c>
      <c r="K18" s="3">
        <f t="shared" si="1"/>
        <v>3.8467834985627096</v>
      </c>
      <c r="L18" s="6">
        <v>1.6906272</v>
      </c>
      <c r="M18" s="6">
        <v>0.35712734000000002</v>
      </c>
      <c r="N18" s="6">
        <v>0.67979619999999996</v>
      </c>
      <c r="O18" s="6">
        <v>7.8204692281536898</v>
      </c>
    </row>
    <row r="19" spans="1:15" x14ac:dyDescent="0.25">
      <c r="A19" s="2">
        <v>43553</v>
      </c>
      <c r="B19" s="3">
        <v>5350.53</v>
      </c>
      <c r="C19" s="4">
        <v>13.1</v>
      </c>
      <c r="D19" s="5">
        <v>4227.6716104500001</v>
      </c>
      <c r="E19" s="5">
        <v>12.5600507251816</v>
      </c>
      <c r="F19" s="9">
        <v>-0.10933739000000001</v>
      </c>
      <c r="G19" s="10">
        <v>-0.52880000000000005</v>
      </c>
      <c r="H19" s="8">
        <f t="shared" si="0"/>
        <v>13.6288</v>
      </c>
      <c r="I19" s="6">
        <v>0.714646</v>
      </c>
      <c r="J19" s="6">
        <v>1.7426467999999999</v>
      </c>
      <c r="K19" s="3">
        <f t="shared" si="1"/>
        <v>13.088850725181601</v>
      </c>
      <c r="L19" s="9">
        <v>-14.208322000000001</v>
      </c>
      <c r="M19" s="6">
        <v>0.81978320000000005</v>
      </c>
      <c r="N19" s="6">
        <v>0.70331955000000002</v>
      </c>
      <c r="O19" s="6">
        <v>21.328382838283801</v>
      </c>
    </row>
    <row r="20" spans="1:15" x14ac:dyDescent="0.25">
      <c r="A20" s="2">
        <v>43465</v>
      </c>
      <c r="B20" s="3">
        <v>4730.6899999999996</v>
      </c>
      <c r="C20" s="4">
        <v>-13.89</v>
      </c>
      <c r="D20" s="5">
        <v>3755.9254666400002</v>
      </c>
      <c r="E20" s="5">
        <v>-14.487644765555199</v>
      </c>
      <c r="F20" s="6">
        <v>0.18365413</v>
      </c>
      <c r="G20" s="10">
        <v>-0.84160000000000001</v>
      </c>
      <c r="H20" s="8">
        <f t="shared" si="0"/>
        <v>-13.048400000000001</v>
      </c>
      <c r="I20" s="6">
        <v>0.32211430000000002</v>
      </c>
      <c r="J20" s="9">
        <v>-1.5552547000000001</v>
      </c>
      <c r="K20" s="3">
        <f t="shared" si="1"/>
        <v>-13.6460447655552</v>
      </c>
      <c r="L20" s="6">
        <v>17.050097999999998</v>
      </c>
      <c r="M20" s="6">
        <v>0.19003727000000001</v>
      </c>
      <c r="N20" s="6">
        <v>0.51600310000000005</v>
      </c>
      <c r="O20" s="6">
        <v>-15.036803364879001</v>
      </c>
    </row>
    <row r="21" spans="1:15" x14ac:dyDescent="0.25">
      <c r="A21" s="2">
        <v>43371</v>
      </c>
      <c r="B21" s="3">
        <v>5493.49</v>
      </c>
      <c r="C21" s="4">
        <v>3.19</v>
      </c>
      <c r="D21" s="5">
        <v>4392.2605760799997</v>
      </c>
      <c r="E21" s="5">
        <v>2.97793924266476</v>
      </c>
      <c r="F21" s="6">
        <v>0.47587422000000001</v>
      </c>
      <c r="G21" s="10">
        <v>-0.56220000000000003</v>
      </c>
      <c r="H21" s="8">
        <f t="shared" si="0"/>
        <v>3.7522000000000002</v>
      </c>
      <c r="I21" s="9">
        <v>-9.4138860000000005E-2</v>
      </c>
      <c r="J21" s="6">
        <v>6.8092390000000003E-2</v>
      </c>
      <c r="K21" s="3">
        <f t="shared" si="1"/>
        <v>3.5401392426647602</v>
      </c>
      <c r="L21" s="9">
        <v>-1.7463751000000001</v>
      </c>
      <c r="M21" s="6">
        <v>0.37503067000000001</v>
      </c>
      <c r="N21" s="6">
        <v>0.44691312</v>
      </c>
      <c r="O21" s="6">
        <v>8.9347079037800796</v>
      </c>
    </row>
    <row r="22" spans="1:15" x14ac:dyDescent="0.25">
      <c r="A22" s="2">
        <v>43280</v>
      </c>
      <c r="B22" s="3">
        <v>5323.53</v>
      </c>
      <c r="C22" s="4">
        <v>3.02</v>
      </c>
      <c r="D22" s="5">
        <v>4265.2441953899997</v>
      </c>
      <c r="E22" s="5">
        <v>2.8398401707358101</v>
      </c>
      <c r="F22" s="6">
        <v>0.62545110000000004</v>
      </c>
      <c r="G22" s="10">
        <v>-0.62680000000000002</v>
      </c>
      <c r="H22" s="8">
        <f t="shared" si="0"/>
        <v>3.6467999999999998</v>
      </c>
      <c r="I22" s="6">
        <v>0.23229933</v>
      </c>
      <c r="J22" s="9">
        <v>-1.3303878</v>
      </c>
      <c r="K22" s="3">
        <f t="shared" si="1"/>
        <v>3.4666401707358103</v>
      </c>
      <c r="L22" s="6">
        <v>1.4505188</v>
      </c>
      <c r="M22" s="6">
        <v>3.5573306999999998E-2</v>
      </c>
      <c r="N22" s="6">
        <v>0.47823041999999999</v>
      </c>
      <c r="O22" s="6">
        <v>8.7850467289719507</v>
      </c>
    </row>
    <row r="23" spans="1:15" x14ac:dyDescent="0.25">
      <c r="A23" s="2">
        <v>43188</v>
      </c>
      <c r="B23" s="3">
        <v>5167.3</v>
      </c>
      <c r="C23" s="4">
        <v>-2.73</v>
      </c>
      <c r="D23" s="5">
        <v>4147.4628785000004</v>
      </c>
      <c r="E23" s="5">
        <v>-2.4406650328936599</v>
      </c>
      <c r="F23" s="6">
        <v>0.61949973999999997</v>
      </c>
      <c r="G23" s="10">
        <v>-0.58399999999999996</v>
      </c>
      <c r="H23" s="8">
        <f t="shared" si="0"/>
        <v>-2.1459999999999999</v>
      </c>
      <c r="I23" s="6">
        <v>0.39331988000000001</v>
      </c>
      <c r="J23" s="6">
        <v>2.864163</v>
      </c>
      <c r="K23" s="3">
        <f t="shared" si="1"/>
        <v>-1.8566650328936598</v>
      </c>
      <c r="L23" s="9">
        <v>-13.657368999999999</v>
      </c>
      <c r="M23" s="9">
        <v>-1.5412064000000001</v>
      </c>
      <c r="N23" s="9">
        <v>-3.3272662999999998E-3</v>
      </c>
      <c r="O23" s="9">
        <v>7.8991596638655404</v>
      </c>
    </row>
    <row r="24" spans="1:15" x14ac:dyDescent="0.25">
      <c r="A24" s="2">
        <v>43098</v>
      </c>
      <c r="B24" s="3">
        <v>5312.56</v>
      </c>
      <c r="C24" s="4">
        <v>-0.32</v>
      </c>
      <c r="D24" s="5">
        <v>4251.2209414899999</v>
      </c>
      <c r="E24" s="5">
        <v>-0.20113526709682999</v>
      </c>
      <c r="F24" s="6">
        <v>0.5106271</v>
      </c>
      <c r="G24" s="10">
        <v>-0.78200000000000003</v>
      </c>
      <c r="H24" s="8">
        <f t="shared" si="0"/>
        <v>0.46200000000000002</v>
      </c>
      <c r="I24" s="6">
        <v>0.50969284999999998</v>
      </c>
      <c r="J24" s="6">
        <v>1.9817193</v>
      </c>
      <c r="K24" s="3">
        <f t="shared" si="1"/>
        <v>0.58086473290316998</v>
      </c>
      <c r="L24" s="6">
        <v>15.909708999999999</v>
      </c>
      <c r="M24" s="6">
        <v>1.6639706000000001</v>
      </c>
      <c r="N24" s="6">
        <v>0.58180529999999997</v>
      </c>
      <c r="O24" s="6">
        <v>4.6184503575196203</v>
      </c>
    </row>
    <row r="25" spans="1:15" x14ac:dyDescent="0.25">
      <c r="A25" s="2">
        <v>43007</v>
      </c>
      <c r="B25" s="3">
        <v>5329.81</v>
      </c>
      <c r="C25" s="4">
        <v>4.08</v>
      </c>
      <c r="D25" s="5">
        <v>4259.78887923</v>
      </c>
      <c r="E25" s="5">
        <v>4.1981013490357704</v>
      </c>
      <c r="F25" s="6">
        <v>0.15507957</v>
      </c>
      <c r="G25" s="10">
        <v>-0.59099999999999997</v>
      </c>
      <c r="H25" s="8">
        <f t="shared" si="0"/>
        <v>4.6710000000000003</v>
      </c>
      <c r="I25" s="6">
        <v>8.8044696000000006E-2</v>
      </c>
      <c r="J25" s="6">
        <v>7.9646549999999996</v>
      </c>
      <c r="K25" s="3">
        <f t="shared" si="1"/>
        <v>4.7891013490357706</v>
      </c>
      <c r="L25" s="9">
        <v>-0.31353512</v>
      </c>
      <c r="M25" s="6">
        <v>0.87847805000000001</v>
      </c>
      <c r="N25" s="6">
        <v>0.88452200000000003</v>
      </c>
      <c r="O25" s="6">
        <v>-1.4099156361955301</v>
      </c>
    </row>
    <row r="26" spans="1:15" x14ac:dyDescent="0.25">
      <c r="A26" s="2">
        <v>42916</v>
      </c>
      <c r="B26" s="3">
        <v>5120.68</v>
      </c>
      <c r="C26" s="4">
        <v>-0.04</v>
      </c>
      <c r="D26" s="5">
        <v>4088.16362686</v>
      </c>
      <c r="E26" s="5">
        <v>0.65350391217218196</v>
      </c>
      <c r="F26" s="6">
        <v>6.604662E-2</v>
      </c>
      <c r="G26" s="10">
        <v>-0.60399999999999998</v>
      </c>
      <c r="H26" s="8">
        <f t="shared" si="0"/>
        <v>0.56399999999999995</v>
      </c>
      <c r="I26" s="6">
        <v>0.58920090000000003</v>
      </c>
      <c r="J26" s="6">
        <v>6.2965726999999996</v>
      </c>
      <c r="K26" s="3">
        <f t="shared" si="1"/>
        <v>1.257503912172182</v>
      </c>
      <c r="L26" s="6">
        <v>2.7690215</v>
      </c>
      <c r="M26" s="6">
        <v>1.219759</v>
      </c>
      <c r="N26" s="6">
        <v>0.89605290000000004</v>
      </c>
      <c r="O26" s="6">
        <v>-2.5782481423102999</v>
      </c>
    </row>
    <row r="27" spans="1:15" x14ac:dyDescent="0.25">
      <c r="A27" s="2">
        <v>42825</v>
      </c>
      <c r="B27" s="3">
        <v>5122.51</v>
      </c>
      <c r="C27" s="4">
        <v>5.35</v>
      </c>
      <c r="D27" s="5">
        <v>4061.62077619</v>
      </c>
      <c r="E27" s="5">
        <v>5.8921880054824296</v>
      </c>
      <c r="F27" s="6">
        <v>0.39778269999999999</v>
      </c>
      <c r="G27" s="10">
        <v>-0.57099999999999995</v>
      </c>
      <c r="H27" s="8">
        <f t="shared" si="0"/>
        <v>5.9209999999999994</v>
      </c>
      <c r="I27" s="6">
        <v>0.58003590000000005</v>
      </c>
      <c r="J27" s="9">
        <v>-1.5813455999999999</v>
      </c>
      <c r="K27" s="3">
        <f t="shared" si="1"/>
        <v>6.4631880054824293</v>
      </c>
      <c r="L27" s="9">
        <v>-14.993073000000001</v>
      </c>
      <c r="M27" s="9">
        <v>-6.6140369999999997E-3</v>
      </c>
      <c r="N27" s="6">
        <v>0.62690389999999996</v>
      </c>
      <c r="O27" s="6">
        <v>13.871794871794799</v>
      </c>
    </row>
    <row r="28" spans="1:15" x14ac:dyDescent="0.25">
      <c r="A28" s="2">
        <v>42734</v>
      </c>
      <c r="B28" s="3">
        <v>4862.3100000000004</v>
      </c>
      <c r="C28" s="4">
        <v>9.31</v>
      </c>
      <c r="D28" s="5">
        <v>3835.6188994600002</v>
      </c>
      <c r="E28" s="5">
        <v>8.3074755682385995</v>
      </c>
      <c r="F28" s="6">
        <v>0.23257905000000001</v>
      </c>
      <c r="G28" s="10">
        <v>-0.90400000000000003</v>
      </c>
      <c r="H28" s="8">
        <f t="shared" si="0"/>
        <v>10.214</v>
      </c>
      <c r="I28" s="6">
        <v>6.0300592E-2</v>
      </c>
      <c r="J28" s="9">
        <v>-0.65774509999999997</v>
      </c>
      <c r="K28" s="3">
        <f t="shared" si="1"/>
        <v>9.2114755682385994</v>
      </c>
      <c r="L28" s="6">
        <v>19.507892999999999</v>
      </c>
      <c r="M28" s="6">
        <v>0.85675319999999999</v>
      </c>
      <c r="N28" s="6">
        <v>0.60828570000000004</v>
      </c>
      <c r="O28" s="6">
        <v>7.6604554865424301</v>
      </c>
    </row>
    <row r="29" spans="1:15" x14ac:dyDescent="0.25">
      <c r="A29" s="2">
        <v>42643</v>
      </c>
      <c r="B29" s="3">
        <v>4448.26</v>
      </c>
      <c r="C29" s="4">
        <v>4.97</v>
      </c>
      <c r="D29" s="5">
        <v>3541.4165821299998</v>
      </c>
      <c r="E29" s="5">
        <v>5.6595133554923001</v>
      </c>
      <c r="F29" s="6">
        <v>0.19974877999999999</v>
      </c>
      <c r="G29" s="10">
        <v>-0.69</v>
      </c>
      <c r="H29" s="8">
        <f t="shared" si="0"/>
        <v>5.66</v>
      </c>
      <c r="I29" s="6">
        <v>0.35515029999999997</v>
      </c>
      <c r="J29" s="9">
        <v>-0.67777849999999995</v>
      </c>
      <c r="K29" s="3">
        <f t="shared" si="1"/>
        <v>6.3495133554923004</v>
      </c>
      <c r="L29" s="9">
        <v>-3.2741878</v>
      </c>
      <c r="M29" s="9">
        <v>-3.9983052999999998E-2</v>
      </c>
      <c r="N29" s="6">
        <v>0.37443799999999999</v>
      </c>
      <c r="O29" s="6">
        <v>7.50853242320819</v>
      </c>
    </row>
    <row r="30" spans="1:15" x14ac:dyDescent="0.25">
      <c r="A30" s="2">
        <v>42551</v>
      </c>
      <c r="B30" s="3">
        <v>4237.4799999999996</v>
      </c>
      <c r="C30" s="4">
        <v>-3.37</v>
      </c>
      <c r="D30" s="5">
        <v>3351.7252442899999</v>
      </c>
      <c r="E30" s="5">
        <v>-3.5812106400252501</v>
      </c>
      <c r="F30" s="6">
        <v>0.39775329999999998</v>
      </c>
      <c r="G30" s="10">
        <v>-0.57299999999999995</v>
      </c>
      <c r="H30" s="8">
        <f t="shared" si="0"/>
        <v>-2.7970000000000002</v>
      </c>
      <c r="I30" s="6">
        <v>0.24473386</v>
      </c>
      <c r="J30" s="6">
        <v>1.8924430000000001</v>
      </c>
      <c r="K30" s="3">
        <f t="shared" si="1"/>
        <v>-3.0082106400252502</v>
      </c>
      <c r="L30" s="6">
        <v>1.6769243</v>
      </c>
      <c r="M30" s="9">
        <v>-0.70806974</v>
      </c>
      <c r="N30" s="9">
        <v>-0.37449359999999998</v>
      </c>
      <c r="O30" s="9">
        <v>8.8867345290030606</v>
      </c>
    </row>
    <row r="31" spans="1:15" x14ac:dyDescent="0.25">
      <c r="A31" s="2">
        <v>42460</v>
      </c>
      <c r="B31" s="3">
        <v>4385.0600000000004</v>
      </c>
      <c r="C31" s="4">
        <v>-5.43</v>
      </c>
      <c r="D31" s="5">
        <v>3476.21585641</v>
      </c>
      <c r="E31" s="5">
        <v>-5.1220098365688198</v>
      </c>
      <c r="F31" s="9">
        <v>-0.28762310000000002</v>
      </c>
      <c r="G31" s="10">
        <v>-0.42399999999999999</v>
      </c>
      <c r="H31" s="8">
        <f t="shared" si="0"/>
        <v>-5.0059999999999993</v>
      </c>
      <c r="I31" s="6">
        <v>0.23367926</v>
      </c>
      <c r="J31" s="9">
        <v>-0.71781766000000002</v>
      </c>
      <c r="K31" s="3">
        <f t="shared" si="1"/>
        <v>-4.6980098365688194</v>
      </c>
      <c r="L31" s="9">
        <v>-14.392142</v>
      </c>
      <c r="M31" s="6">
        <v>0.6393356</v>
      </c>
      <c r="N31" s="6">
        <v>0.62290109999999999</v>
      </c>
      <c r="O31" s="6">
        <v>-0.737770649558944</v>
      </c>
    </row>
    <row r="32" spans="1:15" x14ac:dyDescent="0.25">
      <c r="A32" s="2">
        <v>42369</v>
      </c>
      <c r="B32" s="3">
        <v>4637.0600000000004</v>
      </c>
      <c r="C32" s="4">
        <v>4.08</v>
      </c>
      <c r="D32" s="5">
        <v>3663.8801585299998</v>
      </c>
      <c r="E32" s="5">
        <v>4.6746009850982402</v>
      </c>
      <c r="F32" s="9">
        <v>-5.9885043999999998E-2</v>
      </c>
      <c r="G32" s="11">
        <f>+(G31+G33)/2</f>
        <v>-0.311</v>
      </c>
      <c r="H32" s="8">
        <f t="shared" si="0"/>
        <v>4.391</v>
      </c>
      <c r="I32" s="6">
        <v>0.18166429000000001</v>
      </c>
      <c r="J32" s="9">
        <v>-0.72182299999999999</v>
      </c>
      <c r="K32" s="3">
        <f t="shared" si="1"/>
        <v>4.9856009850982401</v>
      </c>
      <c r="L32" s="6">
        <v>17.551977000000001</v>
      </c>
      <c r="M32" s="9">
        <v>-4.6595190000000002E-2</v>
      </c>
      <c r="N32" s="6">
        <v>0.20672134</v>
      </c>
      <c r="O32" s="6">
        <v>-4.0769230769230704</v>
      </c>
    </row>
    <row r="33" spans="1:15" x14ac:dyDescent="0.25">
      <c r="A33" s="2">
        <v>42277</v>
      </c>
      <c r="B33" s="3">
        <v>4455.29</v>
      </c>
      <c r="C33" s="4">
        <v>-6.99</v>
      </c>
      <c r="D33" s="5">
        <v>3500.2571054</v>
      </c>
      <c r="E33" s="5">
        <v>-7.1988868810459401</v>
      </c>
      <c r="F33" s="9">
        <v>-0.104050875</v>
      </c>
      <c r="G33" s="10">
        <v>-0.19800000000000001</v>
      </c>
      <c r="H33" s="8">
        <f t="shared" si="0"/>
        <v>-6.7919999999999998</v>
      </c>
      <c r="I33" s="6">
        <v>0.14638993</v>
      </c>
      <c r="J33" s="9">
        <v>-2.3725537999999999</v>
      </c>
      <c r="K33" s="3">
        <f t="shared" si="1"/>
        <v>-7.0008868810459397</v>
      </c>
      <c r="L33" s="9">
        <v>-0.4783367</v>
      </c>
      <c r="M33" s="6">
        <v>0.21680743</v>
      </c>
      <c r="N33" s="6">
        <v>0.20879875000000001</v>
      </c>
      <c r="O33" s="6">
        <v>-2.8690974297668799</v>
      </c>
    </row>
    <row r="34" spans="1:15" x14ac:dyDescent="0.25">
      <c r="A34" s="2">
        <v>42185</v>
      </c>
      <c r="B34" s="3">
        <v>4790.2</v>
      </c>
      <c r="C34" s="4">
        <v>-4.84</v>
      </c>
      <c r="D34" s="5">
        <v>3771.78353552</v>
      </c>
      <c r="E34" s="5">
        <v>-4.6940291809910502</v>
      </c>
      <c r="F34" s="6">
        <v>0.44680446000000001</v>
      </c>
      <c r="G34" s="10">
        <v>-0.18</v>
      </c>
      <c r="H34" s="8">
        <f t="shared" ref="H34:H65" si="2">+C34-G34</f>
        <v>-4.66</v>
      </c>
      <c r="I34" s="6">
        <v>0.19823614000000001</v>
      </c>
      <c r="J34" s="6">
        <v>1.62049</v>
      </c>
      <c r="K34" s="3">
        <f t="shared" si="1"/>
        <v>-4.5140291809910504</v>
      </c>
      <c r="L34" s="6">
        <v>2.2683624999999998</v>
      </c>
      <c r="M34" s="6">
        <v>0.123575926</v>
      </c>
      <c r="N34" s="6">
        <v>0.15618482</v>
      </c>
      <c r="O34" s="6">
        <v>1.88794153471378</v>
      </c>
    </row>
    <row r="35" spans="1:15" x14ac:dyDescent="0.25">
      <c r="A35" s="2">
        <v>42094</v>
      </c>
      <c r="B35" s="3">
        <v>5033.6400000000003</v>
      </c>
      <c r="C35" s="4">
        <v>17.809999999999999</v>
      </c>
      <c r="D35" s="5">
        <v>3957.5521901799998</v>
      </c>
      <c r="E35" s="5">
        <v>17.770985857984801</v>
      </c>
      <c r="F35" s="9">
        <v>-0.19298741</v>
      </c>
      <c r="G35" s="10">
        <v>-0.156</v>
      </c>
      <c r="H35" s="8">
        <f t="shared" si="2"/>
        <v>17.965999999999998</v>
      </c>
      <c r="I35" s="9">
        <v>-4.8339510000000002E-2</v>
      </c>
      <c r="J35" s="9">
        <v>-8.8202680000000004</v>
      </c>
      <c r="K35" s="3">
        <f t="shared" si="1"/>
        <v>17.9269858579848</v>
      </c>
      <c r="L35" s="9">
        <v>-16.30425</v>
      </c>
      <c r="M35" s="6">
        <v>1.8296125000000001</v>
      </c>
      <c r="N35" s="6">
        <v>0.53135410000000005</v>
      </c>
      <c r="O35" s="6">
        <v>11.397557666214301</v>
      </c>
    </row>
    <row r="36" spans="1:15" x14ac:dyDescent="0.25">
      <c r="A36" s="2">
        <v>42004</v>
      </c>
      <c r="B36" s="3">
        <v>4272.75</v>
      </c>
      <c r="C36" s="4">
        <v>-3.25</v>
      </c>
      <c r="D36" s="5">
        <v>3360.3796056800002</v>
      </c>
      <c r="E36" s="5">
        <v>-1.9849152726612</v>
      </c>
      <c r="F36" s="9">
        <v>-7.5571059999999995E-2</v>
      </c>
      <c r="G36" s="10">
        <v>-0.06</v>
      </c>
      <c r="H36" s="8">
        <f t="shared" si="2"/>
        <v>-3.19</v>
      </c>
      <c r="I36" s="6">
        <v>2.7100160000000002E-2</v>
      </c>
      <c r="J36" s="9">
        <v>-4.1389459999999998</v>
      </c>
      <c r="K36" s="3">
        <f t="shared" si="1"/>
        <v>-1.9249152726612</v>
      </c>
      <c r="L36" s="6">
        <v>19.135020999999998</v>
      </c>
      <c r="M36" s="9">
        <v>-1.1862386</v>
      </c>
      <c r="N36" s="9">
        <v>-7.873173E-2</v>
      </c>
      <c r="O36" s="9">
        <v>24.519535374867999</v>
      </c>
    </row>
    <row r="37" spans="1:15" x14ac:dyDescent="0.25">
      <c r="A37" s="2">
        <v>41912</v>
      </c>
      <c r="B37" s="3">
        <v>4416.24</v>
      </c>
      <c r="C37" s="4">
        <v>-0.15</v>
      </c>
      <c r="D37" s="5">
        <v>3428.4310573500002</v>
      </c>
      <c r="E37" s="5">
        <v>-1.01006887235027</v>
      </c>
      <c r="F37" s="6">
        <v>5.7361268E-2</v>
      </c>
      <c r="G37" s="10">
        <v>-0.05</v>
      </c>
      <c r="H37" s="8">
        <f t="shared" si="2"/>
        <v>-9.9999999999999992E-2</v>
      </c>
      <c r="I37" s="9">
        <v>-0.17610387999999999</v>
      </c>
      <c r="J37" s="9">
        <v>-2.5050460000000001</v>
      </c>
      <c r="K37" s="3">
        <f t="shared" si="1"/>
        <v>-0.96006887235026994</v>
      </c>
      <c r="L37" s="9">
        <v>-1.9936206000000001</v>
      </c>
      <c r="M37" s="6">
        <v>0.74480473999999997</v>
      </c>
      <c r="N37" s="6">
        <v>0.55642926999999998</v>
      </c>
      <c r="O37" s="6">
        <v>-12.152133580705</v>
      </c>
    </row>
    <row r="38" spans="1:15" x14ac:dyDescent="0.25">
      <c r="A38" s="2">
        <v>41820</v>
      </c>
      <c r="B38" s="3">
        <v>4422.84</v>
      </c>
      <c r="C38" s="4">
        <v>0.71</v>
      </c>
      <c r="D38" s="5">
        <v>3463.41392331</v>
      </c>
      <c r="E38" s="5">
        <v>0.59666245273333196</v>
      </c>
      <c r="F38" s="6">
        <v>1.8256474000000002E-2</v>
      </c>
      <c r="G38" s="7">
        <v>0.02</v>
      </c>
      <c r="H38" s="8">
        <f t="shared" si="2"/>
        <v>0.69</v>
      </c>
      <c r="I38" s="6">
        <v>7.4322940000000004E-2</v>
      </c>
      <c r="J38" s="9">
        <v>-1.0309149</v>
      </c>
      <c r="K38" s="3">
        <f t="shared" si="1"/>
        <v>0.57666245273333194</v>
      </c>
      <c r="L38" s="6">
        <v>2.1116535999999999</v>
      </c>
      <c r="M38" s="9">
        <v>-0.25663754</v>
      </c>
      <c r="N38" s="6">
        <v>8.8374524999999995E-2</v>
      </c>
      <c r="O38" s="6">
        <v>11.548013245033101</v>
      </c>
    </row>
    <row r="39" spans="1:15" x14ac:dyDescent="0.25">
      <c r="A39" s="2">
        <v>41729</v>
      </c>
      <c r="B39" s="3">
        <v>4391.5</v>
      </c>
      <c r="C39" s="4">
        <v>2.2200000000000002</v>
      </c>
      <c r="D39" s="5">
        <v>3442.8716011699998</v>
      </c>
      <c r="E39" s="5">
        <v>3.16220453443785</v>
      </c>
      <c r="F39" s="6">
        <v>0.27720230000000001</v>
      </c>
      <c r="G39" s="7">
        <v>0.18</v>
      </c>
      <c r="H39" s="8">
        <f t="shared" si="2"/>
        <v>2.04</v>
      </c>
      <c r="I39" s="9">
        <v>-8.3799929999999995E-2</v>
      </c>
      <c r="J39" s="6">
        <v>0.855854</v>
      </c>
      <c r="K39" s="3">
        <f t="shared" si="1"/>
        <v>2.9822045344378498</v>
      </c>
      <c r="L39" s="9">
        <v>-17.011251000000001</v>
      </c>
      <c r="M39" s="9">
        <v>-0.97638950000000002</v>
      </c>
      <c r="N39" s="9">
        <v>-5.5168908000000003E-2</v>
      </c>
      <c r="O39" s="9">
        <v>-8.3111954459202995</v>
      </c>
    </row>
    <row r="40" spans="1:15" x14ac:dyDescent="0.25">
      <c r="A40" s="2">
        <v>41639</v>
      </c>
      <c r="B40" s="3">
        <v>4295.95</v>
      </c>
      <c r="C40" s="4">
        <v>3.68</v>
      </c>
      <c r="D40" s="5">
        <v>3337.33814308</v>
      </c>
      <c r="E40" s="5">
        <v>4.0598583627014797</v>
      </c>
      <c r="F40" s="6">
        <v>2.6149240000000001E-2</v>
      </c>
      <c r="G40" s="7">
        <v>0.08</v>
      </c>
      <c r="H40" s="8">
        <f t="shared" si="2"/>
        <v>3.6</v>
      </c>
      <c r="I40" s="6">
        <v>0.12425579</v>
      </c>
      <c r="J40" s="6">
        <v>3.1932809999999998</v>
      </c>
      <c r="K40" s="3">
        <f t="shared" si="1"/>
        <v>3.9798583627014796</v>
      </c>
      <c r="L40" s="6">
        <v>18.493109</v>
      </c>
      <c r="M40" s="6">
        <v>0.81920486999999997</v>
      </c>
      <c r="N40" s="6">
        <v>0.74869909999999995</v>
      </c>
      <c r="O40" s="6">
        <v>-0.97707628711011196</v>
      </c>
    </row>
    <row r="41" spans="1:15" x14ac:dyDescent="0.25">
      <c r="A41" s="2">
        <v>41547</v>
      </c>
      <c r="B41" s="3">
        <v>4143.4399999999996</v>
      </c>
      <c r="C41" s="4">
        <v>10.82</v>
      </c>
      <c r="D41" s="5">
        <v>3207.1330824299998</v>
      </c>
      <c r="E41" s="5">
        <v>11.112398514696499</v>
      </c>
      <c r="F41" s="6">
        <v>0.34647795999999997</v>
      </c>
      <c r="G41" s="7">
        <v>0.06</v>
      </c>
      <c r="H41" s="8">
        <f t="shared" si="2"/>
        <v>10.76</v>
      </c>
      <c r="I41" s="6">
        <v>0.19047305</v>
      </c>
      <c r="J41" s="9">
        <v>-0.37341704999999997</v>
      </c>
      <c r="K41" s="3">
        <f t="shared" si="1"/>
        <v>11.052398514696499</v>
      </c>
      <c r="L41" s="6">
        <v>0.26738944999999997</v>
      </c>
      <c r="M41" s="9">
        <v>-1.8788582</v>
      </c>
      <c r="N41" s="9">
        <v>-9.2847239999999998E-2</v>
      </c>
      <c r="O41" s="9">
        <v>7.2983870967741904</v>
      </c>
    </row>
    <row r="42" spans="1:15" x14ac:dyDescent="0.25">
      <c r="A42" s="2">
        <v>41453</v>
      </c>
      <c r="B42" s="3">
        <v>3738.91</v>
      </c>
      <c r="C42" s="4">
        <v>0.2</v>
      </c>
      <c r="D42" s="5">
        <v>2886.3863306899998</v>
      </c>
      <c r="E42" s="5">
        <v>-2.3564651221330501E-3</v>
      </c>
      <c r="F42" s="6">
        <v>0.16037584999999999</v>
      </c>
      <c r="G42" s="7">
        <v>0.03</v>
      </c>
      <c r="H42" s="8">
        <f t="shared" si="2"/>
        <v>0.17</v>
      </c>
      <c r="I42" s="9">
        <v>-0.30128917</v>
      </c>
      <c r="J42" s="6">
        <v>0.92048823999999996</v>
      </c>
      <c r="K42" s="3">
        <f t="shared" si="1"/>
        <v>-3.2356465122133048E-2</v>
      </c>
      <c r="L42" s="6">
        <v>0.72538939999999996</v>
      </c>
      <c r="M42" s="6">
        <v>1.412261</v>
      </c>
      <c r="N42" s="6">
        <v>0.71215260000000002</v>
      </c>
      <c r="O42" s="6">
        <v>-8.4364039136053197</v>
      </c>
    </row>
    <row r="43" spans="1:15" x14ac:dyDescent="0.25">
      <c r="A43" s="2">
        <v>41361</v>
      </c>
      <c r="B43" s="3">
        <v>3731.42</v>
      </c>
      <c r="C43" s="4">
        <v>2.48</v>
      </c>
      <c r="D43" s="5">
        <v>2886.4543489799998</v>
      </c>
      <c r="E43" s="5">
        <v>3.3463093668503601</v>
      </c>
      <c r="F43" s="6">
        <v>2.6295598999999999E-2</v>
      </c>
      <c r="G43" s="7">
        <v>0.02</v>
      </c>
      <c r="H43" s="8">
        <f t="shared" si="2"/>
        <v>2.46</v>
      </c>
      <c r="I43" s="9">
        <v>-3.5528972999999998E-2</v>
      </c>
      <c r="J43" s="6">
        <v>0.69694959999999995</v>
      </c>
      <c r="K43" s="3">
        <f t="shared" si="1"/>
        <v>3.32630936685036</v>
      </c>
      <c r="L43" s="9">
        <v>-16.231992999999999</v>
      </c>
      <c r="M43" s="6">
        <v>1.0954094999999999</v>
      </c>
      <c r="N43" s="6">
        <v>3.7242155999999998E-2</v>
      </c>
      <c r="O43" s="6">
        <v>19.686257180733499</v>
      </c>
    </row>
    <row r="44" spans="1:15" x14ac:dyDescent="0.25">
      <c r="A44" s="2">
        <v>41274</v>
      </c>
      <c r="B44" s="3">
        <v>3641.07</v>
      </c>
      <c r="C44" s="4">
        <v>8.5299999999999994</v>
      </c>
      <c r="D44" s="5">
        <v>2792.9921897200002</v>
      </c>
      <c r="E44" s="5">
        <v>7.9718520868518699</v>
      </c>
      <c r="F44" s="6">
        <v>0.36156853999999999</v>
      </c>
      <c r="G44" s="7">
        <v>0.03</v>
      </c>
      <c r="H44" s="8">
        <f t="shared" si="2"/>
        <v>8.5</v>
      </c>
      <c r="I44" s="9">
        <v>-0.12920564000000001</v>
      </c>
      <c r="J44" s="6">
        <v>1.5600228</v>
      </c>
      <c r="K44" s="3">
        <f t="shared" si="1"/>
        <v>7.9418520868518696</v>
      </c>
      <c r="L44" s="6">
        <v>17.52872</v>
      </c>
      <c r="M44" s="9">
        <v>-1.9127133000000001</v>
      </c>
      <c r="N44" s="9">
        <v>-0.15962955000000001</v>
      </c>
      <c r="O44" s="9">
        <v>8.2775119617224799</v>
      </c>
    </row>
    <row r="45" spans="1:15" x14ac:dyDescent="0.25">
      <c r="A45" s="2">
        <v>41180</v>
      </c>
      <c r="B45" s="3">
        <v>3354.82</v>
      </c>
      <c r="C45" s="4">
        <v>4.95</v>
      </c>
      <c r="D45" s="5">
        <v>2586.7780683000001</v>
      </c>
      <c r="E45" s="5">
        <v>5.4686325530820703</v>
      </c>
      <c r="F45" s="6">
        <v>0.26727319999999999</v>
      </c>
      <c r="G45" s="10">
        <v>-0.01</v>
      </c>
      <c r="H45" s="8">
        <f t="shared" si="2"/>
        <v>4.96</v>
      </c>
      <c r="I45" s="9">
        <v>-0.21928482999999999</v>
      </c>
      <c r="J45" s="9">
        <v>-1.1405642</v>
      </c>
      <c r="K45" s="3">
        <f t="shared" si="1"/>
        <v>5.4786325530820701</v>
      </c>
      <c r="L45" s="9">
        <v>-1.6242346000000001</v>
      </c>
      <c r="M45" s="6">
        <v>0.42089199999999999</v>
      </c>
      <c r="N45" s="6">
        <v>0.25534980000000002</v>
      </c>
      <c r="O45" s="6">
        <v>-13.7254901960784</v>
      </c>
    </row>
    <row r="46" spans="1:15" x14ac:dyDescent="0.25">
      <c r="A46" s="2">
        <v>41089</v>
      </c>
      <c r="B46" s="3">
        <v>3196.65</v>
      </c>
      <c r="C46" s="4">
        <v>-6.63</v>
      </c>
      <c r="D46" s="5">
        <v>2452.6515663300002</v>
      </c>
      <c r="E46" s="5">
        <v>-6.7068755921593803</v>
      </c>
      <c r="F46" s="6">
        <v>0.36919471999999998</v>
      </c>
      <c r="G46" s="11">
        <f>+(G45+G47)/2</f>
        <v>3.5000000000000003E-2</v>
      </c>
      <c r="H46" s="8">
        <f t="shared" si="2"/>
        <v>-6.665</v>
      </c>
      <c r="I46" s="9">
        <v>-9.3972884000000007E-2</v>
      </c>
      <c r="J46" s="9">
        <v>-1.5237894999999999</v>
      </c>
      <c r="K46" s="3">
        <f t="shared" si="1"/>
        <v>-6.7418755921593805</v>
      </c>
      <c r="L46" s="9">
        <v>-0.28438481999999998</v>
      </c>
      <c r="M46" s="9">
        <v>-1.2762605</v>
      </c>
      <c r="N46" s="9">
        <v>-8.5794330000000002E-2</v>
      </c>
      <c r="O46" s="9">
        <v>-4.1163665149416104</v>
      </c>
    </row>
    <row r="47" spans="1:15" x14ac:dyDescent="0.25">
      <c r="A47" s="2">
        <v>40998</v>
      </c>
      <c r="B47" s="3">
        <v>3423.81</v>
      </c>
      <c r="C47" s="4">
        <v>8.35</v>
      </c>
      <c r="D47" s="5">
        <v>2628.9735518000002</v>
      </c>
      <c r="E47" s="5">
        <v>9.6577215196091508</v>
      </c>
      <c r="F47" s="6">
        <v>0.55552559999999995</v>
      </c>
      <c r="G47" s="7">
        <v>0.08</v>
      </c>
      <c r="H47" s="8">
        <f t="shared" si="2"/>
        <v>8.27</v>
      </c>
      <c r="I47" s="9">
        <v>-5.0651019999999998E-2</v>
      </c>
      <c r="J47" s="9">
        <v>-1.8065157999999999</v>
      </c>
      <c r="K47" s="3">
        <f t="shared" si="1"/>
        <v>9.5777215196091507</v>
      </c>
      <c r="L47" s="9">
        <v>-15.606152</v>
      </c>
      <c r="M47" s="9">
        <v>-0.81771649999999996</v>
      </c>
      <c r="N47" s="9">
        <v>-6.8750829999999999E-2</v>
      </c>
      <c r="O47" s="9">
        <v>9.6809203386151594</v>
      </c>
    </row>
    <row r="48" spans="1:15" x14ac:dyDescent="0.25">
      <c r="A48" s="2">
        <v>40907</v>
      </c>
      <c r="B48" s="3">
        <v>3159.81</v>
      </c>
      <c r="C48" s="4">
        <v>5.96</v>
      </c>
      <c r="D48" s="5">
        <v>2397.4358717</v>
      </c>
      <c r="E48" s="5">
        <v>5.1367734545259403</v>
      </c>
      <c r="F48" s="6">
        <v>0.77515334000000002</v>
      </c>
      <c r="G48" s="11">
        <f>+(G47+G49)/2</f>
        <v>0.24000000000000002</v>
      </c>
      <c r="H48" s="8">
        <f t="shared" si="2"/>
        <v>5.72</v>
      </c>
      <c r="I48" s="6">
        <v>2.6917799999999999E-2</v>
      </c>
      <c r="J48" s="9">
        <v>-3.1442040000000002</v>
      </c>
      <c r="K48" s="3">
        <f t="shared" si="1"/>
        <v>4.89677345452594</v>
      </c>
      <c r="L48" s="6">
        <v>18.282833</v>
      </c>
      <c r="M48" s="6">
        <v>0.10805604000000001</v>
      </c>
      <c r="N48" s="6">
        <v>0.25126080000000001</v>
      </c>
      <c r="O48" s="6">
        <v>1.9924728802302301</v>
      </c>
    </row>
    <row r="49" spans="1:15" x14ac:dyDescent="0.25">
      <c r="A49" s="2">
        <v>40816</v>
      </c>
      <c r="B49" s="3">
        <v>2981.96</v>
      </c>
      <c r="C49" s="4">
        <v>-25.12</v>
      </c>
      <c r="D49" s="5">
        <v>2280.3019276</v>
      </c>
      <c r="E49" s="5">
        <v>-24.029889827988399</v>
      </c>
      <c r="F49" s="6">
        <v>0.30777021999999998</v>
      </c>
      <c r="G49" s="7">
        <v>0.4</v>
      </c>
      <c r="H49" s="8">
        <f t="shared" si="2"/>
        <v>-25.52</v>
      </c>
      <c r="I49" s="6">
        <v>4.3294586000000003E-2</v>
      </c>
      <c r="J49" s="9">
        <v>-1.0821611</v>
      </c>
      <c r="K49" s="3">
        <f t="shared" si="1"/>
        <v>-24.429889827988397</v>
      </c>
      <c r="L49" s="9">
        <v>-1.9018503</v>
      </c>
      <c r="M49" s="9">
        <v>-0.47903027999999997</v>
      </c>
      <c r="N49" s="6">
        <v>0.46238469999999998</v>
      </c>
      <c r="O49" s="6">
        <v>10.7650809220205</v>
      </c>
    </row>
    <row r="50" spans="1:15" x14ac:dyDescent="0.25">
      <c r="A50" s="2">
        <v>40724</v>
      </c>
      <c r="B50" s="3">
        <v>3982.21</v>
      </c>
      <c r="C50" s="4">
        <v>-0.17</v>
      </c>
      <c r="D50" s="5">
        <v>3001.5777552999998</v>
      </c>
      <c r="E50" s="5">
        <v>0.36264880491201301</v>
      </c>
      <c r="F50" s="6">
        <v>0.64397009999999999</v>
      </c>
      <c r="G50" s="7">
        <v>1.2</v>
      </c>
      <c r="H50" s="8">
        <f t="shared" si="2"/>
        <v>-1.3699999999999999</v>
      </c>
      <c r="I50" s="6">
        <v>0.15282672999999999</v>
      </c>
      <c r="J50" s="6">
        <v>5.796977</v>
      </c>
      <c r="K50" s="3">
        <f t="shared" si="1"/>
        <v>-0.83735119508798694</v>
      </c>
      <c r="L50" s="6">
        <v>1.8787712000000001</v>
      </c>
      <c r="M50" s="9">
        <v>-1.1849934</v>
      </c>
      <c r="N50" s="9">
        <v>-4.5053280000000001E-2</v>
      </c>
      <c r="O50" s="9">
        <v>31.80349062702</v>
      </c>
    </row>
    <row r="51" spans="1:15" x14ac:dyDescent="0.25">
      <c r="A51" s="2">
        <v>40633</v>
      </c>
      <c r="B51" s="3">
        <v>3989.18</v>
      </c>
      <c r="C51" s="4">
        <v>4.8499999999999996</v>
      </c>
      <c r="D51" s="5">
        <v>2990.7319017999998</v>
      </c>
      <c r="E51" s="5">
        <v>4.5289830108606202</v>
      </c>
      <c r="F51" s="6">
        <v>0.68944609999999995</v>
      </c>
      <c r="G51" s="7">
        <v>0.81</v>
      </c>
      <c r="H51" s="8">
        <f t="shared" si="2"/>
        <v>4.0399999999999991</v>
      </c>
      <c r="I51" s="6">
        <v>0.22524785999999999</v>
      </c>
      <c r="J51" s="6">
        <v>5.2510795999999997</v>
      </c>
      <c r="K51" s="3">
        <f t="shared" si="1"/>
        <v>3.7189830108606201</v>
      </c>
      <c r="L51" s="9">
        <v>-15.171263</v>
      </c>
      <c r="M51" s="6">
        <v>2.2790976000000001</v>
      </c>
      <c r="N51" s="6">
        <v>1.0716622</v>
      </c>
      <c r="O51" s="6">
        <v>-1.30781499202552</v>
      </c>
    </row>
    <row r="52" spans="1:15" x14ac:dyDescent="0.25">
      <c r="A52" s="2">
        <v>40543</v>
      </c>
      <c r="B52" s="3">
        <v>3804.78</v>
      </c>
      <c r="C52" s="4">
        <v>2.41</v>
      </c>
      <c r="D52" s="5">
        <v>2861.1508652000002</v>
      </c>
      <c r="E52" s="5">
        <v>3.42559334177048</v>
      </c>
      <c r="F52" s="6">
        <v>0.49213543999999998</v>
      </c>
      <c r="G52" s="11">
        <f>+(G51+G53)/2</f>
        <v>0.66</v>
      </c>
      <c r="H52" s="8">
        <f t="shared" si="2"/>
        <v>1.75</v>
      </c>
      <c r="I52" s="6">
        <v>0.27423784000000001</v>
      </c>
      <c r="J52" s="6">
        <v>5.6091175</v>
      </c>
      <c r="K52" s="3">
        <f t="shared" si="1"/>
        <v>2.7655933417704799</v>
      </c>
      <c r="L52" s="6">
        <v>17.042252999999999</v>
      </c>
      <c r="M52" s="6">
        <v>1.6232669</v>
      </c>
      <c r="N52" s="6">
        <v>0.60548389999999996</v>
      </c>
      <c r="O52" s="6">
        <v>-6.4179104477611997</v>
      </c>
    </row>
    <row r="53" spans="1:15" x14ac:dyDescent="0.25">
      <c r="A53" s="2">
        <v>40451</v>
      </c>
      <c r="B53" s="3">
        <v>3715.18</v>
      </c>
      <c r="C53" s="4">
        <v>7.91</v>
      </c>
      <c r="D53" s="5">
        <v>2766.3857395</v>
      </c>
      <c r="E53" s="5">
        <v>8.3285375165923199</v>
      </c>
      <c r="F53" s="6">
        <v>0.25359282</v>
      </c>
      <c r="G53" s="7">
        <v>0.51</v>
      </c>
      <c r="H53" s="8">
        <f t="shared" si="2"/>
        <v>7.4</v>
      </c>
      <c r="I53" s="6">
        <v>0.12451167</v>
      </c>
      <c r="J53" s="6">
        <v>4.5581035999999999</v>
      </c>
      <c r="K53" s="3">
        <f t="shared" si="1"/>
        <v>7.8185375165923201</v>
      </c>
      <c r="L53" s="6">
        <v>1.2909265999999999</v>
      </c>
      <c r="M53" s="6">
        <v>0.39313187999999999</v>
      </c>
      <c r="N53" s="6">
        <v>0.61173122999999996</v>
      </c>
      <c r="O53" s="6">
        <v>53.740247820100898</v>
      </c>
    </row>
    <row r="54" spans="1:15" x14ac:dyDescent="0.25">
      <c r="A54" s="2">
        <v>40359</v>
      </c>
      <c r="B54" s="3">
        <v>3442.89</v>
      </c>
      <c r="C54" s="4">
        <v>-13.36</v>
      </c>
      <c r="D54" s="5">
        <v>2553.6998864000002</v>
      </c>
      <c r="E54" s="5">
        <v>-12.5225794991446</v>
      </c>
      <c r="F54" s="6">
        <v>0.33185360000000003</v>
      </c>
      <c r="G54" s="7">
        <v>0.28999999999999998</v>
      </c>
      <c r="H54" s="8">
        <f t="shared" si="2"/>
        <v>-13.649999999999999</v>
      </c>
      <c r="I54" s="6">
        <v>2.1825767999999999E-2</v>
      </c>
      <c r="J54" s="9">
        <v>-2.8769705000000001</v>
      </c>
      <c r="K54" s="3">
        <f t="shared" si="1"/>
        <v>-12.812579499144599</v>
      </c>
      <c r="L54" s="6">
        <v>2.3395796</v>
      </c>
      <c r="M54" s="6">
        <v>1.0800517000000001</v>
      </c>
      <c r="N54" s="6">
        <v>0.49688122000000001</v>
      </c>
      <c r="O54" s="6">
        <v>5.9309674282936404</v>
      </c>
    </row>
    <row r="55" spans="1:15" x14ac:dyDescent="0.25">
      <c r="A55" s="2">
        <v>40268</v>
      </c>
      <c r="B55" s="3">
        <v>3974.01</v>
      </c>
      <c r="C55" s="4">
        <v>0.96</v>
      </c>
      <c r="D55" s="5">
        <v>2919.2674769999999</v>
      </c>
      <c r="E55" s="5">
        <v>2.0911318910480801</v>
      </c>
      <c r="F55" s="6">
        <v>0.55617019999999995</v>
      </c>
      <c r="G55" s="7">
        <v>0.32</v>
      </c>
      <c r="H55" s="8">
        <f t="shared" si="2"/>
        <v>0.6399999999999999</v>
      </c>
      <c r="I55" s="9">
        <v>-9.0935760000000004E-2</v>
      </c>
      <c r="J55" s="9">
        <v>-1.664156</v>
      </c>
      <c r="K55" s="3">
        <f t="shared" si="1"/>
        <v>1.77113189104808</v>
      </c>
      <c r="L55" s="9">
        <v>-16.072921999999998</v>
      </c>
      <c r="M55" s="6">
        <v>1.4051998999999999</v>
      </c>
      <c r="N55" s="6">
        <v>0.26753187</v>
      </c>
      <c r="O55" s="6">
        <v>10.223984567570399</v>
      </c>
    </row>
    <row r="56" spans="1:15" x14ac:dyDescent="0.25">
      <c r="A56" s="2">
        <v>40178</v>
      </c>
      <c r="B56" s="3">
        <v>3936.33</v>
      </c>
      <c r="C56" s="4">
        <v>3.71</v>
      </c>
      <c r="D56" s="5">
        <v>2859.4721430999998</v>
      </c>
      <c r="E56" s="5">
        <v>3.0148050713991901</v>
      </c>
      <c r="F56" s="6">
        <v>0.41045913000000001</v>
      </c>
      <c r="G56" s="7">
        <v>0.37</v>
      </c>
      <c r="H56" s="8">
        <f t="shared" si="2"/>
        <v>3.34</v>
      </c>
      <c r="I56" s="6">
        <v>7.3971674000000001E-2</v>
      </c>
      <c r="J56" s="6">
        <v>2.7956796000000002</v>
      </c>
      <c r="K56" s="3">
        <f t="shared" si="1"/>
        <v>2.64480507139919</v>
      </c>
      <c r="L56" s="6">
        <v>19.248718</v>
      </c>
      <c r="M56" s="6">
        <v>0.7564959</v>
      </c>
      <c r="N56" s="6">
        <v>0.85972110000000002</v>
      </c>
      <c r="O56" s="6">
        <v>-7.4764501735250199</v>
      </c>
    </row>
    <row r="57" spans="1:15" x14ac:dyDescent="0.25">
      <c r="A57" s="2">
        <v>40086</v>
      </c>
      <c r="B57" s="3">
        <v>3795.41</v>
      </c>
      <c r="C57" s="4">
        <v>20.86</v>
      </c>
      <c r="D57" s="5">
        <v>2775.7875589999999</v>
      </c>
      <c r="E57" s="5">
        <v>21.550024388707001</v>
      </c>
      <c r="F57" s="6">
        <v>0.31091936999999997</v>
      </c>
      <c r="G57" s="7">
        <v>0.37</v>
      </c>
      <c r="H57" s="8">
        <f t="shared" si="2"/>
        <v>20.49</v>
      </c>
      <c r="I57" s="9">
        <v>-0.21240927000000001</v>
      </c>
      <c r="J57" s="6">
        <v>10.524288</v>
      </c>
      <c r="K57" s="3">
        <f t="shared" si="1"/>
        <v>21.180024388707</v>
      </c>
      <c r="L57" s="9">
        <v>-1.002014</v>
      </c>
      <c r="M57" s="6">
        <v>2.1589689999999999</v>
      </c>
      <c r="N57" s="6">
        <v>7.3576199999999994E-2</v>
      </c>
      <c r="O57" s="6">
        <v>1.8686868686868601</v>
      </c>
    </row>
    <row r="58" spans="1:15" x14ac:dyDescent="0.25">
      <c r="A58" s="2">
        <v>39994</v>
      </c>
      <c r="B58" s="3">
        <v>3140.44</v>
      </c>
      <c r="C58" s="4">
        <v>11.87</v>
      </c>
      <c r="D58" s="5">
        <v>2283.6585783999999</v>
      </c>
      <c r="E58" s="5">
        <v>12.539215546591601</v>
      </c>
      <c r="F58" s="6">
        <v>5.5975970000000002E-3</v>
      </c>
      <c r="G58" s="7">
        <v>0.64</v>
      </c>
      <c r="H58" s="8">
        <f t="shared" si="2"/>
        <v>11.229999999999999</v>
      </c>
      <c r="I58" s="9">
        <v>-0.39561740000000001</v>
      </c>
      <c r="J58" s="6">
        <v>3.2596721999999998</v>
      </c>
      <c r="K58" s="3">
        <f t="shared" si="1"/>
        <v>11.8992155465916</v>
      </c>
      <c r="L58" s="6">
        <v>2.0523608000000002</v>
      </c>
      <c r="M58" s="9">
        <v>-0.5254472</v>
      </c>
      <c r="N58" s="6">
        <v>3.4436914999999998E-2</v>
      </c>
      <c r="O58" s="6">
        <v>13.0653266331658</v>
      </c>
    </row>
    <row r="59" spans="1:15" x14ac:dyDescent="0.25">
      <c r="A59" s="2">
        <v>39903</v>
      </c>
      <c r="B59" s="3">
        <v>2807.34</v>
      </c>
      <c r="C59" s="4">
        <v>-12.76</v>
      </c>
      <c r="D59" s="5">
        <v>2029.2113885000001</v>
      </c>
      <c r="E59" s="5">
        <v>-12.1965383940628</v>
      </c>
      <c r="F59" s="9">
        <v>-0.35449249999999999</v>
      </c>
      <c r="G59" s="7">
        <v>0.75</v>
      </c>
      <c r="H59" s="8">
        <f t="shared" si="2"/>
        <v>-13.51</v>
      </c>
      <c r="I59" s="9">
        <v>-0.85007447000000003</v>
      </c>
      <c r="J59" s="9">
        <v>-14.3475</v>
      </c>
      <c r="K59" s="3">
        <f t="shared" si="1"/>
        <v>-12.9465383940628</v>
      </c>
      <c r="L59" s="9">
        <v>-16.042926999999999</v>
      </c>
      <c r="M59" s="9">
        <v>-7.6619989999999998</v>
      </c>
      <c r="N59" s="9">
        <v>-1.7332557</v>
      </c>
      <c r="O59" s="9">
        <v>-12.4399999999999</v>
      </c>
    </row>
    <row r="60" spans="1:15" x14ac:dyDescent="0.25">
      <c r="A60" s="2">
        <v>39813</v>
      </c>
      <c r="B60" s="3">
        <v>3217.97</v>
      </c>
      <c r="C60" s="4">
        <v>-20.190000000000001</v>
      </c>
      <c r="D60" s="5">
        <v>2311.0835852999999</v>
      </c>
      <c r="E60" s="5">
        <v>-20.626761361914699</v>
      </c>
      <c r="F60" s="9">
        <v>-0.35876414000000001</v>
      </c>
      <c r="G60" s="7">
        <v>1.87</v>
      </c>
      <c r="H60" s="8">
        <f t="shared" si="2"/>
        <v>-22.060000000000002</v>
      </c>
      <c r="I60" s="9">
        <v>-0.64193789999999995</v>
      </c>
      <c r="J60" s="9">
        <v>-18.743632999999999</v>
      </c>
      <c r="K60" s="3">
        <f t="shared" si="1"/>
        <v>-22.4967613619147</v>
      </c>
      <c r="L60" s="6">
        <v>14.297552</v>
      </c>
      <c r="M60" s="9">
        <v>-6.2547693000000004</v>
      </c>
      <c r="N60" s="9">
        <v>-1.511701</v>
      </c>
      <c r="O60" s="9">
        <v>-12.671382412016399</v>
      </c>
    </row>
    <row r="61" spans="1:15" x14ac:dyDescent="0.25">
      <c r="A61" s="2">
        <v>39721</v>
      </c>
      <c r="B61" s="3">
        <v>4032.1</v>
      </c>
      <c r="C61" s="4">
        <v>-9.08</v>
      </c>
      <c r="D61" s="5">
        <v>2911.6659783</v>
      </c>
      <c r="E61" s="5">
        <v>-9.3824207131875603</v>
      </c>
      <c r="F61" s="6">
        <v>0.49470687000000002</v>
      </c>
      <c r="G61" s="7">
        <v>3</v>
      </c>
      <c r="H61" s="8">
        <f t="shared" si="2"/>
        <v>-12.08</v>
      </c>
      <c r="I61" s="9">
        <v>-0.25829069999999998</v>
      </c>
      <c r="J61" s="9">
        <v>-3.5941567000000001</v>
      </c>
      <c r="K61" s="3">
        <f t="shared" si="1"/>
        <v>-12.38242071318756</v>
      </c>
      <c r="L61" s="9">
        <v>-1.8083053</v>
      </c>
      <c r="M61" s="9">
        <v>-2.1067493000000002</v>
      </c>
      <c r="N61" s="9">
        <v>-0.11324549</v>
      </c>
      <c r="O61" s="9">
        <v>14.51</v>
      </c>
    </row>
    <row r="62" spans="1:15" x14ac:dyDescent="0.25">
      <c r="A62" s="2">
        <v>39629</v>
      </c>
      <c r="B62" s="3">
        <v>4434.8500000000004</v>
      </c>
      <c r="C62" s="4">
        <v>-5.78</v>
      </c>
      <c r="D62" s="5">
        <v>3213.1359072</v>
      </c>
      <c r="E62" s="5">
        <v>-5.7777031016414702</v>
      </c>
      <c r="F62" s="6">
        <v>0.81998605000000002</v>
      </c>
      <c r="G62" s="7">
        <v>4.26</v>
      </c>
      <c r="H62" s="8">
        <f t="shared" si="2"/>
        <v>-10.039999999999999</v>
      </c>
      <c r="I62" s="9">
        <v>-0.37898123</v>
      </c>
      <c r="J62" s="6">
        <v>2.1720603000000001</v>
      </c>
      <c r="K62" s="3">
        <f t="shared" si="1"/>
        <v>-10.037703101641469</v>
      </c>
      <c r="L62" s="6">
        <v>1.6239170000000001</v>
      </c>
      <c r="M62" s="9">
        <v>-1.6256543000000001</v>
      </c>
      <c r="N62" s="9">
        <v>-0.59351520000000002</v>
      </c>
      <c r="O62" s="9">
        <v>26.422250316055599</v>
      </c>
    </row>
    <row r="63" spans="1:15" x14ac:dyDescent="0.25">
      <c r="A63" s="2">
        <v>39538</v>
      </c>
      <c r="B63" s="3">
        <v>4707.07</v>
      </c>
      <c r="C63" s="4">
        <v>-16.16</v>
      </c>
      <c r="D63" s="5">
        <v>3410.1651232999998</v>
      </c>
      <c r="E63" s="5">
        <v>-16.012742702710799</v>
      </c>
      <c r="F63" s="6">
        <v>0.81532499999999997</v>
      </c>
      <c r="G63" s="7">
        <v>3.9</v>
      </c>
      <c r="H63" s="8">
        <f t="shared" si="2"/>
        <v>-20.059999999999999</v>
      </c>
      <c r="I63" s="6">
        <v>0.31057119999999999</v>
      </c>
      <c r="J63" s="6">
        <v>7.7605589999999998</v>
      </c>
      <c r="K63" s="3">
        <f t="shared" si="1"/>
        <v>-19.912742702710798</v>
      </c>
      <c r="L63" s="9">
        <v>-12.790915500000001</v>
      </c>
      <c r="M63" s="6">
        <v>0.63903710000000002</v>
      </c>
      <c r="N63" s="6">
        <v>0.48748269999999999</v>
      </c>
      <c r="O63" s="6">
        <v>-8.4914391485423408</v>
      </c>
    </row>
    <row r="64" spans="1:15" x14ac:dyDescent="0.25">
      <c r="A64" s="2">
        <v>39447</v>
      </c>
      <c r="B64" s="3">
        <v>5614.08</v>
      </c>
      <c r="C64" s="4">
        <v>-1.78</v>
      </c>
      <c r="D64" s="5">
        <v>4060.3363331999999</v>
      </c>
      <c r="E64" s="5">
        <v>-2.28430494942259</v>
      </c>
      <c r="F64" s="6">
        <v>1.0971086999999999</v>
      </c>
      <c r="G64" s="7">
        <v>3.95</v>
      </c>
      <c r="H64" s="8">
        <f t="shared" si="2"/>
        <v>-5.73</v>
      </c>
      <c r="I64" s="6">
        <v>0.23059869</v>
      </c>
      <c r="J64" s="6">
        <v>6.4302109999999999</v>
      </c>
      <c r="K64" s="3">
        <f t="shared" si="1"/>
        <v>-6.2343049494225902</v>
      </c>
      <c r="L64" s="6">
        <v>16.351815999999999</v>
      </c>
      <c r="M64" s="9">
        <v>-0.24202012000000001</v>
      </c>
      <c r="N64" s="6">
        <v>0.20086788999999999</v>
      </c>
      <c r="O64" s="6">
        <v>9.5286365940192503</v>
      </c>
    </row>
    <row r="65" spans="1:15" x14ac:dyDescent="0.25">
      <c r="A65" s="2">
        <v>39353</v>
      </c>
      <c r="B65" s="3">
        <v>5715.69</v>
      </c>
      <c r="C65" s="4">
        <v>-5.6</v>
      </c>
      <c r="D65" s="5">
        <v>4155.2550295000001</v>
      </c>
      <c r="E65" s="5">
        <v>-5.8355396867203799</v>
      </c>
      <c r="F65" s="6">
        <v>0.51673480000000005</v>
      </c>
      <c r="G65" s="7">
        <v>3.9</v>
      </c>
      <c r="H65" s="8">
        <f t="shared" si="2"/>
        <v>-9.5</v>
      </c>
      <c r="I65" s="6">
        <v>0.4003236</v>
      </c>
      <c r="J65" s="6">
        <v>2.4106157000000001</v>
      </c>
      <c r="K65" s="3">
        <f t="shared" si="1"/>
        <v>-9.7355396867203794</v>
      </c>
      <c r="L65" s="9">
        <v>-1.9618621000000001</v>
      </c>
      <c r="M65" s="6">
        <v>0.29602235999999998</v>
      </c>
      <c r="N65" s="6">
        <v>0.44543129999999997</v>
      </c>
      <c r="O65" s="6">
        <v>-5.9468478131331102</v>
      </c>
    </row>
    <row r="66" spans="1:15" x14ac:dyDescent="0.25">
      <c r="A66" s="2">
        <v>39262</v>
      </c>
      <c r="B66" s="3">
        <v>6054.93</v>
      </c>
      <c r="C66" s="4">
        <v>7.47</v>
      </c>
      <c r="D66" s="5">
        <v>4412.7636007000001</v>
      </c>
      <c r="E66" s="5">
        <v>6.4277708800490601</v>
      </c>
      <c r="F66" s="6">
        <v>0.48444965000000001</v>
      </c>
      <c r="G66" s="7">
        <v>4.03</v>
      </c>
      <c r="H66" s="8">
        <f t="shared" ref="H66:H97" si="3">+C66-G66</f>
        <v>3.4399999999999995</v>
      </c>
      <c r="I66" s="6">
        <v>0.27566131999999999</v>
      </c>
      <c r="J66" s="6">
        <v>6.3010650000000004</v>
      </c>
      <c r="K66" s="3">
        <f t="shared" si="1"/>
        <v>2.3977708800490598</v>
      </c>
      <c r="L66" s="6">
        <v>2.06182</v>
      </c>
      <c r="M66" s="6">
        <v>0.60151975999999996</v>
      </c>
      <c r="N66" s="6">
        <v>0.67150650000000001</v>
      </c>
      <c r="O66" s="6">
        <v>-18.990152539100201</v>
      </c>
    </row>
    <row r="67" spans="1:15" x14ac:dyDescent="0.25">
      <c r="A67" s="2">
        <v>39171</v>
      </c>
      <c r="B67" s="3">
        <v>5634.16</v>
      </c>
      <c r="C67" s="4">
        <v>1.67</v>
      </c>
      <c r="D67" s="5">
        <v>4146.2520206999998</v>
      </c>
      <c r="E67" s="5">
        <v>2.4636667656706601</v>
      </c>
      <c r="F67" s="6">
        <v>0.24718003999999999</v>
      </c>
      <c r="G67" s="7">
        <v>3.8</v>
      </c>
      <c r="H67" s="8">
        <f t="shared" si="3"/>
        <v>-2.13</v>
      </c>
      <c r="I67" s="6">
        <v>0.6923241</v>
      </c>
      <c r="J67" s="6">
        <v>0.97708669999999997</v>
      </c>
      <c r="K67" s="3">
        <f t="shared" ref="K67:K121" si="4">E67-G67</f>
        <v>-1.3363332343293397</v>
      </c>
      <c r="L67" s="9">
        <v>-9.1235890000000008</v>
      </c>
      <c r="M67" s="6">
        <v>0.66247659999999997</v>
      </c>
      <c r="N67" s="6">
        <v>0.79001003999999997</v>
      </c>
      <c r="O67" s="6">
        <v>9.3192612137203099</v>
      </c>
    </row>
    <row r="68" spans="1:15" x14ac:dyDescent="0.25">
      <c r="A68" s="2">
        <v>39080</v>
      </c>
      <c r="B68" s="3">
        <v>5541.76</v>
      </c>
      <c r="C68" s="4">
        <v>5.56</v>
      </c>
      <c r="D68" s="5">
        <v>4046.5583084999998</v>
      </c>
      <c r="E68" s="5">
        <v>6.46662031815716</v>
      </c>
      <c r="F68" s="6">
        <v>1.4526275E-2</v>
      </c>
      <c r="G68" s="7">
        <v>3.53</v>
      </c>
      <c r="H68" s="8">
        <f t="shared" si="3"/>
        <v>2.0299999999999998</v>
      </c>
      <c r="I68" s="6">
        <v>0.28683462999999998</v>
      </c>
      <c r="J68" s="6">
        <v>2.0477002</v>
      </c>
      <c r="K68" s="3">
        <f t="shared" si="4"/>
        <v>2.9366203181571602</v>
      </c>
      <c r="L68" s="6">
        <v>14.6342325</v>
      </c>
      <c r="M68" s="6">
        <v>0.12605369</v>
      </c>
      <c r="N68" s="6">
        <v>0.61221709999999996</v>
      </c>
      <c r="O68" s="6">
        <v>29.972565157750299</v>
      </c>
    </row>
    <row r="69" spans="1:15" x14ac:dyDescent="0.25">
      <c r="A69" s="2">
        <v>38989</v>
      </c>
      <c r="B69" s="3">
        <v>5250.01</v>
      </c>
      <c r="C69" s="4">
        <v>5.72</v>
      </c>
      <c r="D69" s="5">
        <v>3800.7765217000001</v>
      </c>
      <c r="E69" s="5">
        <v>5.5593655708596001</v>
      </c>
      <c r="F69" s="6">
        <v>0.40298998000000003</v>
      </c>
      <c r="G69" s="7">
        <v>3.24</v>
      </c>
      <c r="H69" s="8">
        <f t="shared" si="3"/>
        <v>2.4799999999999995</v>
      </c>
      <c r="I69" s="6">
        <v>0.42409402000000002</v>
      </c>
      <c r="J69" s="6">
        <v>1.0772307000000001</v>
      </c>
      <c r="K69" s="3">
        <f t="shared" si="4"/>
        <v>2.3193655708595999</v>
      </c>
      <c r="L69" s="9">
        <v>-4.3162729999999998</v>
      </c>
      <c r="M69" s="9">
        <v>-0.89532650000000003</v>
      </c>
      <c r="N69" s="6">
        <v>0.15694021999999999</v>
      </c>
      <c r="O69" s="6">
        <v>5.4229934924077998</v>
      </c>
    </row>
    <row r="70" spans="1:15" x14ac:dyDescent="0.25">
      <c r="A70" s="2">
        <v>38898</v>
      </c>
      <c r="B70" s="3">
        <v>4965.96</v>
      </c>
      <c r="C70" s="4">
        <v>-4.88</v>
      </c>
      <c r="D70" s="5">
        <v>3600.6056887</v>
      </c>
      <c r="E70" s="5">
        <v>-5.0508983803289498</v>
      </c>
      <c r="F70" s="6">
        <v>0.50774633999999996</v>
      </c>
      <c r="G70" s="7">
        <v>2.86</v>
      </c>
      <c r="H70" s="8">
        <f t="shared" si="3"/>
        <v>-7.74</v>
      </c>
      <c r="I70" s="6">
        <v>0.56814120000000001</v>
      </c>
      <c r="J70" s="6">
        <v>7.0421129999999996</v>
      </c>
      <c r="K70" s="3">
        <f t="shared" si="4"/>
        <v>-7.9108983803289501</v>
      </c>
      <c r="L70" s="6">
        <v>5.0087960000000002</v>
      </c>
      <c r="M70" s="6">
        <v>1.5005154999999999</v>
      </c>
      <c r="N70" s="6">
        <v>1.0309794000000001</v>
      </c>
      <c r="O70" s="6">
        <v>-0.55119518048224403</v>
      </c>
    </row>
    <row r="71" spans="1:15" x14ac:dyDescent="0.25">
      <c r="A71" s="2">
        <v>38807</v>
      </c>
      <c r="B71" s="3">
        <v>5220.8500000000004</v>
      </c>
      <c r="C71" s="4">
        <v>10.72</v>
      </c>
      <c r="D71" s="5">
        <v>3792.1429769000001</v>
      </c>
      <c r="E71" s="5">
        <v>11.5664777678529</v>
      </c>
      <c r="F71" s="6">
        <v>0.38890989999999998</v>
      </c>
      <c r="G71" s="7">
        <v>2.6</v>
      </c>
      <c r="H71" s="8">
        <f t="shared" si="3"/>
        <v>8.120000000000001</v>
      </c>
      <c r="I71" s="6">
        <v>0.13861845</v>
      </c>
      <c r="J71" s="6">
        <v>4.0753465000000002</v>
      </c>
      <c r="K71" s="3">
        <f t="shared" si="4"/>
        <v>8.9664777678529006</v>
      </c>
      <c r="L71" s="9">
        <v>-12.511619</v>
      </c>
      <c r="M71" s="9">
        <v>-3.0167763999999998E-3</v>
      </c>
      <c r="N71" s="6">
        <v>0.75549500000000003</v>
      </c>
      <c r="O71" s="6">
        <v>-1.27779972132484</v>
      </c>
    </row>
    <row r="72" spans="1:15" x14ac:dyDescent="0.25">
      <c r="A72" s="2">
        <v>38716</v>
      </c>
      <c r="B72" s="3">
        <v>4715.2299999999996</v>
      </c>
      <c r="C72" s="4">
        <v>2.5</v>
      </c>
      <c r="D72" s="5">
        <v>3398.9985637</v>
      </c>
      <c r="E72" s="5">
        <v>2.7101763677466799</v>
      </c>
      <c r="F72" s="6">
        <v>0.35482970000000003</v>
      </c>
      <c r="G72" s="7">
        <v>2.38</v>
      </c>
      <c r="H72" s="8">
        <f t="shared" si="3"/>
        <v>0.12000000000000011</v>
      </c>
      <c r="I72" s="6">
        <v>0.30761077999999997</v>
      </c>
      <c r="J72" s="6">
        <v>0.59369004000000003</v>
      </c>
      <c r="K72" s="3">
        <f t="shared" si="4"/>
        <v>0.33017636774668002</v>
      </c>
      <c r="L72" s="6">
        <v>17.036842</v>
      </c>
      <c r="M72" s="6">
        <v>0.72985416999999997</v>
      </c>
      <c r="N72" s="6">
        <v>0.63520299999999996</v>
      </c>
      <c r="O72" s="6">
        <v>7.5318095759796897</v>
      </c>
    </row>
    <row r="73" spans="1:15" x14ac:dyDescent="0.25">
      <c r="A73" s="2">
        <v>38625</v>
      </c>
      <c r="B73" s="3">
        <v>4600.0200000000004</v>
      </c>
      <c r="C73" s="4">
        <v>8.76</v>
      </c>
      <c r="D73" s="5">
        <v>3309.3104149000001</v>
      </c>
      <c r="E73" s="5">
        <v>9.3851947728903404</v>
      </c>
      <c r="F73" s="6">
        <v>0.62480880000000005</v>
      </c>
      <c r="G73" s="7">
        <v>2.04</v>
      </c>
      <c r="H73" s="8">
        <f t="shared" si="3"/>
        <v>6.72</v>
      </c>
      <c r="I73" s="6">
        <v>0.21090037</v>
      </c>
      <c r="J73" s="6">
        <v>0.59771436</v>
      </c>
      <c r="K73" s="3">
        <f t="shared" si="4"/>
        <v>7.3451947728903404</v>
      </c>
      <c r="L73" s="9">
        <v>-4.3493842999999996</v>
      </c>
      <c r="M73" s="9">
        <v>-0.263876</v>
      </c>
      <c r="N73" s="6">
        <v>0.67397213</v>
      </c>
      <c r="O73" s="6">
        <v>17.876418950157301</v>
      </c>
    </row>
    <row r="74" spans="1:15" x14ac:dyDescent="0.25">
      <c r="A74" s="2">
        <v>38533</v>
      </c>
      <c r="B74" s="3">
        <v>4229.3500000000004</v>
      </c>
      <c r="C74" s="4">
        <v>3.97</v>
      </c>
      <c r="D74" s="5">
        <v>3025.3732433999999</v>
      </c>
      <c r="E74" s="5">
        <v>4.4828433057663997</v>
      </c>
      <c r="F74" s="6">
        <v>0.41829179999999999</v>
      </c>
      <c r="G74" s="7">
        <v>2.0099999999999998</v>
      </c>
      <c r="H74" s="8">
        <f t="shared" si="3"/>
        <v>1.9600000000000004</v>
      </c>
      <c r="I74" s="6">
        <v>0.18810404999999999</v>
      </c>
      <c r="J74" s="9">
        <v>-1.6053351</v>
      </c>
      <c r="K74" s="3">
        <f t="shared" si="4"/>
        <v>2.4728433057663999</v>
      </c>
      <c r="L74" s="6">
        <v>3.9039412000000002</v>
      </c>
      <c r="M74" s="9">
        <v>-5.1527160000000002E-2</v>
      </c>
      <c r="N74" s="6">
        <v>0.22155137</v>
      </c>
      <c r="O74" s="6">
        <v>7.3406328515253501</v>
      </c>
    </row>
    <row r="75" spans="1:15" x14ac:dyDescent="0.25">
      <c r="A75" s="2">
        <v>38442</v>
      </c>
      <c r="B75" s="3">
        <v>4067.78</v>
      </c>
      <c r="C75" s="4">
        <v>6.45</v>
      </c>
      <c r="D75" s="5">
        <v>2895.5694042</v>
      </c>
      <c r="E75" s="5">
        <v>6.6409871724518901</v>
      </c>
      <c r="F75" s="6">
        <v>0.26962247</v>
      </c>
      <c r="G75" s="7">
        <v>2.04</v>
      </c>
      <c r="H75" s="8">
        <f t="shared" si="3"/>
        <v>4.41</v>
      </c>
      <c r="I75" s="6">
        <v>0.18251493999999999</v>
      </c>
      <c r="J75" s="9">
        <v>-0.81537336000000005</v>
      </c>
      <c r="K75" s="3">
        <f t="shared" si="4"/>
        <v>4.60098717245189</v>
      </c>
      <c r="L75" s="9">
        <v>-12.967708999999999</v>
      </c>
      <c r="M75" s="9">
        <v>-0.28716957999999998</v>
      </c>
      <c r="N75" s="6">
        <v>0.26310911999999997</v>
      </c>
      <c r="O75" s="6">
        <v>5.7901855557009796</v>
      </c>
    </row>
    <row r="76" spans="1:15" x14ac:dyDescent="0.25">
      <c r="A76" s="2">
        <v>38352</v>
      </c>
      <c r="B76" s="3">
        <v>3821.16</v>
      </c>
      <c r="C76" s="4">
        <v>4.96</v>
      </c>
      <c r="D76" s="5">
        <v>2715.25</v>
      </c>
      <c r="E76" s="5">
        <v>5.5934075335806597</v>
      </c>
      <c r="F76" s="6">
        <v>0.5421686</v>
      </c>
      <c r="G76" s="7">
        <v>2.04</v>
      </c>
      <c r="H76" s="8">
        <f t="shared" si="3"/>
        <v>2.92</v>
      </c>
      <c r="I76" s="6">
        <v>0.26420529999999998</v>
      </c>
      <c r="J76" s="6">
        <v>8.3008690000000005</v>
      </c>
      <c r="K76" s="3">
        <f t="shared" si="4"/>
        <v>3.5534075335806596</v>
      </c>
      <c r="L76" s="6">
        <v>17.381526999999998</v>
      </c>
      <c r="M76" s="6">
        <v>0.77680499999999997</v>
      </c>
      <c r="N76" s="6">
        <v>0.63972700000000005</v>
      </c>
      <c r="O76" s="6">
        <v>-3.86377438843548</v>
      </c>
    </row>
    <row r="77" spans="1:15" x14ac:dyDescent="0.25">
      <c r="A77" s="2">
        <v>38260</v>
      </c>
      <c r="B77" s="3">
        <v>3640.61</v>
      </c>
      <c r="C77" s="4">
        <v>-2.4700000000000002</v>
      </c>
      <c r="D77" s="5">
        <v>2571.42</v>
      </c>
      <c r="E77" s="5">
        <v>-2.81859410430839</v>
      </c>
      <c r="F77" s="6">
        <v>0.45385510000000001</v>
      </c>
      <c r="G77" s="7">
        <v>2.0299999999999998</v>
      </c>
      <c r="H77" s="8">
        <f t="shared" si="3"/>
        <v>-4.5</v>
      </c>
      <c r="I77" s="6">
        <v>8.1822350000000002E-2</v>
      </c>
      <c r="J77" s="6">
        <v>3.0250545</v>
      </c>
      <c r="K77" s="3">
        <f t="shared" si="4"/>
        <v>-4.8485941043083898</v>
      </c>
      <c r="L77" s="9">
        <v>-4.5451145000000004</v>
      </c>
      <c r="M77" s="9">
        <v>-0.35515570000000002</v>
      </c>
      <c r="N77" s="6">
        <v>0.37861477999999998</v>
      </c>
      <c r="O77" s="6">
        <v>-6.94699065871073</v>
      </c>
    </row>
    <row r="78" spans="1:15" x14ac:dyDescent="0.25">
      <c r="A78" s="2">
        <v>38168</v>
      </c>
      <c r="B78" s="3">
        <v>3732.99</v>
      </c>
      <c r="C78" s="4">
        <v>2.97</v>
      </c>
      <c r="D78" s="5">
        <v>2646</v>
      </c>
      <c r="E78" s="5">
        <v>2.4533035963200498</v>
      </c>
      <c r="F78" s="6">
        <v>0.48647347000000002</v>
      </c>
      <c r="G78" s="7">
        <v>2</v>
      </c>
      <c r="H78" s="8">
        <f t="shared" si="3"/>
        <v>0.9700000000000002</v>
      </c>
      <c r="I78" s="6">
        <v>0.15521415999999999</v>
      </c>
      <c r="J78" s="9">
        <v>-3.7198020000000001</v>
      </c>
      <c r="K78" s="3">
        <f t="shared" si="4"/>
        <v>0.4533035963200498</v>
      </c>
      <c r="L78" s="6">
        <v>3.1350744000000001</v>
      </c>
      <c r="M78" s="6">
        <v>9.11468E-2</v>
      </c>
      <c r="N78" s="6">
        <v>0.57086146000000004</v>
      </c>
      <c r="O78" s="6">
        <v>-1.1445753030161201</v>
      </c>
    </row>
    <row r="79" spans="1:15" x14ac:dyDescent="0.25">
      <c r="A79" s="2">
        <v>38077</v>
      </c>
      <c r="B79" s="3">
        <v>3625.23</v>
      </c>
      <c r="C79" s="4">
        <v>1.89</v>
      </c>
      <c r="D79" s="5">
        <v>2582.64</v>
      </c>
      <c r="E79" s="5">
        <v>2.8788584949628899</v>
      </c>
      <c r="F79" s="6">
        <v>0.61180429999999997</v>
      </c>
      <c r="G79" s="7">
        <v>1.92</v>
      </c>
      <c r="H79" s="8">
        <f t="shared" si="3"/>
        <v>-3.0000000000000027E-2</v>
      </c>
      <c r="I79" s="9">
        <v>-4.285572E-2</v>
      </c>
      <c r="J79" s="6">
        <v>4.5561695000000002</v>
      </c>
      <c r="K79" s="3">
        <f t="shared" si="4"/>
        <v>0.95885849496289</v>
      </c>
      <c r="L79" s="9">
        <v>-11.080728000000001</v>
      </c>
      <c r="M79" s="6">
        <v>0.94150889999999998</v>
      </c>
      <c r="N79" s="6">
        <v>0.98399389999999998</v>
      </c>
      <c r="O79" s="6">
        <v>8.2138230997042605</v>
      </c>
    </row>
    <row r="80" spans="1:15" x14ac:dyDescent="0.25">
      <c r="A80" s="2">
        <v>37986</v>
      </c>
      <c r="B80" s="3">
        <v>3557.9</v>
      </c>
      <c r="C80" s="4">
        <v>13.49</v>
      </c>
      <c r="D80" s="5">
        <v>2510.37</v>
      </c>
      <c r="E80" s="5">
        <v>12.2700703485225</v>
      </c>
      <c r="F80" s="6">
        <v>0.73959655000000002</v>
      </c>
      <c r="G80" s="7">
        <v>2.0699999999999998</v>
      </c>
      <c r="H80" s="8">
        <f t="shared" si="3"/>
        <v>11.42</v>
      </c>
      <c r="I80" s="6">
        <v>0.12491546000000001</v>
      </c>
      <c r="J80" s="6">
        <v>10.902633</v>
      </c>
      <c r="K80" s="3">
        <f t="shared" si="4"/>
        <v>10.2000703485225</v>
      </c>
      <c r="L80" s="6">
        <v>16.020575000000001</v>
      </c>
      <c r="M80" s="6">
        <v>0.90360993000000001</v>
      </c>
      <c r="N80" s="6">
        <v>0.42564338000000002</v>
      </c>
      <c r="O80" s="6">
        <v>15.5120449675172</v>
      </c>
    </row>
    <row r="81" spans="1:15" x14ac:dyDescent="0.25">
      <c r="A81" s="2">
        <v>37894</v>
      </c>
      <c r="B81" s="3">
        <v>3134.99</v>
      </c>
      <c r="C81" s="4">
        <v>1.65</v>
      </c>
      <c r="D81" s="5">
        <v>2236.0100000000002</v>
      </c>
      <c r="E81" s="5">
        <v>2.6304677101023799</v>
      </c>
      <c r="F81" s="6">
        <v>0.52664350000000004</v>
      </c>
      <c r="G81" s="7">
        <v>2.0499999999999998</v>
      </c>
      <c r="H81" s="8">
        <f t="shared" si="3"/>
        <v>-0.39999999999999991</v>
      </c>
      <c r="I81" s="9">
        <v>-8.4110889999999994E-2</v>
      </c>
      <c r="J81" s="9">
        <v>-0.74736195999999999</v>
      </c>
      <c r="K81" s="3">
        <f t="shared" si="4"/>
        <v>0.58046771010238007</v>
      </c>
      <c r="L81" s="9">
        <v>-3.8357030999999999</v>
      </c>
      <c r="M81" s="6">
        <v>0.37584479999999998</v>
      </c>
      <c r="N81" s="6">
        <v>0.98518830000000002</v>
      </c>
      <c r="O81" s="6">
        <v>8.2314611781000497</v>
      </c>
    </row>
    <row r="82" spans="1:15" x14ac:dyDescent="0.25">
      <c r="A82" s="2">
        <v>37802</v>
      </c>
      <c r="B82" s="3">
        <v>3084.1</v>
      </c>
      <c r="C82" s="4">
        <v>17.78</v>
      </c>
      <c r="D82" s="5">
        <v>2178.6999999999998</v>
      </c>
      <c r="E82" s="5">
        <v>18.1840866187861</v>
      </c>
      <c r="F82" s="9">
        <v>-0.12376323</v>
      </c>
      <c r="G82" s="7">
        <v>2.09</v>
      </c>
      <c r="H82" s="8">
        <f t="shared" si="3"/>
        <v>15.690000000000001</v>
      </c>
      <c r="I82" s="9">
        <v>-7.5380034999999998E-2</v>
      </c>
      <c r="J82" s="6">
        <v>3.4661968000000001</v>
      </c>
      <c r="K82" s="3">
        <f t="shared" si="4"/>
        <v>16.0940866187861</v>
      </c>
      <c r="L82" s="6">
        <v>3.0873680000000001</v>
      </c>
      <c r="M82" s="9">
        <v>-1.8535385</v>
      </c>
      <c r="N82" s="9">
        <v>-0.25740856000000001</v>
      </c>
      <c r="O82" s="9">
        <v>-0.24390756692969001</v>
      </c>
    </row>
    <row r="83" spans="1:15" x14ac:dyDescent="0.25">
      <c r="A83" s="2">
        <v>37711</v>
      </c>
      <c r="B83" s="3">
        <v>2618.46</v>
      </c>
      <c r="C83" s="4">
        <v>-14.54</v>
      </c>
      <c r="D83" s="5">
        <v>1843.48</v>
      </c>
      <c r="E83" s="5">
        <v>-14.2004756607821</v>
      </c>
      <c r="F83" s="6">
        <v>1.0315776000000001</v>
      </c>
      <c r="G83" s="7">
        <v>2.4500000000000002</v>
      </c>
      <c r="H83" s="8">
        <f t="shared" si="3"/>
        <v>-16.989999999999998</v>
      </c>
      <c r="I83" s="9">
        <v>-6.177179E-2</v>
      </c>
      <c r="J83" s="6">
        <v>7.3918604999999999</v>
      </c>
      <c r="K83" s="3">
        <f t="shared" si="4"/>
        <v>-16.650475660782099</v>
      </c>
      <c r="L83" s="9">
        <v>-12.781401000000001</v>
      </c>
      <c r="M83" s="6">
        <v>1.1065528</v>
      </c>
      <c r="N83" s="6">
        <v>8.8066459999999999E-2</v>
      </c>
      <c r="O83" s="6">
        <v>-6.5349571130652002</v>
      </c>
    </row>
    <row r="84" spans="1:15" x14ac:dyDescent="0.25">
      <c r="A84" s="2">
        <v>37621</v>
      </c>
      <c r="B84" s="3">
        <v>3063.91</v>
      </c>
      <c r="C84" s="4">
        <v>10.31</v>
      </c>
      <c r="D84" s="5">
        <v>2148.59</v>
      </c>
      <c r="E84" s="5">
        <v>9.5107518386943806</v>
      </c>
      <c r="F84" s="6">
        <v>0.5026659</v>
      </c>
      <c r="G84" s="7">
        <v>2.81</v>
      </c>
      <c r="H84" s="8">
        <f t="shared" si="3"/>
        <v>7.5</v>
      </c>
      <c r="I84" s="6">
        <v>1.7885594000000001E-2</v>
      </c>
      <c r="J84" s="9">
        <v>-0.98153469999999998</v>
      </c>
      <c r="K84" s="3">
        <f t="shared" si="4"/>
        <v>6.7007518386943801</v>
      </c>
      <c r="L84" s="6">
        <v>15.580895</v>
      </c>
      <c r="M84" s="9">
        <v>-1.1697618999999999</v>
      </c>
      <c r="N84" s="9">
        <v>-4.2162670000000001E-3</v>
      </c>
      <c r="O84" s="9">
        <v>3.86741141253315</v>
      </c>
    </row>
    <row r="85" spans="1:15" x14ac:dyDescent="0.25">
      <c r="A85" s="2">
        <v>37529</v>
      </c>
      <c r="B85" s="3">
        <v>2777.45</v>
      </c>
      <c r="C85" s="4">
        <v>-28.75</v>
      </c>
      <c r="D85" s="5">
        <v>1961.99</v>
      </c>
      <c r="E85" s="5">
        <v>-27.961505839847501</v>
      </c>
      <c r="F85" s="6">
        <v>0.53696500000000003</v>
      </c>
      <c r="G85" s="7">
        <v>3.22</v>
      </c>
      <c r="H85" s="8">
        <f t="shared" si="3"/>
        <v>-31.97</v>
      </c>
      <c r="I85" s="6">
        <v>0.12699372</v>
      </c>
      <c r="J85" s="6">
        <v>6.6905679999999998</v>
      </c>
      <c r="K85" s="3">
        <f t="shared" si="4"/>
        <v>-31.1815058398475</v>
      </c>
      <c r="L85" s="9">
        <v>-2.7850807</v>
      </c>
      <c r="M85" s="9">
        <v>-0.60256659999999995</v>
      </c>
      <c r="N85" s="6">
        <v>0.48902573999999999</v>
      </c>
      <c r="O85" s="6">
        <v>-20.762975689541999</v>
      </c>
    </row>
    <row r="86" spans="1:15" x14ac:dyDescent="0.25">
      <c r="A86" s="2">
        <v>37435</v>
      </c>
      <c r="B86" s="3">
        <v>3897.99</v>
      </c>
      <c r="C86" s="4">
        <v>-16.850000000000001</v>
      </c>
      <c r="D86" s="5">
        <v>2723.53</v>
      </c>
      <c r="E86" s="5">
        <v>-16.473813824681201</v>
      </c>
      <c r="F86" s="6">
        <v>0.38046374999999999</v>
      </c>
      <c r="G86" s="7">
        <v>3.44</v>
      </c>
      <c r="H86" s="8">
        <f t="shared" si="3"/>
        <v>-20.290000000000003</v>
      </c>
      <c r="I86" s="6">
        <v>4.3982676999999998E-2</v>
      </c>
      <c r="J86" s="6">
        <v>8.3098759999999992</v>
      </c>
      <c r="K86" s="3">
        <f t="shared" si="4"/>
        <v>-19.913813824681203</v>
      </c>
      <c r="L86" s="6">
        <v>2.8449922000000001</v>
      </c>
      <c r="M86" s="6">
        <v>0.42877310000000002</v>
      </c>
      <c r="N86" s="6">
        <v>0.41782175999999999</v>
      </c>
      <c r="O86" s="6">
        <v>-4.5373175763019402</v>
      </c>
    </row>
    <row r="87" spans="1:15" x14ac:dyDescent="0.25">
      <c r="A87" s="2">
        <v>37343</v>
      </c>
      <c r="B87" s="3">
        <v>4688.0200000000004</v>
      </c>
      <c r="C87" s="4">
        <v>1.37</v>
      </c>
      <c r="D87" s="5">
        <v>3260.69</v>
      </c>
      <c r="E87" s="5">
        <v>2.6652686993866501</v>
      </c>
      <c r="F87" s="6">
        <v>0.60605043000000003</v>
      </c>
      <c r="G87" s="7">
        <v>3.42</v>
      </c>
      <c r="H87" s="8">
        <f t="shared" si="3"/>
        <v>-2.0499999999999998</v>
      </c>
      <c r="I87" s="6">
        <v>0.25856669999999998</v>
      </c>
      <c r="J87" s="9">
        <v>-1.8404081000000001</v>
      </c>
      <c r="K87" s="3">
        <f t="shared" si="4"/>
        <v>-0.75473130061334981</v>
      </c>
      <c r="L87" s="9">
        <v>-12.810494</v>
      </c>
      <c r="M87" s="6">
        <v>0.44595370000000001</v>
      </c>
      <c r="N87" s="6">
        <v>0.5792254</v>
      </c>
      <c r="O87" s="6">
        <v>-3.1791917287590601</v>
      </c>
    </row>
    <row r="88" spans="1:15" x14ac:dyDescent="0.25">
      <c r="A88" s="2">
        <v>37253</v>
      </c>
      <c r="B88" s="3">
        <v>4624.58</v>
      </c>
      <c r="C88" s="4">
        <v>13.37</v>
      </c>
      <c r="D88" s="5">
        <v>3176.04</v>
      </c>
      <c r="E88" s="5">
        <v>14.5241143063193</v>
      </c>
      <c r="F88" s="6">
        <v>0.22378875000000001</v>
      </c>
      <c r="G88" s="11">
        <f>+(G87+G89)/2</f>
        <v>3.51</v>
      </c>
      <c r="H88" s="8">
        <f t="shared" si="3"/>
        <v>9.86</v>
      </c>
      <c r="I88" s="6">
        <v>9.2628985999999996E-2</v>
      </c>
      <c r="J88" s="9">
        <v>-1.8803993000000001</v>
      </c>
      <c r="K88" s="3">
        <f t="shared" si="4"/>
        <v>11.0141143063193</v>
      </c>
      <c r="L88" s="6">
        <v>16.397957000000002</v>
      </c>
      <c r="M88" s="9">
        <v>-1.4093486</v>
      </c>
      <c r="N88" s="9">
        <v>-0.42188028</v>
      </c>
      <c r="O88" s="9">
        <v>34.108531837034</v>
      </c>
    </row>
    <row r="89" spans="1:15" x14ac:dyDescent="0.25">
      <c r="A89" s="2">
        <v>37162</v>
      </c>
      <c r="B89" s="3">
        <v>4079.02</v>
      </c>
      <c r="C89" s="4">
        <v>-21.94</v>
      </c>
      <c r="D89" s="5">
        <v>2773.25</v>
      </c>
      <c r="E89" s="5">
        <v>-22.189114191841298</v>
      </c>
      <c r="F89" s="6">
        <v>0.41733630999999999</v>
      </c>
      <c r="G89" s="7">
        <v>3.6</v>
      </c>
      <c r="H89" s="8">
        <f t="shared" si="3"/>
        <v>-25.540000000000003</v>
      </c>
      <c r="I89" s="6">
        <v>0.31154959999999998</v>
      </c>
      <c r="J89" s="6">
        <v>0.81290454000000001</v>
      </c>
      <c r="K89" s="3">
        <f t="shared" si="4"/>
        <v>-25.7891141918413</v>
      </c>
      <c r="L89" s="9">
        <v>-2.8914387000000001</v>
      </c>
      <c r="M89" s="6">
        <v>0</v>
      </c>
      <c r="N89" s="6">
        <v>0.63144129999999998</v>
      </c>
      <c r="O89" s="6">
        <v>-20.8588954006545</v>
      </c>
    </row>
    <row r="90" spans="1:15" x14ac:dyDescent="0.25">
      <c r="A90" s="2">
        <v>37071</v>
      </c>
      <c r="B90" s="3">
        <v>5225.33</v>
      </c>
      <c r="C90" s="4">
        <v>0.87</v>
      </c>
      <c r="D90" s="5">
        <v>3564.09</v>
      </c>
      <c r="E90" s="5">
        <v>0.69473089419409495</v>
      </c>
      <c r="F90" s="6">
        <v>0.84170644999999999</v>
      </c>
      <c r="G90" s="7">
        <v>4.41</v>
      </c>
      <c r="H90" s="8">
        <f t="shared" si="3"/>
        <v>-3.54</v>
      </c>
      <c r="I90" s="6">
        <v>0.32296209999999997</v>
      </c>
      <c r="J90" s="9">
        <v>-5.6470976000000004</v>
      </c>
      <c r="K90" s="3">
        <f t="shared" si="4"/>
        <v>-3.7152691058059051</v>
      </c>
      <c r="L90" s="6">
        <v>4.5858506999999999</v>
      </c>
      <c r="M90" s="9">
        <v>-0.63437383999999997</v>
      </c>
      <c r="N90" s="6">
        <v>0.17036398999999999</v>
      </c>
      <c r="O90" s="6">
        <v>10.8843478411712</v>
      </c>
    </row>
    <row r="91" spans="1:15" x14ac:dyDescent="0.25">
      <c r="A91" s="2">
        <v>36980</v>
      </c>
      <c r="B91" s="3">
        <v>5180.45</v>
      </c>
      <c r="C91" s="4">
        <v>-12.59</v>
      </c>
      <c r="D91" s="5">
        <v>3539.5</v>
      </c>
      <c r="E91" s="5">
        <v>-12.0081142962265</v>
      </c>
      <c r="F91" s="9">
        <v>-0.12932518000000001</v>
      </c>
      <c r="G91" s="7">
        <v>4.5999999999999996</v>
      </c>
      <c r="H91" s="8">
        <f t="shared" si="3"/>
        <v>-17.189999999999998</v>
      </c>
      <c r="I91" s="6">
        <v>0.75467799999999996</v>
      </c>
      <c r="J91" s="6">
        <v>4.9896159999999998</v>
      </c>
      <c r="K91" s="3">
        <f t="shared" si="4"/>
        <v>-16.6081142962265</v>
      </c>
      <c r="L91" s="9">
        <v>-11.219975</v>
      </c>
      <c r="M91" s="6">
        <v>0.68997805999999995</v>
      </c>
      <c r="N91" s="6">
        <v>0.46342220000000001</v>
      </c>
      <c r="O91" s="6">
        <v>-2.58448786406252</v>
      </c>
    </row>
    <row r="92" spans="1:15" x14ac:dyDescent="0.25">
      <c r="A92" s="2">
        <v>36889</v>
      </c>
      <c r="B92" s="3">
        <v>5926.42</v>
      </c>
      <c r="C92" s="4">
        <v>-5.43</v>
      </c>
      <c r="D92" s="5">
        <v>4022.53</v>
      </c>
      <c r="E92" s="5">
        <v>-5.16613778567823</v>
      </c>
      <c r="F92" s="6">
        <v>0.61807679999999998</v>
      </c>
      <c r="G92" s="7">
        <v>4.84</v>
      </c>
      <c r="H92" s="8">
        <f t="shared" si="3"/>
        <v>-10.27</v>
      </c>
      <c r="I92" s="6">
        <v>0.60864260000000003</v>
      </c>
      <c r="J92" s="6">
        <v>0.26407950000000002</v>
      </c>
      <c r="K92" s="3">
        <f t="shared" si="4"/>
        <v>-10.006137785678231</v>
      </c>
      <c r="L92" s="6">
        <v>14.745516</v>
      </c>
      <c r="M92" s="6">
        <v>1.1550974000000001</v>
      </c>
      <c r="N92" s="6">
        <v>0.59676189999999996</v>
      </c>
      <c r="O92" s="6">
        <v>-6.85185352880836</v>
      </c>
    </row>
    <row r="93" spans="1:15" x14ac:dyDescent="0.25">
      <c r="A93" s="2">
        <v>36798</v>
      </c>
      <c r="B93" s="3">
        <v>6266.63</v>
      </c>
      <c r="C93" s="4">
        <v>-2.79</v>
      </c>
      <c r="D93" s="5">
        <v>4241.66</v>
      </c>
      <c r="E93" s="5">
        <v>-2.5237390497026202</v>
      </c>
      <c r="F93" s="6">
        <v>0.68785070000000004</v>
      </c>
      <c r="G93" s="7">
        <v>4.84</v>
      </c>
      <c r="H93" s="8">
        <f t="shared" si="3"/>
        <v>-7.63</v>
      </c>
      <c r="I93" s="6">
        <v>0.97885359999999999</v>
      </c>
      <c r="J93" s="9">
        <v>-0.10374925</v>
      </c>
      <c r="K93" s="3">
        <f t="shared" si="4"/>
        <v>-7.3637390497026196</v>
      </c>
      <c r="L93" s="9">
        <v>-2.8393413999999999</v>
      </c>
      <c r="M93" s="6">
        <v>0.19542889999999999</v>
      </c>
      <c r="N93" s="6">
        <v>0.82758149999999997</v>
      </c>
      <c r="O93" s="6">
        <v>14.4876249347525</v>
      </c>
    </row>
    <row r="94" spans="1:15" x14ac:dyDescent="0.25">
      <c r="A94" s="2">
        <v>36707</v>
      </c>
      <c r="B94" s="3">
        <v>6446.54</v>
      </c>
      <c r="C94" s="4">
        <v>2.5499999999999998</v>
      </c>
      <c r="D94" s="5">
        <v>4351.4799999999996</v>
      </c>
      <c r="E94" s="5">
        <v>2.1498157233737798</v>
      </c>
      <c r="F94" s="6">
        <v>9.8363450000000005E-2</v>
      </c>
      <c r="G94" s="7">
        <v>4.3</v>
      </c>
      <c r="H94" s="8">
        <f t="shared" si="3"/>
        <v>-1.75</v>
      </c>
      <c r="I94" s="6">
        <v>1.1111913</v>
      </c>
      <c r="J94" s="9">
        <v>-1.6427802</v>
      </c>
      <c r="K94" s="3">
        <f t="shared" si="4"/>
        <v>-2.15018427662622</v>
      </c>
      <c r="L94" s="6">
        <v>5.4474220000000004</v>
      </c>
      <c r="M94" s="6">
        <v>1.5222058000000001</v>
      </c>
      <c r="N94" s="6">
        <v>1.0274654999999999</v>
      </c>
      <c r="O94" s="6">
        <v>-2.4137860118830599</v>
      </c>
    </row>
    <row r="95" spans="1:15" x14ac:dyDescent="0.25">
      <c r="A95" s="2">
        <v>36616</v>
      </c>
      <c r="B95" s="3">
        <v>6286.05</v>
      </c>
      <c r="C95" s="4">
        <v>5.5</v>
      </c>
      <c r="D95" s="5">
        <v>4259.8999999999996</v>
      </c>
      <c r="E95" s="5">
        <v>5.1157534212772999</v>
      </c>
      <c r="F95" s="6">
        <v>0.62685380000000002</v>
      </c>
      <c r="G95" s="7">
        <v>3.6</v>
      </c>
      <c r="H95" s="8">
        <f t="shared" si="3"/>
        <v>1.9</v>
      </c>
      <c r="I95" s="6">
        <v>0.82394429999999996</v>
      </c>
      <c r="J95" s="9">
        <v>-0.19039717</v>
      </c>
      <c r="K95" s="3">
        <f t="shared" si="4"/>
        <v>1.5157534212772998</v>
      </c>
      <c r="L95" s="9">
        <v>-13.086843500000001</v>
      </c>
      <c r="M95" s="6">
        <v>0.57997609999999999</v>
      </c>
      <c r="N95" s="6">
        <v>0.83524334</v>
      </c>
      <c r="O95" s="6">
        <v>-3.2042717802635998</v>
      </c>
    </row>
    <row r="96" spans="1:15" x14ac:dyDescent="0.25">
      <c r="A96" s="2">
        <v>36524</v>
      </c>
      <c r="B96" s="3">
        <v>5958.32</v>
      </c>
      <c r="C96" s="4">
        <v>29.77</v>
      </c>
      <c r="D96" s="5">
        <v>4052.58</v>
      </c>
      <c r="E96" s="5">
        <v>28.846398412859799</v>
      </c>
      <c r="F96" s="6">
        <v>0.43075824000000001</v>
      </c>
      <c r="G96" s="11">
        <f>+(G95+G97)/2</f>
        <v>3.0700000000000003</v>
      </c>
      <c r="H96" s="8">
        <f t="shared" si="3"/>
        <v>26.7</v>
      </c>
      <c r="I96" s="6">
        <v>0.6925384</v>
      </c>
      <c r="J96" s="6">
        <v>0.78477459999999999</v>
      </c>
      <c r="K96" s="3">
        <f t="shared" si="4"/>
        <v>25.776398412859798</v>
      </c>
      <c r="L96" s="6">
        <v>17.316092000000001</v>
      </c>
      <c r="M96" s="6">
        <v>2.2086291</v>
      </c>
      <c r="N96" s="6">
        <v>1.3591816000000001</v>
      </c>
      <c r="O96" s="6">
        <v>46.146342205830599</v>
      </c>
    </row>
    <row r="97" spans="1:15" x14ac:dyDescent="0.25">
      <c r="A97" s="2">
        <v>36433</v>
      </c>
      <c r="B97" s="3">
        <v>4591.42</v>
      </c>
      <c r="C97" s="4">
        <v>1.21</v>
      </c>
      <c r="D97" s="5">
        <v>3145.28</v>
      </c>
      <c r="E97" s="5">
        <v>1.98802193276848</v>
      </c>
      <c r="F97" s="6">
        <v>0.19919176</v>
      </c>
      <c r="G97" s="7">
        <v>2.54</v>
      </c>
      <c r="H97" s="8">
        <f t="shared" si="3"/>
        <v>-1.33</v>
      </c>
      <c r="I97" s="6">
        <v>0.88113856000000002</v>
      </c>
      <c r="J97" s="6">
        <v>4.7995305000000004</v>
      </c>
      <c r="K97" s="3">
        <f t="shared" si="4"/>
        <v>-0.55197806723151999</v>
      </c>
      <c r="L97" s="9">
        <v>-0.97409259999999998</v>
      </c>
      <c r="M97" s="6">
        <v>0.93610389999999999</v>
      </c>
      <c r="N97" s="6">
        <v>1.4696426</v>
      </c>
      <c r="O97" s="6">
        <v>5.7246068046080003</v>
      </c>
    </row>
    <row r="98" spans="1:15" x14ac:dyDescent="0.25">
      <c r="A98" s="2">
        <v>36341</v>
      </c>
      <c r="B98" s="3">
        <v>4536.6099999999997</v>
      </c>
      <c r="C98" s="4">
        <v>8.07</v>
      </c>
      <c r="D98" s="5">
        <v>3083.97</v>
      </c>
      <c r="E98" s="5">
        <v>9.2045764386355398</v>
      </c>
      <c r="F98" s="6">
        <v>0.26631343000000002</v>
      </c>
      <c r="G98" s="7">
        <v>2.5099999999999998</v>
      </c>
      <c r="H98" s="8">
        <f t="shared" ref="H98:H129" si="5">+C98-G98</f>
        <v>5.5600000000000005</v>
      </c>
      <c r="I98" s="6">
        <v>0.81507050000000003</v>
      </c>
      <c r="J98" s="9">
        <v>-4.2541903999999997</v>
      </c>
      <c r="K98" s="3">
        <f t="shared" si="4"/>
        <v>6.69457643863554</v>
      </c>
      <c r="L98" s="6">
        <v>5.2871227000000003</v>
      </c>
      <c r="M98" s="6">
        <v>1.3795246000000001</v>
      </c>
      <c r="N98" s="6">
        <v>0.62601507000000001</v>
      </c>
      <c r="O98" s="6">
        <v>31.013501189724199</v>
      </c>
    </row>
    <row r="99" spans="1:15" x14ac:dyDescent="0.25">
      <c r="A99" s="2">
        <v>36250</v>
      </c>
      <c r="B99" s="3">
        <v>4197.88</v>
      </c>
      <c r="C99" s="4">
        <v>6.47</v>
      </c>
      <c r="D99" s="5">
        <v>2824.03</v>
      </c>
      <c r="E99" s="5">
        <v>6.3128214008748698</v>
      </c>
      <c r="F99" s="6">
        <v>9.9969509999999998E-2</v>
      </c>
      <c r="G99" s="7">
        <v>2.89</v>
      </c>
      <c r="H99" s="8">
        <f t="shared" si="5"/>
        <v>3.5799999999999996</v>
      </c>
      <c r="I99" s="6">
        <v>0.72300350000000002</v>
      </c>
      <c r="J99" s="9">
        <v>-6.2146043999999998</v>
      </c>
      <c r="K99" s="3">
        <f t="shared" si="4"/>
        <v>3.4228214008748696</v>
      </c>
      <c r="L99" s="9">
        <v>-15.831970999999999</v>
      </c>
      <c r="M99" s="9">
        <v>-0.24724503</v>
      </c>
      <c r="N99" s="6">
        <v>0.66350240000000005</v>
      </c>
      <c r="O99" s="6">
        <v>7.15411268048606</v>
      </c>
    </row>
    <row r="100" spans="1:15" x14ac:dyDescent="0.25">
      <c r="A100" s="2">
        <v>36159</v>
      </c>
      <c r="B100" s="3">
        <v>3942.66</v>
      </c>
      <c r="C100" s="4">
        <v>23.29</v>
      </c>
      <c r="D100" s="5">
        <v>2656.34</v>
      </c>
      <c r="E100" s="5">
        <v>21.090035510942698</v>
      </c>
      <c r="F100" s="9">
        <v>-3.3309218000000002E-2</v>
      </c>
      <c r="G100" s="11">
        <f>+(G99+G101)/2</f>
        <v>3.18</v>
      </c>
      <c r="H100" s="8">
        <f t="shared" si="5"/>
        <v>20.11</v>
      </c>
      <c r="I100" s="6">
        <v>0.36726975000000001</v>
      </c>
      <c r="J100" s="6">
        <v>5.5588430000000004</v>
      </c>
      <c r="K100" s="3">
        <f t="shared" si="4"/>
        <v>17.910035510942699</v>
      </c>
      <c r="L100" s="6">
        <v>16.245684000000001</v>
      </c>
      <c r="M100" s="6">
        <v>0.54624340000000005</v>
      </c>
      <c r="N100" s="6">
        <v>0.72683834999999997</v>
      </c>
      <c r="O100" s="6">
        <v>22.4324377366334</v>
      </c>
    </row>
    <row r="101" spans="1:15" x14ac:dyDescent="0.25">
      <c r="A101" s="2">
        <v>36068</v>
      </c>
      <c r="B101" s="3">
        <v>3197.95</v>
      </c>
      <c r="C101" s="4">
        <v>-23.92</v>
      </c>
      <c r="D101" s="5">
        <v>2193.69</v>
      </c>
      <c r="E101" s="5">
        <v>-23.0591973736821</v>
      </c>
      <c r="F101" s="6">
        <v>3.3320315000000003E-2</v>
      </c>
      <c r="G101" s="7">
        <v>3.47</v>
      </c>
      <c r="H101" s="8">
        <f t="shared" si="5"/>
        <v>-27.39</v>
      </c>
      <c r="I101" s="6">
        <v>0.48033670000000001</v>
      </c>
      <c r="J101" s="6">
        <v>1.044465</v>
      </c>
      <c r="K101" s="3">
        <f t="shared" si="4"/>
        <v>-26.529197373682099</v>
      </c>
      <c r="L101" s="9">
        <v>-1.0104493999999999</v>
      </c>
      <c r="M101" s="9">
        <v>-0.53680110000000003</v>
      </c>
      <c r="N101" s="6">
        <v>0.57626474000000005</v>
      </c>
      <c r="O101" s="6">
        <v>-22.105255526253799</v>
      </c>
    </row>
    <row r="102" spans="1:15" x14ac:dyDescent="0.25">
      <c r="A102" s="2">
        <v>35976</v>
      </c>
      <c r="B102" s="3">
        <v>4203.45</v>
      </c>
      <c r="C102" s="4">
        <v>8.4499999999999993</v>
      </c>
      <c r="D102" s="5">
        <v>2851.14</v>
      </c>
      <c r="E102" s="5">
        <v>8.6674314811356208</v>
      </c>
      <c r="F102" s="6">
        <v>0.20033097</v>
      </c>
      <c r="G102" s="7">
        <v>3.5</v>
      </c>
      <c r="H102" s="8">
        <f t="shared" si="5"/>
        <v>4.9499999999999993</v>
      </c>
      <c r="I102" s="6">
        <v>0.98637180000000002</v>
      </c>
      <c r="J102" s="6">
        <v>1.4415781000000001</v>
      </c>
      <c r="K102" s="3">
        <f t="shared" si="4"/>
        <v>5.1674314811356208</v>
      </c>
      <c r="L102" s="6">
        <v>6.2554040000000004</v>
      </c>
      <c r="M102" s="6">
        <v>1.3652929</v>
      </c>
      <c r="N102" s="6">
        <v>0.78918029999999995</v>
      </c>
      <c r="O102" s="6">
        <v>2.59177778524879</v>
      </c>
    </row>
    <row r="103" spans="1:15" x14ac:dyDescent="0.25">
      <c r="A103" s="2">
        <v>35885</v>
      </c>
      <c r="B103" s="3">
        <v>3875.81</v>
      </c>
      <c r="C103" s="4">
        <v>29.24</v>
      </c>
      <c r="D103" s="5">
        <v>2623.73</v>
      </c>
      <c r="E103" s="5">
        <v>27.8795352192307</v>
      </c>
      <c r="F103" s="6">
        <v>6.6827349999999994E-2</v>
      </c>
      <c r="G103" s="7">
        <v>3.56</v>
      </c>
      <c r="H103" s="8">
        <f t="shared" si="5"/>
        <v>25.68</v>
      </c>
      <c r="I103" s="6">
        <v>0.60776185999999999</v>
      </c>
      <c r="J103" s="9">
        <v>-1.3420234</v>
      </c>
      <c r="K103" s="3">
        <f t="shared" si="4"/>
        <v>24.319535219230701</v>
      </c>
      <c r="L103" s="9">
        <v>-16.317049999999998</v>
      </c>
      <c r="M103" s="6">
        <v>0.61384830000000001</v>
      </c>
      <c r="N103" s="6">
        <v>0.97844549999999997</v>
      </c>
      <c r="O103" s="6">
        <v>10.238107955642199</v>
      </c>
    </row>
    <row r="104" spans="1:15" x14ac:dyDescent="0.25">
      <c r="A104" s="2">
        <v>35795</v>
      </c>
      <c r="B104" s="3">
        <v>2998.91</v>
      </c>
      <c r="C104" s="4">
        <v>-0.31</v>
      </c>
      <c r="D104" s="5">
        <v>2051.7199999999998</v>
      </c>
      <c r="E104" s="5">
        <v>0.16354467210513099</v>
      </c>
      <c r="F104" s="6">
        <v>0.30159986</v>
      </c>
      <c r="G104" s="7">
        <v>3.55</v>
      </c>
      <c r="H104" s="8">
        <f t="shared" si="5"/>
        <v>-3.86</v>
      </c>
      <c r="I104" s="6">
        <v>0.71135985999999995</v>
      </c>
      <c r="J104" s="6">
        <v>6.1049519999999999</v>
      </c>
      <c r="K104" s="3">
        <f t="shared" si="4"/>
        <v>-3.3864553278948688</v>
      </c>
      <c r="L104" s="6">
        <v>18.742369</v>
      </c>
      <c r="M104" s="6">
        <v>1.2293472000000001</v>
      </c>
      <c r="N104" s="6">
        <v>1.0475080999999999</v>
      </c>
      <c r="O104" s="6">
        <v>-10.638304286412399</v>
      </c>
    </row>
    <row r="105" spans="1:15" x14ac:dyDescent="0.25">
      <c r="A105" s="2">
        <v>35703</v>
      </c>
      <c r="B105" s="3">
        <v>3008.26</v>
      </c>
      <c r="C105" s="4">
        <v>5.25</v>
      </c>
      <c r="D105" s="5">
        <v>2048.37</v>
      </c>
      <c r="E105" s="5">
        <v>4.8097340831060498</v>
      </c>
      <c r="F105" s="6">
        <v>0.37000137999999999</v>
      </c>
      <c r="G105" s="7">
        <v>3.35</v>
      </c>
      <c r="H105" s="8">
        <f t="shared" si="5"/>
        <v>1.9</v>
      </c>
      <c r="I105" s="6">
        <v>0.32751617</v>
      </c>
      <c r="J105" s="9">
        <v>-2.7057674</v>
      </c>
      <c r="K105" s="3">
        <f t="shared" si="4"/>
        <v>1.4597340831060497</v>
      </c>
      <c r="L105" s="9">
        <v>-0.28398596999999998</v>
      </c>
      <c r="M105" s="6">
        <v>1.8124564000000001</v>
      </c>
      <c r="N105" s="6">
        <v>0.95645802999999996</v>
      </c>
      <c r="O105" s="6">
        <v>-14.5454479750353</v>
      </c>
    </row>
    <row r="106" spans="1:15" x14ac:dyDescent="0.25">
      <c r="A106" s="2">
        <v>35611</v>
      </c>
      <c r="B106" s="3">
        <v>2858.26</v>
      </c>
      <c r="C106" s="4">
        <v>7.59</v>
      </c>
      <c r="D106" s="5">
        <v>1954.37</v>
      </c>
      <c r="E106" s="5">
        <v>5.6684671240801503</v>
      </c>
      <c r="F106" s="6">
        <v>3.3645443999999997E-2</v>
      </c>
      <c r="G106" s="7">
        <v>3.34</v>
      </c>
      <c r="H106" s="8">
        <f t="shared" si="5"/>
        <v>4.25</v>
      </c>
      <c r="I106" s="6">
        <v>0.25115539999999997</v>
      </c>
      <c r="J106" s="6">
        <v>1.3703149999999999</v>
      </c>
      <c r="K106" s="3">
        <f t="shared" si="4"/>
        <v>2.3284671240801504</v>
      </c>
      <c r="L106" s="6">
        <v>4.0281253000000001</v>
      </c>
      <c r="M106" s="6">
        <v>3.0155606000000001</v>
      </c>
      <c r="N106" s="6">
        <v>1.0124749</v>
      </c>
      <c r="O106" s="6">
        <v>4.2325670120144201</v>
      </c>
    </row>
    <row r="107" spans="1:15" x14ac:dyDescent="0.25">
      <c r="A107" s="2">
        <v>35516</v>
      </c>
      <c r="B107" s="3">
        <v>2656.68</v>
      </c>
      <c r="C107" s="4">
        <v>14.72</v>
      </c>
      <c r="D107" s="5">
        <v>1849.53</v>
      </c>
      <c r="E107" s="5">
        <v>14.3181200089005</v>
      </c>
      <c r="F107" s="6">
        <v>0.4054082</v>
      </c>
      <c r="G107" s="11">
        <f>+(G106+G108)/2</f>
        <v>3.32</v>
      </c>
      <c r="H107" s="8">
        <f t="shared" si="5"/>
        <v>11.4</v>
      </c>
      <c r="I107" s="6">
        <v>0.42879265999999999</v>
      </c>
      <c r="J107" s="9">
        <v>-1.4840084</v>
      </c>
      <c r="K107" s="3">
        <f t="shared" si="4"/>
        <v>10.9981200089005</v>
      </c>
      <c r="L107" s="9">
        <v>-14.570141</v>
      </c>
      <c r="M107" s="6">
        <v>0.32161844000000001</v>
      </c>
      <c r="N107" s="6">
        <v>0.33089727000000002</v>
      </c>
      <c r="O107" s="6">
        <v>9.9305569733821208</v>
      </c>
    </row>
    <row r="108" spans="1:15" x14ac:dyDescent="0.25">
      <c r="A108" s="2">
        <v>35430</v>
      </c>
      <c r="B108" s="3">
        <v>2315.73</v>
      </c>
      <c r="C108" s="4">
        <v>8.58</v>
      </c>
      <c r="D108" s="5">
        <v>1617.88</v>
      </c>
      <c r="E108" s="5">
        <v>8.75042011158164</v>
      </c>
      <c r="F108" s="6">
        <v>0.44111872000000002</v>
      </c>
      <c r="G108" s="7">
        <v>3.3</v>
      </c>
      <c r="H108" s="8">
        <f t="shared" si="5"/>
        <v>5.28</v>
      </c>
      <c r="I108" s="6">
        <v>0.32278264000000001</v>
      </c>
      <c r="J108" s="6">
        <v>1.0418696000000001</v>
      </c>
      <c r="K108" s="3">
        <f t="shared" si="4"/>
        <v>5.4504201115816402</v>
      </c>
      <c r="L108" s="6">
        <v>11.268617000000001</v>
      </c>
      <c r="M108" s="6">
        <v>0.65455649999999999</v>
      </c>
      <c r="N108" s="6">
        <v>0.34200764</v>
      </c>
      <c r="O108" s="6">
        <v>18.909981332164701</v>
      </c>
    </row>
    <row r="109" spans="1:15" x14ac:dyDescent="0.25">
      <c r="A109" s="2">
        <v>35338</v>
      </c>
      <c r="B109" s="3">
        <v>2132.81</v>
      </c>
      <c r="C109" s="4">
        <v>0.43</v>
      </c>
      <c r="D109" s="5">
        <v>1487.7</v>
      </c>
      <c r="E109" s="5">
        <v>-0.59468127756246902</v>
      </c>
      <c r="F109" s="6">
        <v>3.3951114999999997E-2</v>
      </c>
      <c r="G109" s="7">
        <v>3.43</v>
      </c>
      <c r="H109" s="8">
        <f t="shared" si="5"/>
        <v>-3</v>
      </c>
      <c r="I109" s="6">
        <v>9.8775119999999998E-3</v>
      </c>
      <c r="J109" s="6">
        <v>2.82212</v>
      </c>
      <c r="K109" s="3">
        <f t="shared" si="4"/>
        <v>-4.0246812775624692</v>
      </c>
      <c r="L109" s="9">
        <v>-2.2297315000000002E-2</v>
      </c>
      <c r="M109" s="9">
        <v>-0.17046628999999999</v>
      </c>
      <c r="N109" s="6">
        <v>0.41759344999999998</v>
      </c>
      <c r="O109" s="6">
        <v>-10.9558771342851</v>
      </c>
    </row>
    <row r="110" spans="1:15" x14ac:dyDescent="0.25">
      <c r="A110" s="2">
        <v>35244</v>
      </c>
      <c r="B110" s="3">
        <v>2123.6999999999998</v>
      </c>
      <c r="C110" s="4">
        <v>3.86</v>
      </c>
      <c r="D110" s="5">
        <v>1496.6</v>
      </c>
      <c r="E110" s="5">
        <v>4.52577175583182</v>
      </c>
      <c r="F110" s="6">
        <v>0.5804047</v>
      </c>
      <c r="G110" s="7">
        <v>3.81</v>
      </c>
      <c r="H110" s="8">
        <f t="shared" si="5"/>
        <v>4.9999999999999822E-2</v>
      </c>
      <c r="I110" s="6">
        <v>0.1031786</v>
      </c>
      <c r="J110" s="9">
        <v>-2.966307</v>
      </c>
      <c r="K110" s="3">
        <f t="shared" si="4"/>
        <v>0.71577175583181996</v>
      </c>
      <c r="L110" s="6">
        <v>1.907443</v>
      </c>
      <c r="M110" s="6">
        <v>0.60019045999999998</v>
      </c>
      <c r="N110" s="6">
        <v>0.13093350000000001</v>
      </c>
      <c r="O110" s="6">
        <v>1.5683405214413</v>
      </c>
    </row>
    <row r="111" spans="1:15" x14ac:dyDescent="0.25">
      <c r="A111" s="2">
        <v>35153</v>
      </c>
      <c r="B111" s="3">
        <v>2044.77</v>
      </c>
      <c r="C111" s="4">
        <v>9.23</v>
      </c>
      <c r="D111" s="5">
        <v>1431.8</v>
      </c>
      <c r="E111" s="5">
        <v>11.554343591741301</v>
      </c>
      <c r="F111" s="6">
        <v>0.58379309999999995</v>
      </c>
      <c r="G111" s="7">
        <v>4.12</v>
      </c>
      <c r="H111" s="8">
        <f t="shared" si="5"/>
        <v>5.1100000000000003</v>
      </c>
      <c r="I111" s="6">
        <v>0.12497203</v>
      </c>
      <c r="J111" s="6">
        <v>1.127815</v>
      </c>
      <c r="K111" s="3">
        <f t="shared" si="4"/>
        <v>7.4343435917413005</v>
      </c>
      <c r="L111" s="9">
        <v>-12.365672999999999</v>
      </c>
      <c r="M111" s="6">
        <v>0.94486462999999998</v>
      </c>
      <c r="N111" s="6">
        <v>0.72587025000000005</v>
      </c>
      <c r="O111" s="6">
        <v>45.5434661732263</v>
      </c>
    </row>
    <row r="112" spans="1:15" x14ac:dyDescent="0.25">
      <c r="A112" s="2">
        <v>35062</v>
      </c>
      <c r="B112" s="3">
        <v>1871.97</v>
      </c>
      <c r="C112" s="4">
        <v>4.68</v>
      </c>
      <c r="D112" s="5">
        <v>1283.5</v>
      </c>
      <c r="E112" s="5">
        <v>4.0703802805481297</v>
      </c>
      <c r="F112" s="6">
        <v>0.58722125999999997</v>
      </c>
      <c r="G112" s="7">
        <v>4.93</v>
      </c>
      <c r="H112" s="8">
        <f t="shared" si="5"/>
        <v>-0.25</v>
      </c>
      <c r="I112" s="6">
        <v>0.34578207</v>
      </c>
      <c r="J112" s="6">
        <v>1.934968</v>
      </c>
      <c r="K112" s="3">
        <f t="shared" si="4"/>
        <v>-0.85961971945186999</v>
      </c>
      <c r="L112" s="6">
        <v>18.25113</v>
      </c>
      <c r="M112" s="9">
        <v>-1.3588960000000001</v>
      </c>
      <c r="N112" s="9">
        <v>-3.4091950000000003E-2</v>
      </c>
      <c r="O112" s="9">
        <v>4.90308496373006</v>
      </c>
    </row>
    <row r="113" spans="1:15" x14ac:dyDescent="0.25">
      <c r="A113" s="2">
        <v>34971</v>
      </c>
      <c r="B113" s="3">
        <v>1788.35</v>
      </c>
      <c r="C113" s="4">
        <v>-3.79</v>
      </c>
      <c r="D113" s="5">
        <v>1233.3</v>
      </c>
      <c r="E113" s="5">
        <v>-3.5595314430490501</v>
      </c>
      <c r="F113" s="6">
        <v>0.59068989999999999</v>
      </c>
      <c r="G113" s="7">
        <v>6.3</v>
      </c>
      <c r="H113" s="8">
        <f t="shared" si="5"/>
        <v>-10.09</v>
      </c>
      <c r="I113" s="6">
        <v>0.29887200000000003</v>
      </c>
      <c r="J113" s="9">
        <v>-5.0652447</v>
      </c>
      <c r="K113" s="3">
        <f t="shared" si="4"/>
        <v>-9.8595314430490504</v>
      </c>
      <c r="L113" s="9">
        <v>-5.8906840000000003</v>
      </c>
      <c r="M113" s="6">
        <v>0.37491590000000002</v>
      </c>
      <c r="N113" s="6">
        <v>0.15075967000000001</v>
      </c>
      <c r="O113" s="6">
        <v>30.505953832071899</v>
      </c>
    </row>
    <row r="114" spans="1:15" x14ac:dyDescent="0.25">
      <c r="A114" s="2">
        <v>34880</v>
      </c>
      <c r="B114" s="3">
        <v>1858.82</v>
      </c>
      <c r="C114" s="4">
        <v>-0.04</v>
      </c>
      <c r="D114" s="5">
        <v>1278.82</v>
      </c>
      <c r="E114" s="5">
        <v>1.0110424795816799</v>
      </c>
      <c r="F114" s="6">
        <v>0.34867300000000001</v>
      </c>
      <c r="G114" s="7">
        <v>7</v>
      </c>
      <c r="H114" s="8">
        <f t="shared" si="5"/>
        <v>-7.04</v>
      </c>
      <c r="I114" s="6">
        <v>0.43650012999999999</v>
      </c>
      <c r="J114" s="6">
        <v>7.4083990000000002</v>
      </c>
      <c r="K114" s="3">
        <f t="shared" si="4"/>
        <v>-5.9889575204183201</v>
      </c>
      <c r="L114" s="6">
        <v>6.3044333000000004</v>
      </c>
      <c r="M114" s="6">
        <v>0.25415019999999999</v>
      </c>
      <c r="N114" s="6">
        <v>0.63357185999999999</v>
      </c>
      <c r="O114" s="6">
        <v>9.4462515347982094</v>
      </c>
    </row>
    <row r="115" spans="1:15" x14ac:dyDescent="0.25">
      <c r="A115" s="2">
        <v>34789</v>
      </c>
      <c r="B115" s="3">
        <v>1859.48</v>
      </c>
      <c r="C115" s="4">
        <v>-1.1499999999999999</v>
      </c>
      <c r="D115" s="5">
        <v>1266.02</v>
      </c>
      <c r="E115" s="5">
        <v>-1.6324405802506401</v>
      </c>
      <c r="F115" s="6">
        <v>0.49052948000000002</v>
      </c>
      <c r="G115" s="7">
        <v>8</v>
      </c>
      <c r="H115" s="8">
        <f t="shared" si="5"/>
        <v>-9.15</v>
      </c>
      <c r="I115" s="6">
        <v>0.46049859999999998</v>
      </c>
      <c r="J115" s="6">
        <v>5.7074590000000001</v>
      </c>
      <c r="K115" s="3">
        <f t="shared" si="4"/>
        <v>-9.6324405802506394</v>
      </c>
      <c r="L115" s="9">
        <v>-17.332241</v>
      </c>
      <c r="M115" s="6">
        <v>0.77198670000000003</v>
      </c>
      <c r="N115" s="6">
        <v>0.30049579999999998</v>
      </c>
      <c r="O115" s="6">
        <v>5.8620650695462198</v>
      </c>
    </row>
    <row r="116" spans="1:15" x14ac:dyDescent="0.25">
      <c r="A116" s="2">
        <v>34698</v>
      </c>
      <c r="B116" s="3">
        <v>1881.15</v>
      </c>
      <c r="C116" s="4">
        <v>0.1</v>
      </c>
      <c r="D116" s="5">
        <v>1287.03</v>
      </c>
      <c r="E116" s="5">
        <v>-1.1254686251613399</v>
      </c>
      <c r="F116" s="6">
        <v>0.38692018</v>
      </c>
      <c r="G116" s="7">
        <v>6.1</v>
      </c>
      <c r="H116" s="8">
        <f t="shared" si="5"/>
        <v>-6</v>
      </c>
      <c r="I116" s="6">
        <v>0.34546687999999998</v>
      </c>
      <c r="J116" s="6">
        <v>4.9588723000000003</v>
      </c>
      <c r="K116" s="3">
        <f t="shared" si="4"/>
        <v>-7.2254686251613398</v>
      </c>
      <c r="L116" s="6">
        <v>20.495259999999998</v>
      </c>
      <c r="M116" s="6">
        <v>1.4715099</v>
      </c>
      <c r="N116" s="6">
        <v>0.88789709999999999</v>
      </c>
      <c r="O116" s="6">
        <v>-8.5173474846508093</v>
      </c>
    </row>
    <row r="117" spans="1:15" x14ac:dyDescent="0.25">
      <c r="A117" s="2">
        <v>34607</v>
      </c>
      <c r="B117" s="3">
        <v>1879.25</v>
      </c>
      <c r="C117" s="4">
        <v>-0.67</v>
      </c>
      <c r="D117" s="5">
        <v>1301.68</v>
      </c>
      <c r="E117" s="5">
        <v>-0.99711741038491697</v>
      </c>
      <c r="F117" s="6">
        <v>0.42388146999999998</v>
      </c>
      <c r="G117" s="7">
        <v>5.62</v>
      </c>
      <c r="H117" s="8">
        <f t="shared" si="5"/>
        <v>-6.29</v>
      </c>
      <c r="I117" s="6">
        <v>0.70341640000000005</v>
      </c>
      <c r="J117" s="6">
        <v>8.0275770000000009</v>
      </c>
      <c r="K117" s="3">
        <f t="shared" si="4"/>
        <v>-6.6171174103849175</v>
      </c>
      <c r="L117" s="9">
        <v>-3.3629389999999999</v>
      </c>
      <c r="M117" s="6">
        <v>1.5085602</v>
      </c>
      <c r="N117" s="6">
        <v>0.88377243000000005</v>
      </c>
      <c r="O117" s="6">
        <v>17.843858134810201</v>
      </c>
    </row>
    <row r="118" spans="1:15" x14ac:dyDescent="0.25">
      <c r="A118" s="2">
        <v>34515</v>
      </c>
      <c r="B118" s="3">
        <v>1892</v>
      </c>
      <c r="C118" s="4">
        <v>-9.1199999999999992</v>
      </c>
      <c r="D118" s="5">
        <v>1314.79</v>
      </c>
      <c r="E118" s="5">
        <v>-9.8118436306016399</v>
      </c>
      <c r="F118" s="6">
        <v>0.53266729999999995</v>
      </c>
      <c r="G118" s="7">
        <v>5.61</v>
      </c>
      <c r="H118" s="8">
        <f t="shared" si="5"/>
        <v>-14.73</v>
      </c>
      <c r="I118" s="6">
        <v>0.45662656000000001</v>
      </c>
      <c r="J118" s="6">
        <v>9.7129630000000002</v>
      </c>
      <c r="K118" s="3">
        <f t="shared" si="4"/>
        <v>-15.421843630601639</v>
      </c>
      <c r="L118" s="6">
        <v>5.8276186000000001</v>
      </c>
      <c r="M118" s="6">
        <v>2.7645133</v>
      </c>
      <c r="N118" s="6">
        <v>1.0033993000000001</v>
      </c>
      <c r="O118" s="6">
        <v>-5.6140359599075502</v>
      </c>
    </row>
    <row r="119" spans="1:15" x14ac:dyDescent="0.25">
      <c r="A119" s="2">
        <v>34424</v>
      </c>
      <c r="B119" s="3">
        <v>2081.94</v>
      </c>
      <c r="C119" s="4">
        <v>-8.2100000000000009</v>
      </c>
      <c r="D119" s="5">
        <v>1457.83</v>
      </c>
      <c r="E119" s="5">
        <v>-7.3717317406360197</v>
      </c>
      <c r="F119" s="6">
        <v>0.17787158</v>
      </c>
      <c r="G119" s="7">
        <v>6.17</v>
      </c>
      <c r="H119" s="8">
        <f t="shared" si="5"/>
        <v>-14.38</v>
      </c>
      <c r="I119" s="6">
        <v>0.23332061000000001</v>
      </c>
      <c r="J119" s="9">
        <v>-0.50602996</v>
      </c>
      <c r="K119" s="3">
        <f t="shared" si="4"/>
        <v>-13.54173174063602</v>
      </c>
      <c r="L119" s="9">
        <v>-16.733899999999998</v>
      </c>
      <c r="M119" s="6">
        <v>0.80059239999999998</v>
      </c>
      <c r="N119" s="6">
        <v>0.70838319999999999</v>
      </c>
      <c r="O119" s="6">
        <v>21.2766043235107</v>
      </c>
    </row>
    <row r="120" spans="1:15" x14ac:dyDescent="0.25">
      <c r="A120" s="2">
        <v>34334</v>
      </c>
      <c r="B120" s="3">
        <v>2268.2199999999998</v>
      </c>
      <c r="C120" s="4">
        <v>7.26</v>
      </c>
      <c r="D120" s="5">
        <v>1573.85</v>
      </c>
      <c r="E120" s="5">
        <v>9.0120104727997994</v>
      </c>
      <c r="F120" s="6">
        <v>0.46461852999999997</v>
      </c>
      <c r="G120" s="7">
        <v>6.17</v>
      </c>
      <c r="H120" s="8">
        <f t="shared" si="5"/>
        <v>1.0899999999999999</v>
      </c>
      <c r="I120" s="9">
        <v>-3.4510977999999998E-2</v>
      </c>
      <c r="J120" s="9">
        <v>-1.5561039999999999</v>
      </c>
      <c r="K120" s="3">
        <f t="shared" si="4"/>
        <v>2.8420104727997995</v>
      </c>
      <c r="L120" s="6">
        <v>19.233336999999999</v>
      </c>
      <c r="M120" s="9">
        <v>-0.11918276999999999</v>
      </c>
      <c r="N120" s="6">
        <v>0.33549780000000001</v>
      </c>
      <c r="O120" s="6">
        <v>18.120127200778501</v>
      </c>
    </row>
    <row r="121" spans="1:15" x14ac:dyDescent="0.25">
      <c r="A121" s="2">
        <v>34242</v>
      </c>
      <c r="B121" s="3">
        <v>2114.63</v>
      </c>
      <c r="C121" s="4">
        <v>7.24</v>
      </c>
      <c r="D121" s="5">
        <v>1443.74</v>
      </c>
      <c r="E121" s="5">
        <v>8.7685990884092302</v>
      </c>
      <c r="F121" s="6">
        <v>0.5028724</v>
      </c>
      <c r="G121" s="7">
        <v>7.05</v>
      </c>
      <c r="H121" s="8">
        <f t="shared" si="5"/>
        <v>0.19000000000000039</v>
      </c>
      <c r="I121" s="9">
        <v>-1.9801955999999999E-2</v>
      </c>
      <c r="J121" s="9">
        <v>-0.96300775000000005</v>
      </c>
      <c r="K121" s="3">
        <f t="shared" si="4"/>
        <v>1.7185990884092304</v>
      </c>
      <c r="L121" s="9">
        <v>-3.3327243000000002</v>
      </c>
      <c r="M121" s="6">
        <v>0.54501960000000005</v>
      </c>
      <c r="N121" s="6">
        <v>8.7323460000000006E-2</v>
      </c>
      <c r="O121" s="6">
        <v>5.79</v>
      </c>
    </row>
  </sheetData>
  <conditionalFormatting sqref="B1:N1048576">
    <cfRule type="cellIs" dxfId="3" priority="3" operator="lessThan">
      <formula>0</formula>
    </cfRule>
    <cfRule type="expression" dxfId="2" priority="4">
      <formula>"&lt;0"</formula>
    </cfRule>
  </conditionalFormatting>
  <conditionalFormatting sqref="O1:O1048576">
    <cfRule type="cellIs" dxfId="1" priority="1" operator="lessThan">
      <formula>0</formula>
    </cfRule>
    <cfRule type="expression" dxfId="0" priority="2">
      <formula>"&lt;0"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Charaf ZGUIOUAR</dc:creator>
  <cp:lastModifiedBy>Charaf ZGUIOUAR</cp:lastModifiedBy>
  <dcterms:created xsi:type="dcterms:W3CDTF">2015-06-05T18:17:20Z</dcterms:created>
  <dcterms:modified xsi:type="dcterms:W3CDTF">2023-09-16T18:08:39Z</dcterms:modified>
</cp:coreProperties>
</file>