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ineb\Downloads\"/>
    </mc:Choice>
  </mc:AlternateContent>
  <xr:revisionPtr revIDLastSave="0" documentId="13_ncr:1_{BC162BC8-B9F8-4223-86F3-A2B583DAAB6D}" xr6:coauthVersionLast="38" xr6:coauthVersionMax="38" xr10:uidLastSave="{00000000-0000-0000-0000-000000000000}"/>
  <bookViews>
    <workbookView xWindow="0" yWindow="0" windowWidth="20490" windowHeight="7485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calcPr calcId="179021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<sst xmlns="http://schemas.openxmlformats.org/spreadsheetml/2006/main" count="33042" uniqueCount="8401">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</sst>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4" fillId="0" borderId="1" xfId="3" applyFont="1"/>
  </cellXfs>
  <cellStyles count="4">
    <cellStyle name="Currency" xfId="1" builtinId="4"/>
    <cellStyle name="Heading 3" xfId="3" builtinId="18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1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8-45E7-BF9F-F4F1DAAE533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8-45E7-BF9F-F4F1DAAE533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8-45E7-BF9F-F4F1DAAE533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8-45E7-BF9F-F4F1DAAE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571840"/>
        <c:axId val="647994960"/>
      </c:barChart>
      <c:catAx>
        <c:axId val="4245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94960"/>
        <c:crosses val="autoZero"/>
        <c:auto val="1"/>
        <c:lblAlgn val="ctr"/>
        <c:lblOffset val="100"/>
        <c:noMultiLvlLbl val="0"/>
      </c:catAx>
      <c:valAx>
        <c:axId val="64799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5-4823-9CBF-AA1D1282E7F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5-4823-9CBF-AA1D1282E7F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5-4823-9CBF-AA1D1282E7F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5-4823-9CBF-AA1D1282E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006736"/>
        <c:axId val="648007024"/>
      </c:barChart>
      <c:catAx>
        <c:axId val="5440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07024"/>
        <c:crosses val="autoZero"/>
        <c:auto val="1"/>
        <c:lblAlgn val="ctr"/>
        <c:lblOffset val="100"/>
        <c:noMultiLvlLbl val="0"/>
      </c:catAx>
      <c:valAx>
        <c:axId val="6480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7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E-4957-8A9C-16B8942C0CB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E-4957-8A9C-16B8942C0CB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4E-4957-8A9C-16B8942C0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408367"/>
        <c:axId val="541974335"/>
      </c:lineChart>
      <c:catAx>
        <c:axId val="36940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4335"/>
        <c:crosses val="autoZero"/>
        <c:auto val="1"/>
        <c:lblAlgn val="ctr"/>
        <c:lblOffset val="100"/>
        <c:noMultiLvlLbl val="0"/>
      </c:catAx>
      <c:valAx>
        <c:axId val="54197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0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1-4828-9BAE-9C69FA1EBD7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1-4828-9BAE-9C69FA1EBD7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1-4828-9BAE-9C69FA1EB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836016"/>
        <c:axId val="258106336"/>
      </c:lineChart>
      <c:catAx>
        <c:axId val="26783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06336"/>
        <c:crosses val="autoZero"/>
        <c:auto val="1"/>
        <c:lblAlgn val="ctr"/>
        <c:lblOffset val="100"/>
        <c:noMultiLvlLbl val="0"/>
      </c:catAx>
      <c:valAx>
        <c:axId val="2581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190499</xdr:rowOff>
    </xdr:from>
    <xdr:to>
      <xdr:col>16</xdr:col>
      <xdr:colOff>142875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BEB46-AE0B-44E8-9BF4-882485DD6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4761</xdr:rowOff>
    </xdr:from>
    <xdr:to>
      <xdr:col>18</xdr:col>
      <xdr:colOff>438150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D42BE-7820-40EC-B0CE-0B48BA0A0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114298</xdr:colOff>
      <xdr:row>0</xdr:row>
      <xdr:rowOff>28574</xdr:rowOff>
    </xdr:from>
    <xdr:to>
      <xdr:col>20</xdr:col>
      <xdr:colOff>28574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9BE47-C083-4D17-A72E-2F4B35BDA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419099</xdr:colOff>
      <xdr:row>14</xdr:row>
      <xdr:rowOff>4761</xdr:rowOff>
    </xdr:from>
    <xdr:to>
      <xdr:col>9</xdr:col>
      <xdr:colOff>609599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B3192-EC44-4E7A-AB03-96186176D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neb Ghali" refreshedDate="43409.4623587963" createdVersion="6" refreshedVersion="6" minRefreshableVersion="3" recordCount="4115" xr:uid="{294D9E87-BD63-4177-AA0A-BE66217098F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neb Ghali" refreshedDate="43410.770619212963" createdVersion="6" refreshedVersion="6" minRefreshableVersion="3" recordCount="4115" xr:uid="{07C6D485-F28B-4292-B148-69EC23247B3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  <r>
    <m/>
    <m/>
    <m/>
    <x v="445"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8D835-404D-4422-A3E2-D27D00D55E2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A9A59-3333-4B0A-9BCC-B45AD21B7EE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6413B-4ABD-403D-9629-1B816B09E88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activeCell="N2" sqref="N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6.14062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1" bestFit="1" customWidth="1"/>
    <col min="21" max="21" width="5.85546875" bestFit="1" customWidth="1"/>
    <col min="22" max="22" width="5.5703125" bestFit="1" customWidth="1"/>
    <col min="23" max="23" width="5.85546875" bestFit="1" customWidth="1"/>
    <col min="24" max="26" width="5.5703125" bestFit="1" customWidth="1"/>
    <col min="27" max="27" width="5.28515625" bestFit="1" customWidth="1"/>
    <col min="28" max="28" width="5.5703125" bestFit="1" customWidth="1"/>
    <col min="29" max="29" width="5.85546875" bestFit="1" customWidth="1"/>
    <col min="30" max="30" width="5.28515625" bestFit="1" customWidth="1"/>
    <col min="31" max="32" width="4.5703125" bestFit="1" customWidth="1"/>
    <col min="33" max="33" width="5.28515625" bestFit="1" customWidth="1"/>
    <col min="34" max="34" width="6.42578125" bestFit="1" customWidth="1"/>
    <col min="35" max="35" width="5.28515625" bestFit="1" customWidth="1"/>
    <col min="36" max="36" width="5.85546875" bestFit="1" customWidth="1"/>
    <col min="37" max="37" width="5.5703125" bestFit="1" customWidth="1"/>
    <col min="38" max="38" width="5.28515625" bestFit="1" customWidth="1"/>
    <col min="39" max="40" width="5.5703125" bestFit="1" customWidth="1"/>
    <col min="41" max="41" width="1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1048576">
    <cfRule type="colorScale" priority="1">
      <colorScale>
        <cfvo type="percent" val="0"/>
        <cfvo type="percent" val="50"/>
        <cfvo type="num" val="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5A7F5-7B09-4B68-A559-A195ECA84FC9}">
  <dimension ref="A2:F15"/>
  <sheetViews>
    <sheetView workbookViewId="0">
      <selection activeCell="C20" sqref="C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8362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3BB-C986-444B-A8DA-381154A43676}">
  <dimension ref="A1:F46"/>
  <sheetViews>
    <sheetView workbookViewId="0">
      <selection sqref="A1:XFD104857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8365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5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8362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A84C-B3B8-44DE-AE5D-0B41749546AC}">
  <dimension ref="A3:E17"/>
  <sheetViews>
    <sheetView tabSelected="1" workbookViewId="0">
      <selection activeCell="U6" sqref="U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.85546875" bestFit="1" customWidth="1"/>
    <col min="8" max="8" width="4" bestFit="1" customWidth="1"/>
    <col min="9" max="9" width="3.42578125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3" spans="1:5" x14ac:dyDescent="0.25">
      <c r="A3" s="7" t="s">
        <v>8380</v>
      </c>
      <c r="B3" s="7" t="s">
        <v>8361</v>
      </c>
    </row>
    <row r="4" spans="1:5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25">
      <c r="A5" s="8" t="s">
        <v>8374</v>
      </c>
      <c r="B5" s="9">
        <v>183</v>
      </c>
      <c r="C5" s="9">
        <v>149</v>
      </c>
      <c r="D5" s="9">
        <v>34</v>
      </c>
      <c r="E5" s="9">
        <v>366</v>
      </c>
    </row>
    <row r="6" spans="1:5" x14ac:dyDescent="0.25">
      <c r="A6" s="8" t="s">
        <v>8375</v>
      </c>
      <c r="B6" s="9">
        <v>202</v>
      </c>
      <c r="C6" s="9">
        <v>105</v>
      </c>
      <c r="D6" s="9">
        <v>27</v>
      </c>
      <c r="E6" s="9">
        <v>334</v>
      </c>
    </row>
    <row r="7" spans="1:5" x14ac:dyDescent="0.25">
      <c r="A7" s="8" t="s">
        <v>8376</v>
      </c>
      <c r="B7" s="9">
        <v>179</v>
      </c>
      <c r="C7" s="9">
        <v>108</v>
      </c>
      <c r="D7" s="9">
        <v>28</v>
      </c>
      <c r="E7" s="9">
        <v>315</v>
      </c>
    </row>
    <row r="8" spans="1:5" x14ac:dyDescent="0.25">
      <c r="A8" s="8" t="s">
        <v>8377</v>
      </c>
      <c r="B8" s="9">
        <v>193</v>
      </c>
      <c r="C8" s="9">
        <v>103</v>
      </c>
      <c r="D8" s="9">
        <v>27</v>
      </c>
      <c r="E8" s="9">
        <v>323</v>
      </c>
    </row>
    <row r="9" spans="1:5" x14ac:dyDescent="0.25">
      <c r="A9" s="8" t="s">
        <v>8368</v>
      </c>
      <c r="B9" s="9">
        <v>233</v>
      </c>
      <c r="C9" s="9">
        <v>126</v>
      </c>
      <c r="D9" s="9">
        <v>26</v>
      </c>
      <c r="E9" s="9">
        <v>385</v>
      </c>
    </row>
    <row r="10" spans="1:5" x14ac:dyDescent="0.25">
      <c r="A10" s="8" t="s">
        <v>8378</v>
      </c>
      <c r="B10" s="9">
        <v>213</v>
      </c>
      <c r="C10" s="9">
        <v>148</v>
      </c>
      <c r="D10" s="9">
        <v>27</v>
      </c>
      <c r="E10" s="9">
        <v>388</v>
      </c>
    </row>
    <row r="11" spans="1:5" x14ac:dyDescent="0.25">
      <c r="A11" s="8" t="s">
        <v>8369</v>
      </c>
      <c r="B11" s="9">
        <v>192</v>
      </c>
      <c r="C11" s="9">
        <v>148</v>
      </c>
      <c r="D11" s="9">
        <v>44</v>
      </c>
      <c r="E11" s="9">
        <v>384</v>
      </c>
    </row>
    <row r="12" spans="1:5" x14ac:dyDescent="0.25">
      <c r="A12" s="8" t="s">
        <v>8370</v>
      </c>
      <c r="B12" s="9">
        <v>167</v>
      </c>
      <c r="C12" s="9">
        <v>134</v>
      </c>
      <c r="D12" s="9">
        <v>32</v>
      </c>
      <c r="E12" s="9">
        <v>333</v>
      </c>
    </row>
    <row r="13" spans="1:5" x14ac:dyDescent="0.25">
      <c r="A13" s="8" t="s">
        <v>8371</v>
      </c>
      <c r="B13" s="9">
        <v>148</v>
      </c>
      <c r="C13" s="9">
        <v>127</v>
      </c>
      <c r="D13" s="9">
        <v>24</v>
      </c>
      <c r="E13" s="9">
        <v>299</v>
      </c>
    </row>
    <row r="14" spans="1:5" x14ac:dyDescent="0.25">
      <c r="A14" s="8" t="s">
        <v>8372</v>
      </c>
      <c r="B14" s="9">
        <v>184</v>
      </c>
      <c r="C14" s="9">
        <v>150</v>
      </c>
      <c r="D14" s="9">
        <v>20</v>
      </c>
      <c r="E14" s="9">
        <v>354</v>
      </c>
    </row>
    <row r="15" spans="1:5" x14ac:dyDescent="0.25">
      <c r="A15" s="8" t="s">
        <v>8373</v>
      </c>
      <c r="B15" s="9">
        <v>180</v>
      </c>
      <c r="C15" s="9">
        <v>113</v>
      </c>
      <c r="D15" s="9">
        <v>37</v>
      </c>
      <c r="E15" s="9">
        <v>330</v>
      </c>
    </row>
    <row r="16" spans="1:5" x14ac:dyDescent="0.25">
      <c r="A16" s="8" t="s">
        <v>8379</v>
      </c>
      <c r="B16" s="9">
        <v>111</v>
      </c>
      <c r="C16" s="9">
        <v>119</v>
      </c>
      <c r="D16" s="9">
        <v>23</v>
      </c>
      <c r="E16" s="9">
        <v>253</v>
      </c>
    </row>
    <row r="17" spans="1:5" x14ac:dyDescent="0.25">
      <c r="A17" s="8" t="s">
        <v>8362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2B0D-F3A7-4AD3-AAA9-DCD23D1149CB}">
  <dimension ref="A1:H13"/>
  <sheetViews>
    <sheetView topLeftCell="A17" workbookViewId="0">
      <selection activeCell="L19" sqref="L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t="s">
        <v>8389</v>
      </c>
      <c r="B2" s="9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COUNTIFS(Sheet1!F2:F4115,"successful",Sheet1!D2:D4115,"&gt;=1000",Sheet1!D2:D4115,"&lt;5000")</f>
        <v>932</v>
      </c>
      <c r="C3">
        <f>COUNTIFS(Sheet1!F2:F4115,"failed",Sheet1!D2:D4115,"&gt;=1000",Sheet1!D2:D4115,"&lt;5000")</f>
        <v>420</v>
      </c>
      <c r="D3">
        <f>COUNTIFS(Sheet1!F2:F4115,"canceled",Sheet1!D2:D4115,"&gt;=1000",Sheet1!D2:D4115,"&lt;5000")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COUNTIFS(Sheet1!F2:F4115,"successful",Sheet1!D2:D4115,"&gt;=5000",Sheet1!D2:D4115,"&lt;10000")</f>
        <v>381</v>
      </c>
      <c r="C4">
        <f>COUNTIFS(Sheet1!F2:F4115,"failed",Sheet1!D2:D4115,"&gt;=5000",Sheet1!D2:D4115,"&lt;10000")</f>
        <v>283</v>
      </c>
      <c r="D4">
        <f>COUNTIFS(Sheet1!F2:F4115,"canceled",Sheet1!D2:D4115,"&gt;=5000",Sheet1!D2:D4115,"&lt;10000")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COUNTIFS(Sheet1!F2:F4115,"successful",Sheet1!D2:D4115,"&gt;=10000",Sheet1!D2:D4115,"&lt;15000")</f>
        <v>168</v>
      </c>
      <c r="C5">
        <f>COUNTIFS(Sheet1!F2:F4115,"failed",Sheet1!D2:D4115,"&gt;=10000",Sheet1!D2:D4115,"&lt;15000")</f>
        <v>144</v>
      </c>
      <c r="D5">
        <f>COUNTIFS(Sheet1!F2:F4115,"canceled",Sheet1!D2:D4115,"&gt;=10000",Sheet1!D2:D4115,"&lt;15000")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COUNTIFS(Sheet1!F2:F4115,"successful",Sheet1!D2:D4115,"&gt;=15000",Sheet1!D2:D4115,"&lt;20000")</f>
        <v>94</v>
      </c>
      <c r="C6">
        <f>COUNTIFS(Sheet1!F2:F4115,"failed",Sheet1!D2:D4115,"&gt;=15000",Sheet1!D2:D4115,"&lt;20000")</f>
        <v>90</v>
      </c>
      <c r="D6">
        <f>COUNTIFS(Sheet1!F2:F4115,"canceled",Sheet1!D2:D4115,"&gt;=15000",Sheet1!D2:D4115,"&lt;20000")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COUNTIFS(Sheet1!F2:F4115,"successful",Sheet1!D2:D4115,"&gt;=20000",Sheet1!D2:D4115,"&lt;25000")</f>
        <v>62</v>
      </c>
      <c r="C7">
        <f>COUNTIFS(Sheet1!F2:F4115,"failed",Sheet1!D2:D4115,"&gt;=20000",Sheet1!D2:D4115,"&lt;25000")</f>
        <v>72</v>
      </c>
      <c r="D7">
        <f>COUNTIFS(Sheet1!F2:F4115,"canceled",Sheet1!D2:D4115,"&gt;=20000",Sheet1!D2:D4115,"&lt;25000")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COUNTIFS(Sheet1!F2:F4115,"successful",Sheet1!D2:D4115,"&gt;=25000",Sheet1!D2:D4115,"&lt;30000")</f>
        <v>55</v>
      </c>
      <c r="C8">
        <f>COUNTIFS(Sheet1!F2:F4115,"failed",Sheet1!D2:D4115,"&gt;=25000",Sheet1!D2:D4115,"&lt;30000")</f>
        <v>64</v>
      </c>
      <c r="D8">
        <f>COUNTIFS(Sheet1!F2:F4115,"canceled",Sheet1!D2:D4115,"&gt;=25000",Sheet1!D2:D4115,"&lt;30000")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COUNTIFS(Sheet1!F2:F4115,"successful",Sheet1!D2:D4115,"&gt;=30000",Sheet1!D2:D4115,"&lt;35000")</f>
        <v>32</v>
      </c>
      <c r="C9">
        <f>COUNTIFS(Sheet1!F2:F4115,"failed",Sheet1!D2:D4115,"&gt;=30000",Sheet1!D2:D4115,"&lt;35000")</f>
        <v>37</v>
      </c>
      <c r="D9">
        <f>COUNTIFS(Sheet1!F2:F4115,"canceled",Sheet1!D2:D4115,"&gt;=30000",Sheet1!D2:D4115,"&lt;35000")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COUNTIFS(Sheet1!F2:F4115,"successful",Sheet1!D2:D4115,"&gt;=35000",Sheet1!D2:D4115,"&lt;40000")</f>
        <v>26</v>
      </c>
      <c r="C10">
        <f>COUNTIFS(Sheet1!F2:F4115,"failed",Sheet1!D2:D4115,"&gt;=35000",Sheet1!D2:D4115,"&lt;40000")</f>
        <v>22</v>
      </c>
      <c r="D10">
        <f>COUNTIFS(Sheet1!F2:F4115,"canceled",Sheet1!D2:D4115,"&gt;=35000",Sheet1!D2:D4115,"&lt;40000")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COUNTIFS(Sheet1!F2:F4115,"successful",Sheet1!D2:D4115,"&gt;=40000",Sheet1!D2:D4115,"&lt;45000")</f>
        <v>21</v>
      </c>
      <c r="C11">
        <f>COUNTIFS(Sheet1!F2:F4115,"failed",Sheet1!D2:D4115,"&gt;=40000",Sheet1!D2:D4115,"&lt;45000")</f>
        <v>16</v>
      </c>
      <c r="D11">
        <f>COUNTIFS(Sheet1!F2:F4115,"canceled",Sheet1!D2:D4115,"&gt;=40000",Sheet1!D2:D4115,"&lt;45000")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COUNTIFS(Sheet1!F2:F4115,"successful",Sheet1!D2:D4115,"&gt;=45000",Sheet1!D2:D4115,"&lt;50000")</f>
        <v>6</v>
      </c>
      <c r="C12">
        <f>COUNTIFS(Sheet1!F2:F4115,"failed",Sheet1!D2:D4115,"&gt;=45000",Sheet1!D2:D4115,"&lt;50000")</f>
        <v>11</v>
      </c>
      <c r="D12">
        <f>COUNTIFS(Sheet1!F2:F4115,"canceled",Sheet1!D2:D4115,"&gt;=45000",Sheet1!D2:D4115,"&lt;50000")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Zineb Ghali</cp:lastModifiedBy>
  <dcterms:created xsi:type="dcterms:W3CDTF">2017-04-20T15:17:24Z</dcterms:created>
  <dcterms:modified xsi:type="dcterms:W3CDTF">2018-11-10T04:58:08Z</dcterms:modified>
</cp:coreProperties>
</file>