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09696C9-01D3-4B16-A14C-A229C8177A5F}" xr6:coauthVersionLast="37" xr6:coauthVersionMax="37" xr10:uidLastSave="{00000000-0000-0000-0000-000000000000}"/>
  <bookViews>
    <workbookView xWindow="0" yWindow="0" windowWidth="22260" windowHeight="12650" activeTab="2" xr2:uid="{00000000-000D-0000-FFFF-FFFF00000000}"/>
  </bookViews>
  <sheets>
    <sheet name="陈伟达" sheetId="1" r:id="rId1"/>
    <sheet name="方元明" sheetId="2" r:id="rId2"/>
    <sheet name="倪振伟" sheetId="11" r:id="rId3"/>
    <sheet name="周超" sheetId="3" r:id="rId4"/>
    <sheet name="张红保" sheetId="4" r:id="rId5"/>
    <sheet name="安彩燕" sheetId="5" r:id="rId6"/>
    <sheet name="邱浩" sheetId="6" r:id="rId7"/>
    <sheet name="史文革" sheetId="7" r:id="rId8"/>
    <sheet name="冀帅涛" sheetId="8" r:id="rId9"/>
    <sheet name="张国华" sheetId="9" r:id="rId10"/>
    <sheet name="郭阳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1" l="1"/>
  <c r="L16" i="11"/>
  <c r="L15" i="11"/>
  <c r="L14" i="11"/>
  <c r="L13" i="11"/>
  <c r="L12" i="11"/>
  <c r="L11" i="11"/>
  <c r="L10" i="11"/>
  <c r="L9" i="11"/>
  <c r="L8" i="11"/>
  <c r="L7" i="11"/>
  <c r="L21" i="10" l="1"/>
  <c r="L16" i="10"/>
  <c r="L15" i="10"/>
  <c r="L14" i="10"/>
  <c r="L13" i="10"/>
  <c r="L12" i="10"/>
  <c r="L11" i="10"/>
  <c r="L10" i="10"/>
  <c r="L9" i="10"/>
  <c r="L8" i="10"/>
  <c r="L7" i="10"/>
  <c r="L21" i="9"/>
  <c r="L16" i="9"/>
  <c r="L15" i="9"/>
  <c r="L14" i="9"/>
  <c r="L13" i="9"/>
  <c r="L12" i="9"/>
  <c r="L11" i="9"/>
  <c r="L10" i="9"/>
  <c r="L9" i="9"/>
  <c r="L8" i="9"/>
  <c r="L7" i="9"/>
  <c r="L21" i="8"/>
  <c r="L16" i="8"/>
  <c r="L15" i="8"/>
  <c r="L14" i="8"/>
  <c r="L13" i="8"/>
  <c r="L12" i="8"/>
  <c r="L11" i="8"/>
  <c r="L10" i="8"/>
  <c r="L9" i="8"/>
  <c r="L8" i="8"/>
  <c r="L7" i="8"/>
  <c r="L21" i="7"/>
  <c r="L16" i="7"/>
  <c r="L15" i="7"/>
  <c r="L14" i="7"/>
  <c r="L13" i="7"/>
  <c r="L12" i="7"/>
  <c r="L11" i="7"/>
  <c r="L10" i="7"/>
  <c r="L9" i="7"/>
  <c r="L8" i="7"/>
  <c r="L7" i="7"/>
  <c r="L21" i="6"/>
  <c r="L16" i="6"/>
  <c r="L15" i="6"/>
  <c r="L14" i="6"/>
  <c r="L13" i="6"/>
  <c r="L12" i="6"/>
  <c r="L11" i="6"/>
  <c r="L10" i="6"/>
  <c r="L9" i="6"/>
  <c r="L8" i="6"/>
  <c r="L7" i="6"/>
  <c r="L21" i="5"/>
  <c r="L16" i="5"/>
  <c r="L15" i="5"/>
  <c r="L14" i="5"/>
  <c r="L13" i="5"/>
  <c r="L12" i="5"/>
  <c r="L11" i="5"/>
  <c r="L10" i="5"/>
  <c r="L9" i="5"/>
  <c r="L8" i="5"/>
  <c r="L7" i="5"/>
  <c r="L21" i="4"/>
  <c r="L16" i="4"/>
  <c r="L15" i="4"/>
  <c r="L14" i="4"/>
  <c r="L13" i="4"/>
  <c r="L12" i="4"/>
  <c r="L11" i="4"/>
  <c r="L10" i="4"/>
  <c r="L9" i="4"/>
  <c r="L8" i="4"/>
  <c r="L7" i="4"/>
  <c r="L21" i="3"/>
  <c r="L16" i="3"/>
  <c r="L15" i="3"/>
  <c r="L14" i="3"/>
  <c r="L13" i="3"/>
  <c r="L12" i="3"/>
  <c r="L11" i="3"/>
  <c r="L10" i="3"/>
  <c r="L9" i="3"/>
  <c r="L8" i="3"/>
  <c r="L7" i="3"/>
  <c r="L21" i="2"/>
  <c r="L16" i="2"/>
  <c r="L15" i="2"/>
  <c r="L14" i="2"/>
  <c r="L13" i="2"/>
  <c r="L12" i="2"/>
  <c r="L11" i="2"/>
  <c r="L10" i="2"/>
  <c r="L9" i="2"/>
  <c r="L8" i="2"/>
  <c r="L7" i="2"/>
  <c r="L21" i="1"/>
  <c r="L16" i="1"/>
  <c r="L15" i="1"/>
  <c r="L14" i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<sst xmlns="http://schemas.openxmlformats.org/spreadsheetml/2006/main" count="957" uniqueCount="82">
  <si>
    <t>2018年度员工考核评分表</t>
  </si>
  <si>
    <t>被考核人</t>
  </si>
  <si>
    <t>员工ID</t>
  </si>
  <si>
    <t>所在部门</t>
  </si>
  <si>
    <t>所在项目</t>
  </si>
  <si>
    <t>考核周期</t>
  </si>
  <si>
    <t>考核人姓名</t>
  </si>
  <si>
    <t>考核人职务</t>
  </si>
  <si>
    <t>最终结果</t>
  </si>
  <si>
    <t>上海证券交付部</t>
  </si>
  <si>
    <t>上海证券交易所大数据平台建设二期二阶段</t>
    <phoneticPr fontId="3" type="noConversion"/>
  </si>
  <si>
    <t>考核维度</t>
  </si>
  <si>
    <t>权重</t>
  </si>
  <si>
    <t>考核标准</t>
  </si>
  <si>
    <r>
      <rPr>
        <b/>
        <sz val="9"/>
        <color theme="0"/>
        <rFont val="微软雅黑"/>
        <family val="2"/>
        <charset val="134"/>
      </rPr>
      <t xml:space="preserve">分项权重
</t>
    </r>
    <r>
      <rPr>
        <b/>
        <sz val="9"/>
        <color rgb="FFFFC000"/>
        <rFont val="微软雅黑"/>
        <family val="2"/>
        <charset val="134"/>
      </rPr>
      <t>(自定义)</t>
    </r>
  </si>
  <si>
    <t>评分标准</t>
  </si>
  <si>
    <r>
      <rPr>
        <b/>
        <sz val="9"/>
        <color theme="0"/>
        <rFont val="微软雅黑"/>
        <family val="2"/>
        <charset val="134"/>
      </rPr>
      <t xml:space="preserve">自评分
</t>
    </r>
    <r>
      <rPr>
        <b/>
        <sz val="9"/>
        <color rgb="FFFFC000"/>
        <rFont val="微软雅黑"/>
        <family val="2"/>
        <charset val="134"/>
      </rPr>
      <t>（百分制）</t>
    </r>
  </si>
  <si>
    <r>
      <rPr>
        <b/>
        <sz val="9"/>
        <color theme="0"/>
        <rFont val="微软雅黑"/>
        <family val="2"/>
        <charset val="134"/>
      </rPr>
      <t xml:space="preserve">主管评定分
</t>
    </r>
    <r>
      <rPr>
        <b/>
        <sz val="9"/>
        <color rgb="FFFFC000"/>
        <rFont val="微软雅黑"/>
        <family val="2"/>
        <charset val="134"/>
      </rPr>
      <t>（百分制）</t>
    </r>
  </si>
  <si>
    <t>加权结果
自评20%,主管评80%</t>
  </si>
  <si>
    <t>95+</t>
  </si>
  <si>
    <t>80+</t>
  </si>
  <si>
    <t>60+</t>
  </si>
  <si>
    <t>40+</t>
  </si>
  <si>
    <t>工作质量</t>
    <phoneticPr fontId="3" type="noConversion"/>
  </si>
  <si>
    <t>产线测试BUG率</t>
    <phoneticPr fontId="3" type="noConversion"/>
  </si>
  <si>
    <t>1.没有初或中级别BUG
2.高级别BUG不超过1个</t>
    <phoneticPr fontId="3" type="noConversion"/>
  </si>
  <si>
    <t>1.初或中级别BUG不超过2个
2.高级别BUG不超过2个</t>
    <phoneticPr fontId="3" type="noConversion"/>
  </si>
  <si>
    <t>1.初或中级别BUG不超过5个
2.高级别BUG不超过2个</t>
    <phoneticPr fontId="3" type="noConversion"/>
  </si>
  <si>
    <t>1.初或中级别BUG超过5个
2.高级别BUG超过2个</t>
    <phoneticPr fontId="3" type="noConversion"/>
  </si>
  <si>
    <t>验收测试BUG率</t>
    <phoneticPr fontId="3" type="noConversion"/>
  </si>
  <si>
    <t>集成测试BUG率</t>
    <phoneticPr fontId="3" type="noConversion"/>
  </si>
  <si>
    <t>1.初或中级别BUG不超过5个
2.高级别BUG不超过3个</t>
    <phoneticPr fontId="3" type="noConversion"/>
  </si>
  <si>
    <t>1.初或中级别BUG不超过8个
2.高级别BUG不超过5个</t>
    <phoneticPr fontId="3" type="noConversion"/>
  </si>
  <si>
    <t>1.初或中级别BUG超过8个
2.高级别BUG超过5个</t>
    <phoneticPr fontId="3" type="noConversion"/>
  </si>
  <si>
    <t>代码性能</t>
    <phoneticPr fontId="3" type="noConversion"/>
  </si>
  <si>
    <t>针对复杂需求给出有效性能解决方案</t>
    <phoneticPr fontId="3" type="noConversion"/>
  </si>
  <si>
    <t>无代码性能问题</t>
    <phoneticPr fontId="3" type="noConversion"/>
  </si>
  <si>
    <t>有代码性能问题不超过2次</t>
    <phoneticPr fontId="3" type="noConversion"/>
  </si>
  <si>
    <t>有代码性能问题超过2次</t>
    <phoneticPr fontId="3" type="noConversion"/>
  </si>
  <si>
    <t>BUG重复率</t>
    <phoneticPr fontId="3" type="noConversion"/>
  </si>
  <si>
    <t>没有发生</t>
    <phoneticPr fontId="3" type="noConversion"/>
  </si>
  <si>
    <t>发生少于2次</t>
    <phoneticPr fontId="3" type="noConversion"/>
  </si>
  <si>
    <t>发生少于3次</t>
    <phoneticPr fontId="3" type="noConversion"/>
  </si>
  <si>
    <t>发生大于3次</t>
    <phoneticPr fontId="3" type="noConversion"/>
  </si>
  <si>
    <t>代码（文档）规范</t>
    <phoneticPr fontId="3" type="noConversion"/>
  </si>
  <si>
    <t>遵循规范，并能提出有效改进建议</t>
    <phoneticPr fontId="3" type="noConversion"/>
  </si>
  <si>
    <t>遵循规范</t>
    <phoneticPr fontId="3" type="noConversion"/>
  </si>
  <si>
    <t>遵循规范的80%</t>
    <phoneticPr fontId="3" type="noConversion"/>
  </si>
  <si>
    <t>遵循规范60%以下</t>
    <phoneticPr fontId="3" type="noConversion"/>
  </si>
  <si>
    <t>工作量</t>
    <phoneticPr fontId="3" type="noConversion"/>
  </si>
  <si>
    <t>代码量或设计文档编写量</t>
    <phoneticPr fontId="3" type="noConversion"/>
  </si>
  <si>
    <t>大于平均量的25%</t>
    <phoneticPr fontId="3" type="noConversion"/>
  </si>
  <si>
    <t>达到平均值</t>
    <phoneticPr fontId="3" type="noConversion"/>
  </si>
  <si>
    <t>小于平均量得25%</t>
    <phoneticPr fontId="3" type="noConversion"/>
  </si>
  <si>
    <t>小于平均量的40%</t>
    <phoneticPr fontId="3" type="noConversion"/>
  </si>
  <si>
    <t>任务按时完成情况</t>
    <phoneticPr fontId="3" type="noConversion"/>
  </si>
  <si>
    <t>超过30%完成</t>
    <phoneticPr fontId="3" type="noConversion"/>
  </si>
  <si>
    <t>按时完成</t>
    <phoneticPr fontId="3" type="noConversion"/>
  </si>
  <si>
    <t>延后30%完成</t>
    <phoneticPr fontId="3" type="noConversion"/>
  </si>
  <si>
    <t>无法完成</t>
    <phoneticPr fontId="3" type="noConversion"/>
  </si>
  <si>
    <t>工作态度</t>
    <phoneticPr fontId="3" type="noConversion"/>
  </si>
  <si>
    <t>愿意分担团队压力</t>
    <phoneticPr fontId="3" type="noConversion"/>
  </si>
  <si>
    <t>1.主动发现并承担额外的工作任务；
2.愿意帮助其他同事解决疑难杂症</t>
    <phoneticPr fontId="3" type="noConversion"/>
  </si>
  <si>
    <t>能够自主完成自身的本职工作</t>
    <phoneticPr fontId="3" type="noConversion"/>
  </si>
  <si>
    <t>愿意接受上级主管分配的额外工作任务，但缺少主动性</t>
    <phoneticPr fontId="3" type="noConversion"/>
  </si>
  <si>
    <t>不愿意接受上级主管分配的任务</t>
    <phoneticPr fontId="3" type="noConversion"/>
  </si>
  <si>
    <t>加强自我学习能力</t>
    <phoneticPr fontId="3" type="noConversion"/>
  </si>
  <si>
    <t>1.获得公司或市场专业认证资质
2.内训需考试课程分数在90分以上</t>
    <phoneticPr fontId="3" type="noConversion"/>
  </si>
  <si>
    <t>1.积极主动参加公司和项目举办的培训
2.内训需考试课程分数在80分以上</t>
    <phoneticPr fontId="3" type="noConversion"/>
  </si>
  <si>
    <t>1.能够参加公司和项目举办的培训，但非主动
2.内训需考试课程分数在70分以上</t>
    <phoneticPr fontId="3" type="noConversion"/>
  </si>
  <si>
    <t>1.不愿意参加培训
2.内训需考试课程分数不合格</t>
    <phoneticPr fontId="3" type="noConversion"/>
  </si>
  <si>
    <t>加分项</t>
    <phoneticPr fontId="3" type="noConversion"/>
  </si>
  <si>
    <t>10分</t>
    <phoneticPr fontId="3" type="noConversion"/>
  </si>
  <si>
    <t>个人分享</t>
    <phoneticPr fontId="3" type="noConversion"/>
  </si>
  <si>
    <t>专业知识技能提升</t>
    <phoneticPr fontId="3" type="noConversion"/>
  </si>
  <si>
    <t>组织贡献（加班、工作效率提高方案或工具的提出）</t>
    <phoneticPr fontId="3" type="noConversion"/>
  </si>
  <si>
    <t>减分项</t>
  </si>
  <si>
    <t>10分</t>
  </si>
  <si>
    <t>黑事件</t>
    <phoneticPr fontId="3" type="noConversion"/>
  </si>
  <si>
    <t>最终得分</t>
  </si>
  <si>
    <t>评分等级:</t>
  </si>
  <si>
    <t>95分及以上(S优秀)；85(含)-95分(A良好)；75(含)-85分(B合格)；60(含)-75分(C待改进)；60分以下(D不合格)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</si>
</sst>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rgb="FFFFC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9" fontId="11" fillId="0" borderId="2" xfId="1" applyFont="1" applyBorder="1" applyAlignment="1">
      <alignment horizontal="center" vertical="top" wrapText="1"/>
    </xf>
    <xf numFmtId="0" fontId="11" fillId="0" borderId="2" xfId="0" applyFont="1" applyBorder="1" applyAlignment="1">
      <alignment vertical="center" wrapText="1"/>
    </xf>
    <xf numFmtId="176" fontId="11" fillId="0" borderId="2" xfId="0" applyNumberFormat="1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9" fontId="11" fillId="0" borderId="2" xfId="1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176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9" fontId="11" fillId="0" borderId="2" xfId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sqref="A1:XFD104857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B9A0-8AEB-42A6-9D2E-63850F26C340}">
  <dimension ref="A1:O22"/>
  <sheetViews>
    <sheetView workbookViewId="0">
      <selection sqref="A1:XFD104857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3E13-EC6B-4403-888C-2BB6B5739A26}">
  <dimension ref="A1:O22"/>
  <sheetViews>
    <sheetView workbookViewId="0">
      <selection activeCell="F15" sqref="F15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F96B-ACF7-4B5C-A4A1-BE7D01195478}">
  <dimension ref="A1:O22"/>
  <sheetViews>
    <sheetView workbookViewId="0">
      <selection sqref="A1:XFD104857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99BB-B4E9-48BB-87AC-96D8EE9B7531}">
  <dimension ref="A1:O22"/>
  <sheetViews>
    <sheetView tabSelected="1" topLeftCell="C10" workbookViewId="0">
      <selection activeCell="J16" sqref="J1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3" t="s">
        <v>1</v>
      </c>
      <c r="B2" s="31" t="s">
        <v>2</v>
      </c>
      <c r="C2" s="31"/>
      <c r="D2" s="3" t="s">
        <v>3</v>
      </c>
      <c r="E2" s="32" t="s">
        <v>4</v>
      </c>
      <c r="F2" s="33"/>
      <c r="G2" s="33"/>
      <c r="H2" s="34"/>
      <c r="I2" s="3" t="s">
        <v>5</v>
      </c>
      <c r="J2" s="3" t="s">
        <v>6</v>
      </c>
      <c r="K2" s="3" t="s">
        <v>7</v>
      </c>
      <c r="L2" s="4" t="s">
        <v>8</v>
      </c>
      <c r="M2" s="5"/>
      <c r="N2" s="5"/>
      <c r="O2" s="5"/>
    </row>
    <row r="3" spans="1:15" x14ac:dyDescent="0.3">
      <c r="A3" s="8"/>
      <c r="B3" s="35"/>
      <c r="C3" s="35"/>
      <c r="D3" s="9" t="s">
        <v>9</v>
      </c>
      <c r="E3" s="36" t="s">
        <v>10</v>
      </c>
      <c r="F3" s="37"/>
      <c r="G3" s="37"/>
      <c r="H3" s="38"/>
      <c r="I3" s="8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>
        <v>95</v>
      </c>
      <c r="K7" s="16"/>
      <c r="L7" s="18">
        <f>(J7*0.2+K7*0.8)*E7</f>
        <v>5.7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>
        <v>95</v>
      </c>
      <c r="K8" s="16"/>
      <c r="L8" s="18">
        <f t="shared" ref="L8:L16" si="0">(J8*0.2+K8*0.8)*E8</f>
        <v>3.8000000000000003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>
        <v>95</v>
      </c>
      <c r="K9" s="16"/>
      <c r="L9" s="18">
        <f t="shared" si="0"/>
        <v>2.85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>
        <v>95</v>
      </c>
      <c r="K10" s="16"/>
      <c r="L10" s="18">
        <f t="shared" si="0"/>
        <v>2.85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>
        <v>95</v>
      </c>
      <c r="K11" s="16"/>
      <c r="L11" s="18">
        <f t="shared" si="0"/>
        <v>1.9000000000000001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>
        <v>95</v>
      </c>
      <c r="K12" s="16"/>
      <c r="L12" s="18">
        <f t="shared" si="0"/>
        <v>1.9000000000000001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>
        <v>80</v>
      </c>
      <c r="K13" s="16"/>
      <c r="L13" s="18">
        <f t="shared" si="0"/>
        <v>3.2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>
        <v>90</v>
      </c>
      <c r="K14" s="16"/>
      <c r="L14" s="18">
        <f t="shared" si="0"/>
        <v>1.8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>
        <v>95</v>
      </c>
      <c r="K15" s="20"/>
      <c r="L15" s="18">
        <f t="shared" si="0"/>
        <v>1.9000000000000001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>
        <v>85</v>
      </c>
      <c r="K16" s="20"/>
      <c r="L16" s="18">
        <f t="shared" si="0"/>
        <v>1.7000000000000002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A1:L1"/>
    <mergeCell ref="B2:C2"/>
    <mergeCell ref="E2:H2"/>
    <mergeCell ref="B3:C3"/>
    <mergeCell ref="E3:H3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353D-4075-4A92-9289-C51DCAE7293A}">
  <dimension ref="A1:O22"/>
  <sheetViews>
    <sheetView workbookViewId="0">
      <selection sqref="A1:XFD104857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1614-EB54-408E-A51A-4B4569727D46}">
  <dimension ref="A1:O22"/>
  <sheetViews>
    <sheetView workbookViewId="0">
      <selection sqref="A1:XFD104857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BEF0-6DD7-4EDE-AAF6-D5EC03B66687}">
  <dimension ref="A1:O22"/>
  <sheetViews>
    <sheetView workbookViewId="0">
      <selection sqref="A1:XFD104857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20F5-F6D1-4813-ABF8-23F627724B27}">
  <dimension ref="A1:O22"/>
  <sheetViews>
    <sheetView workbookViewId="0">
      <selection activeCell="E10" sqref="E10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23BF-6FFB-4F8D-A7EA-E7BE7061D626}">
  <dimension ref="A1:O22"/>
  <sheetViews>
    <sheetView workbookViewId="0">
      <selection sqref="A1:XFD104857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E8EC-ECC3-420C-A406-BB8D69685D24}">
  <dimension ref="A1:O22"/>
  <sheetViews>
    <sheetView workbookViewId="0">
      <selection sqref="A1:XFD1048576"/>
    </sheetView>
  </sheetViews>
  <sheetFormatPr defaultColWidth="7.5" defaultRowHeight="14.5" x14ac:dyDescent="0.3"/>
  <cols>
    <col min="1" max="1" width="11.4140625" style="6" customWidth="1"/>
    <col min="2" max="2" width="4.4140625" style="6" customWidth="1"/>
    <col min="3" max="3" width="10.4140625" style="6" customWidth="1"/>
    <col min="4" max="4" width="27.4140625" style="6" customWidth="1"/>
    <col min="5" max="5" width="8.08203125" style="6" customWidth="1"/>
    <col min="6" max="6" width="17.5" style="6" customWidth="1"/>
    <col min="7" max="7" width="18.1640625" style="6" customWidth="1"/>
    <col min="8" max="8" width="19.25" style="6" customWidth="1"/>
    <col min="9" max="9" width="18.4140625" style="6" customWidth="1"/>
    <col min="10" max="10" width="8.4140625" style="6" customWidth="1"/>
    <col min="11" max="11" width="10.1640625" style="6" customWidth="1"/>
    <col min="12" max="12" width="17.83203125" style="6" customWidth="1"/>
    <col min="13" max="16384" width="7.5" style="6"/>
  </cols>
  <sheetData>
    <row r="1" spans="1:15" s="1" customFormat="1" ht="22.5" x14ac:dyDescent="0.5500000000000000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2" t="s">
        <v>1</v>
      </c>
      <c r="B2" s="31" t="s">
        <v>2</v>
      </c>
      <c r="C2" s="31"/>
      <c r="D2" s="2" t="s">
        <v>3</v>
      </c>
      <c r="E2" s="32" t="s">
        <v>4</v>
      </c>
      <c r="F2" s="33"/>
      <c r="G2" s="33"/>
      <c r="H2" s="34"/>
      <c r="I2" s="2" t="s">
        <v>5</v>
      </c>
      <c r="J2" s="2" t="s">
        <v>6</v>
      </c>
      <c r="K2" s="2" t="s">
        <v>7</v>
      </c>
      <c r="L2" s="4" t="s">
        <v>8</v>
      </c>
      <c r="M2" s="5"/>
      <c r="N2" s="5"/>
      <c r="O2" s="5"/>
    </row>
    <row r="3" spans="1:15" x14ac:dyDescent="0.3">
      <c r="A3" s="7"/>
      <c r="B3" s="35"/>
      <c r="C3" s="35"/>
      <c r="D3" s="9" t="s">
        <v>9</v>
      </c>
      <c r="E3" s="36" t="s">
        <v>10</v>
      </c>
      <c r="F3" s="37"/>
      <c r="G3" s="37"/>
      <c r="H3" s="38"/>
      <c r="I3" s="7"/>
      <c r="J3" s="10"/>
      <c r="K3" s="11"/>
      <c r="L3" s="10"/>
      <c r="M3" s="5"/>
      <c r="N3" s="5"/>
      <c r="O3" s="5"/>
    </row>
    <row r="4" spans="1:15" s="5" customFormat="1" x14ac:dyDescent="0.3">
      <c r="A4" s="12"/>
      <c r="B4" s="12"/>
      <c r="C4" s="12"/>
      <c r="D4" s="12"/>
      <c r="E4" s="12"/>
      <c r="F4" s="12"/>
      <c r="G4" s="12"/>
    </row>
    <row r="5" spans="1:15" s="13" customFormat="1" ht="13.5" x14ac:dyDescent="0.3">
      <c r="A5" s="43" t="s">
        <v>11</v>
      </c>
      <c r="B5" s="43" t="s">
        <v>12</v>
      </c>
      <c r="C5" s="43" t="s">
        <v>13</v>
      </c>
      <c r="D5" s="43"/>
      <c r="E5" s="39" t="s">
        <v>14</v>
      </c>
      <c r="F5" s="43" t="s">
        <v>15</v>
      </c>
      <c r="G5" s="43"/>
      <c r="H5" s="43"/>
      <c r="I5" s="43"/>
      <c r="J5" s="39" t="s">
        <v>16</v>
      </c>
      <c r="K5" s="39" t="s">
        <v>17</v>
      </c>
      <c r="L5" s="39" t="s">
        <v>18</v>
      </c>
    </row>
    <row r="6" spans="1:15" s="13" customFormat="1" ht="13.5" x14ac:dyDescent="0.3">
      <c r="A6" s="43"/>
      <c r="B6" s="43"/>
      <c r="C6" s="43"/>
      <c r="D6" s="43"/>
      <c r="E6" s="43"/>
      <c r="F6" s="14" t="s">
        <v>19</v>
      </c>
      <c r="G6" s="14" t="s">
        <v>20</v>
      </c>
      <c r="H6" s="14" t="s">
        <v>21</v>
      </c>
      <c r="I6" s="14" t="s">
        <v>22</v>
      </c>
      <c r="J6" s="39"/>
      <c r="K6" s="39"/>
      <c r="L6" s="39"/>
    </row>
    <row r="7" spans="1:15" s="13" customFormat="1" ht="39" x14ac:dyDescent="0.3">
      <c r="A7" s="40" t="s">
        <v>23</v>
      </c>
      <c r="B7" s="41">
        <v>0.5</v>
      </c>
      <c r="C7" s="42" t="s">
        <v>24</v>
      </c>
      <c r="D7" s="42"/>
      <c r="E7" s="15">
        <v>0.3</v>
      </c>
      <c r="F7" s="16" t="s">
        <v>25</v>
      </c>
      <c r="G7" s="16" t="s">
        <v>26</v>
      </c>
      <c r="H7" s="16" t="s">
        <v>27</v>
      </c>
      <c r="I7" s="16" t="s">
        <v>28</v>
      </c>
      <c r="J7" s="17"/>
      <c r="K7" s="16"/>
      <c r="L7" s="18">
        <f>(J7*0.2+K7*0.8)*E7</f>
        <v>0</v>
      </c>
    </row>
    <row r="8" spans="1:15" s="13" customFormat="1" ht="39" x14ac:dyDescent="0.3">
      <c r="A8" s="40"/>
      <c r="B8" s="41"/>
      <c r="C8" s="42" t="s">
        <v>29</v>
      </c>
      <c r="D8" s="42"/>
      <c r="E8" s="15">
        <v>0.2</v>
      </c>
      <c r="F8" s="16" t="s">
        <v>25</v>
      </c>
      <c r="G8" s="16" t="s">
        <v>26</v>
      </c>
      <c r="H8" s="16" t="s">
        <v>27</v>
      </c>
      <c r="I8" s="16" t="s">
        <v>28</v>
      </c>
      <c r="J8" s="17"/>
      <c r="K8" s="16"/>
      <c r="L8" s="18">
        <f t="shared" ref="L8:L16" si="0">(J8*0.2+K8*0.8)*E8</f>
        <v>0</v>
      </c>
    </row>
    <row r="9" spans="1:15" s="13" customFormat="1" ht="39" x14ac:dyDescent="0.3">
      <c r="A9" s="40"/>
      <c r="B9" s="41"/>
      <c r="C9" s="42" t="s">
        <v>30</v>
      </c>
      <c r="D9" s="42"/>
      <c r="E9" s="15">
        <v>0.15</v>
      </c>
      <c r="F9" s="16" t="s">
        <v>26</v>
      </c>
      <c r="G9" s="16" t="s">
        <v>31</v>
      </c>
      <c r="H9" s="16" t="s">
        <v>32</v>
      </c>
      <c r="I9" s="16" t="s">
        <v>33</v>
      </c>
      <c r="J9" s="17"/>
      <c r="K9" s="16"/>
      <c r="L9" s="18">
        <f t="shared" si="0"/>
        <v>0</v>
      </c>
    </row>
    <row r="10" spans="1:15" s="13" customFormat="1" ht="26" x14ac:dyDescent="0.3">
      <c r="A10" s="40"/>
      <c r="B10" s="41"/>
      <c r="C10" s="42" t="s">
        <v>34</v>
      </c>
      <c r="D10" s="42"/>
      <c r="E10" s="15">
        <v>0.15</v>
      </c>
      <c r="F10" s="16" t="s">
        <v>35</v>
      </c>
      <c r="G10" s="16" t="s">
        <v>36</v>
      </c>
      <c r="H10" s="16" t="s">
        <v>37</v>
      </c>
      <c r="I10" s="16" t="s">
        <v>38</v>
      </c>
      <c r="J10" s="17"/>
      <c r="K10" s="16"/>
      <c r="L10" s="18">
        <f t="shared" si="0"/>
        <v>0</v>
      </c>
    </row>
    <row r="11" spans="1:15" s="13" customFormat="1" ht="13" x14ac:dyDescent="0.3">
      <c r="A11" s="40"/>
      <c r="B11" s="41"/>
      <c r="C11" s="42" t="s">
        <v>39</v>
      </c>
      <c r="D11" s="42"/>
      <c r="E11" s="15">
        <v>0.1</v>
      </c>
      <c r="F11" s="16" t="s">
        <v>40</v>
      </c>
      <c r="G11" s="16" t="s">
        <v>41</v>
      </c>
      <c r="H11" s="16" t="s">
        <v>42</v>
      </c>
      <c r="I11" s="16" t="s">
        <v>43</v>
      </c>
      <c r="J11" s="17"/>
      <c r="K11" s="16"/>
      <c r="L11" s="18">
        <f t="shared" si="0"/>
        <v>0</v>
      </c>
    </row>
    <row r="12" spans="1:15" s="13" customFormat="1" ht="26" x14ac:dyDescent="0.3">
      <c r="A12" s="40"/>
      <c r="B12" s="41"/>
      <c r="C12" s="42" t="s">
        <v>44</v>
      </c>
      <c r="D12" s="42"/>
      <c r="E12" s="15">
        <v>0.1</v>
      </c>
      <c r="F12" s="16" t="s">
        <v>45</v>
      </c>
      <c r="G12" s="16" t="s">
        <v>46</v>
      </c>
      <c r="H12" s="16" t="s">
        <v>47</v>
      </c>
      <c r="I12" s="16" t="s">
        <v>48</v>
      </c>
      <c r="J12" s="17"/>
      <c r="K12" s="16"/>
      <c r="L12" s="18">
        <f t="shared" si="0"/>
        <v>0</v>
      </c>
    </row>
    <row r="13" spans="1:15" s="13" customFormat="1" ht="13" x14ac:dyDescent="0.3">
      <c r="A13" s="40" t="s">
        <v>49</v>
      </c>
      <c r="B13" s="41">
        <v>0.3</v>
      </c>
      <c r="C13" s="42" t="s">
        <v>50</v>
      </c>
      <c r="D13" s="42"/>
      <c r="E13" s="19">
        <v>0.2</v>
      </c>
      <c r="F13" s="20" t="s">
        <v>51</v>
      </c>
      <c r="G13" s="16" t="s">
        <v>52</v>
      </c>
      <c r="H13" s="16" t="s">
        <v>53</v>
      </c>
      <c r="I13" s="16" t="s">
        <v>54</v>
      </c>
      <c r="J13" s="17"/>
      <c r="K13" s="16"/>
      <c r="L13" s="18">
        <f t="shared" si="0"/>
        <v>0</v>
      </c>
    </row>
    <row r="14" spans="1:15" s="13" customFormat="1" ht="13" x14ac:dyDescent="0.3">
      <c r="A14" s="40"/>
      <c r="B14" s="41"/>
      <c r="C14" s="42" t="s">
        <v>55</v>
      </c>
      <c r="D14" s="42"/>
      <c r="E14" s="19">
        <v>0.1</v>
      </c>
      <c r="F14" s="20" t="s">
        <v>56</v>
      </c>
      <c r="G14" s="16" t="s">
        <v>57</v>
      </c>
      <c r="H14" s="16" t="s">
        <v>58</v>
      </c>
      <c r="I14" s="16" t="s">
        <v>59</v>
      </c>
      <c r="J14" s="17"/>
      <c r="K14" s="16"/>
      <c r="L14" s="18">
        <f t="shared" si="0"/>
        <v>0</v>
      </c>
    </row>
    <row r="15" spans="1:15" s="13" customFormat="1" ht="52" x14ac:dyDescent="0.3">
      <c r="A15" s="40" t="s">
        <v>60</v>
      </c>
      <c r="B15" s="41">
        <v>0.2</v>
      </c>
      <c r="C15" s="42" t="s">
        <v>61</v>
      </c>
      <c r="D15" s="42"/>
      <c r="E15" s="19">
        <v>0.1</v>
      </c>
      <c r="F15" s="16" t="s">
        <v>62</v>
      </c>
      <c r="G15" s="16" t="s">
        <v>63</v>
      </c>
      <c r="H15" s="16" t="s">
        <v>64</v>
      </c>
      <c r="I15" s="16" t="s">
        <v>65</v>
      </c>
      <c r="J15" s="21"/>
      <c r="K15" s="20"/>
      <c r="L15" s="18">
        <f t="shared" si="0"/>
        <v>0</v>
      </c>
    </row>
    <row r="16" spans="1:15" s="13" customFormat="1" ht="52" x14ac:dyDescent="0.3">
      <c r="A16" s="40"/>
      <c r="B16" s="41"/>
      <c r="C16" s="42" t="s">
        <v>66</v>
      </c>
      <c r="D16" s="42"/>
      <c r="E16" s="19">
        <v>0.1</v>
      </c>
      <c r="F16" s="22" t="s">
        <v>67</v>
      </c>
      <c r="G16" s="23" t="s">
        <v>68</v>
      </c>
      <c r="H16" s="23" t="s">
        <v>69</v>
      </c>
      <c r="I16" s="23" t="s">
        <v>70</v>
      </c>
      <c r="J16" s="21"/>
      <c r="K16" s="20"/>
      <c r="L16" s="18">
        <f t="shared" si="0"/>
        <v>0</v>
      </c>
    </row>
    <row r="17" spans="1:12" s="13" customFormat="1" ht="13" x14ac:dyDescent="0.3">
      <c r="A17" s="45" t="s">
        <v>71</v>
      </c>
      <c r="B17" s="46" t="s">
        <v>72</v>
      </c>
      <c r="C17" s="42" t="s">
        <v>73</v>
      </c>
      <c r="D17" s="42"/>
      <c r="E17" s="18">
        <v>3</v>
      </c>
      <c r="F17" s="44"/>
      <c r="G17" s="44"/>
      <c r="H17" s="44"/>
      <c r="I17" s="44"/>
      <c r="J17" s="44"/>
      <c r="K17" s="44"/>
      <c r="L17" s="18">
        <v>0</v>
      </c>
    </row>
    <row r="18" spans="1:12" s="13" customFormat="1" ht="13" x14ac:dyDescent="0.3">
      <c r="A18" s="45"/>
      <c r="B18" s="46"/>
      <c r="C18" s="42" t="s">
        <v>74</v>
      </c>
      <c r="D18" s="42"/>
      <c r="E18" s="18">
        <v>2</v>
      </c>
      <c r="F18" s="44"/>
      <c r="G18" s="44"/>
      <c r="H18" s="44"/>
      <c r="I18" s="44"/>
      <c r="J18" s="44"/>
      <c r="K18" s="44"/>
      <c r="L18" s="18">
        <v>0</v>
      </c>
    </row>
    <row r="19" spans="1:12" s="13" customFormat="1" ht="13" x14ac:dyDescent="0.3">
      <c r="A19" s="45"/>
      <c r="B19" s="46"/>
      <c r="C19" s="42" t="s">
        <v>75</v>
      </c>
      <c r="D19" s="42"/>
      <c r="E19" s="18">
        <v>5</v>
      </c>
      <c r="F19" s="44"/>
      <c r="G19" s="44"/>
      <c r="H19" s="44"/>
      <c r="I19" s="44"/>
      <c r="J19" s="44"/>
      <c r="K19" s="44"/>
      <c r="L19" s="18">
        <v>0</v>
      </c>
    </row>
    <row r="20" spans="1:12" s="13" customFormat="1" ht="13.5" x14ac:dyDescent="0.3">
      <c r="A20" s="24" t="s">
        <v>76</v>
      </c>
      <c r="B20" s="24" t="s">
        <v>77</v>
      </c>
      <c r="C20" s="42" t="s">
        <v>78</v>
      </c>
      <c r="D20" s="42"/>
      <c r="E20" s="18">
        <v>-10</v>
      </c>
      <c r="F20" s="44"/>
      <c r="G20" s="44"/>
      <c r="H20" s="44"/>
      <c r="I20" s="44"/>
      <c r="J20" s="44"/>
      <c r="K20" s="44"/>
      <c r="L20" s="18">
        <v>0</v>
      </c>
    </row>
    <row r="21" spans="1:12" s="28" customFormat="1" ht="16.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6" t="s">
        <v>79</v>
      </c>
      <c r="L21" s="27">
        <f>SUM(L20:L20)</f>
        <v>0</v>
      </c>
    </row>
    <row r="22" spans="1:12" s="29" customFormat="1" ht="16.5" x14ac:dyDescent="0.3">
      <c r="A22" s="29" t="s">
        <v>80</v>
      </c>
      <c r="B22" s="29" t="s">
        <v>81</v>
      </c>
    </row>
  </sheetData>
  <mergeCells count="39">
    <mergeCell ref="C20:D20"/>
    <mergeCell ref="F20:K20"/>
    <mergeCell ref="A17:A19"/>
    <mergeCell ref="B17:B19"/>
    <mergeCell ref="C17:D17"/>
    <mergeCell ref="F17:K17"/>
    <mergeCell ref="C18:D18"/>
    <mergeCell ref="F18:K18"/>
    <mergeCell ref="C19:D19"/>
    <mergeCell ref="F19:K19"/>
    <mergeCell ref="A15:A16"/>
    <mergeCell ref="B15:B16"/>
    <mergeCell ref="C15:D15"/>
    <mergeCell ref="C16:D16"/>
    <mergeCell ref="J5:J6"/>
    <mergeCell ref="C12:D12"/>
    <mergeCell ref="A13:A14"/>
    <mergeCell ref="B13:B14"/>
    <mergeCell ref="C13:D13"/>
    <mergeCell ref="C14:D14"/>
    <mergeCell ref="K5:K6"/>
    <mergeCell ref="L5:L6"/>
    <mergeCell ref="A7:A12"/>
    <mergeCell ref="B7:B12"/>
    <mergeCell ref="C7:D7"/>
    <mergeCell ref="C8:D8"/>
    <mergeCell ref="C9:D9"/>
    <mergeCell ref="C10:D10"/>
    <mergeCell ref="C11:D11"/>
    <mergeCell ref="A5:A6"/>
    <mergeCell ref="B5:B6"/>
    <mergeCell ref="C5:D6"/>
    <mergeCell ref="E5:E6"/>
    <mergeCell ref="F5:I5"/>
    <mergeCell ref="A1:L1"/>
    <mergeCell ref="B2:C2"/>
    <mergeCell ref="E2:H2"/>
    <mergeCell ref="B3:C3"/>
    <mergeCell ref="E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陈伟达</vt:lpstr>
      <vt:lpstr>方元明</vt:lpstr>
      <vt:lpstr>倪振伟</vt:lpstr>
      <vt:lpstr>周超</vt:lpstr>
      <vt:lpstr>张红保</vt:lpstr>
      <vt:lpstr>安彩燕</vt:lpstr>
      <vt:lpstr>邱浩</vt:lpstr>
      <vt:lpstr>史文革</vt:lpstr>
      <vt:lpstr>冀帅涛</vt:lpstr>
      <vt:lpstr>张国华</vt:lpstr>
      <vt:lpstr>郭阳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2018-10-15T05:41:11Z</dcterms:modified>
</cp:coreProperties>
</file>