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nagorecka\Documents\Kursy\s1\MED\Proj_MOJ\kod\data\"/>
    </mc:Choice>
  </mc:AlternateContent>
  <xr:revisionPtr revIDLastSave="0" documentId="13_ncr:1_{19AB6F66-BAE2-4677-AE99-761C93D87062}" xr6:coauthVersionLast="47" xr6:coauthVersionMax="47" xr10:uidLastSave="{00000000-0000-0000-0000-000000000000}"/>
  <bookViews>
    <workbookView xWindow="-110" yWindow="-110" windowWidth="19420" windowHeight="10420" xr2:uid="{0013B418-5ED8-4587-B43B-04A4CE40931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J16" i="1"/>
  <c r="L16" i="1" s="1"/>
  <c r="M16" i="1" s="1"/>
  <c r="N16" i="1" s="1"/>
  <c r="C12" i="1"/>
  <c r="C13" i="1"/>
  <c r="C5" i="1"/>
  <c r="C10" i="1"/>
  <c r="C16" i="1"/>
  <c r="C8" i="1"/>
  <c r="C2" i="1"/>
  <c r="C6" i="1"/>
  <c r="C9" i="1"/>
  <c r="C7" i="1"/>
  <c r="C4" i="1"/>
  <c r="C3" i="1"/>
  <c r="C15" i="1"/>
  <c r="C14" i="1"/>
  <c r="C11" i="1"/>
  <c r="Q14" i="1"/>
  <c r="R14" i="1"/>
  <c r="S14" i="1"/>
  <c r="T14" i="1"/>
  <c r="U14" i="1"/>
  <c r="V14" i="1"/>
  <c r="L2" i="1"/>
  <c r="M2" i="1" s="1"/>
  <c r="L3" i="1"/>
  <c r="U3" i="1" s="1"/>
  <c r="L4" i="1"/>
  <c r="L5" i="1"/>
  <c r="R5" i="1" s="1"/>
  <c r="L6" i="1"/>
  <c r="S10" i="1" s="1"/>
  <c r="L7" i="1"/>
  <c r="U10" i="1" s="1"/>
  <c r="L8" i="1"/>
  <c r="M8" i="1" s="1"/>
  <c r="Q8" i="1" s="1"/>
  <c r="L9" i="1"/>
  <c r="T9" i="1" s="1"/>
  <c r="L10" i="1"/>
  <c r="N10" i="1" s="1"/>
  <c r="L11" i="1"/>
  <c r="M11" i="1" s="1"/>
  <c r="L12" i="1"/>
  <c r="Q12" i="1" s="1"/>
  <c r="L13" i="1"/>
  <c r="R4" i="1" s="1"/>
  <c r="L14" i="1"/>
  <c r="M14" i="1" s="1"/>
  <c r="L15" i="1"/>
  <c r="M15" i="1" s="1"/>
  <c r="S15" i="1" s="1"/>
  <c r="V15" i="1"/>
  <c r="U15" i="1"/>
  <c r="R15" i="1"/>
  <c r="Q15" i="1"/>
  <c r="R3" i="1"/>
  <c r="Q3" i="1"/>
  <c r="X4" i="1"/>
  <c r="X7" i="1"/>
  <c r="W7" i="1"/>
  <c r="U7" i="1"/>
  <c r="X9" i="1"/>
  <c r="W9" i="1"/>
  <c r="X6" i="1"/>
  <c r="W6" i="1"/>
  <c r="V6" i="1"/>
  <c r="U6" i="1"/>
  <c r="X2" i="1"/>
  <c r="W2" i="1"/>
  <c r="V2" i="1"/>
  <c r="U2" i="1"/>
  <c r="X8" i="1"/>
  <c r="W8" i="1"/>
  <c r="V8" i="1"/>
  <c r="U8" i="1"/>
  <c r="X16" i="1"/>
  <c r="W16" i="1"/>
  <c r="X10" i="1"/>
  <c r="W10" i="1"/>
  <c r="X5" i="1"/>
  <c r="W5" i="1"/>
  <c r="X13" i="1"/>
  <c r="W13" i="1"/>
  <c r="T13" i="1"/>
  <c r="S13" i="1"/>
  <c r="X12" i="1"/>
  <c r="W12" i="1"/>
  <c r="T12" i="1"/>
  <c r="S12" i="1"/>
  <c r="X11" i="1"/>
  <c r="W11" i="1"/>
  <c r="N14" i="1" l="1"/>
  <c r="Z16" i="1"/>
  <c r="N13" i="1"/>
  <c r="M13" i="1"/>
  <c r="U13" i="1" s="1"/>
  <c r="N12" i="1"/>
  <c r="M12" i="1"/>
  <c r="U12" i="1" s="1"/>
  <c r="N6" i="1"/>
  <c r="N11" i="1"/>
  <c r="M10" i="1"/>
  <c r="Q10" i="1" s="1"/>
  <c r="M9" i="1"/>
  <c r="Q9" i="1" s="1"/>
  <c r="M6" i="1"/>
  <c r="M7" i="1"/>
  <c r="S7" i="1" s="1"/>
  <c r="X14" i="1"/>
  <c r="M5" i="1"/>
  <c r="U5" i="1" s="1"/>
  <c r="N4" i="1"/>
  <c r="T4" i="1" s="1"/>
  <c r="M4" i="1"/>
  <c r="S4" i="1" s="1"/>
  <c r="N15" i="1"/>
  <c r="T15" i="1" s="1"/>
  <c r="N9" i="1"/>
  <c r="N3" i="1"/>
  <c r="T3" i="1" s="1"/>
  <c r="M3" i="1"/>
  <c r="S3" i="1" s="1"/>
  <c r="N8" i="1"/>
  <c r="R8" i="1" s="1"/>
  <c r="N2" i="1"/>
  <c r="R2" i="1" s="1"/>
  <c r="N5" i="1"/>
  <c r="V5" i="1" s="1"/>
  <c r="R10" i="1"/>
  <c r="N7" i="1"/>
  <c r="T7" i="1" s="1"/>
  <c r="Q16" i="1"/>
  <c r="U4" i="1"/>
  <c r="Q11" i="1"/>
  <c r="R16" i="1"/>
  <c r="U9" i="1"/>
  <c r="S16" i="1"/>
  <c r="R6" i="1"/>
  <c r="S5" i="1"/>
  <c r="R13" i="1"/>
  <c r="U11" i="1"/>
  <c r="S9" i="1"/>
  <c r="Q7" i="1"/>
  <c r="W14" i="1"/>
  <c r="T6" i="1"/>
  <c r="T11" i="1"/>
  <c r="X15" i="1"/>
  <c r="R11" i="1"/>
  <c r="V9" i="1"/>
  <c r="W15" i="1"/>
  <c r="S11" i="1"/>
  <c r="Q4" i="1"/>
  <c r="U16" i="1"/>
  <c r="V4" i="1" l="1"/>
  <c r="V3" i="1"/>
  <c r="T2" i="1"/>
  <c r="S8" i="1"/>
  <c r="S6" i="1"/>
  <c r="V13" i="1"/>
  <c r="V7" i="1"/>
  <c r="R7" i="1"/>
  <c r="R12" i="1"/>
  <c r="S2" i="1"/>
  <c r="W3" i="1"/>
  <c r="W4" i="1"/>
  <c r="V12" i="1"/>
  <c r="V11" i="1"/>
  <c r="V16" i="1"/>
  <c r="V10" i="1"/>
  <c r="R9" i="1"/>
  <c r="X3" i="1"/>
  <c r="Q6" i="1"/>
  <c r="Q2" i="1"/>
  <c r="T8" i="1"/>
  <c r="T16" i="1"/>
  <c r="Q5" i="1"/>
  <c r="Q13" i="1"/>
  <c r="T10" i="1"/>
  <c r="T5" i="1"/>
</calcChain>
</file>

<file path=xl/sharedStrings.xml><?xml version="1.0" encoding="utf-8"?>
<sst xmlns="http://schemas.openxmlformats.org/spreadsheetml/2006/main" count="29" uniqueCount="29">
  <si>
    <t>id</t>
  </si>
  <si>
    <t>x</t>
  </si>
  <si>
    <t>y</t>
  </si>
  <si>
    <t>dł</t>
  </si>
  <si>
    <t>x_norm</t>
  </si>
  <si>
    <t>y_norm</t>
  </si>
  <si>
    <t>maxEps</t>
  </si>
  <si>
    <t>NDF</t>
  </si>
  <si>
    <t>|R-k+NN|</t>
  </si>
  <si>
    <t>|k+NN|</t>
  </si>
  <si>
    <t>k+NN</t>
  </si>
  <si>
    <t>Cid</t>
  </si>
  <si>
    <t>10, 11, 3</t>
  </si>
  <si>
    <t>9, 11, 3</t>
  </si>
  <si>
    <t>10, 9, 3</t>
  </si>
  <si>
    <t>8,14,0,4</t>
  </si>
  <si>
    <t>4,6,7</t>
  </si>
  <si>
    <t>0,6,7</t>
  </si>
  <si>
    <t>0,4,6</t>
  </si>
  <si>
    <t>12,1,2</t>
  </si>
  <si>
    <t>13,1,2</t>
  </si>
  <si>
    <t>11,10,9</t>
  </si>
  <si>
    <t>14,6,0,4</t>
  </si>
  <si>
    <t>8,6,0,4</t>
  </si>
  <si>
    <t>7,2,0,4</t>
  </si>
  <si>
    <t>5,1,7</t>
  </si>
  <si>
    <t>2,13,5</t>
  </si>
  <si>
    <t>typ punktu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</si>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</sst>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po normalizacji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Arkusz1!$Q$1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E7C179-ECA2-4243-9616-159B70EC07E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59-4C5F-9EB5-9248D31C21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59-4C5F-9EB5-9248D31C21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59-4C5F-9EB5-9248D31C21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59-4C5F-9EB5-9248D31C21D0}"/>
                </c:ext>
              </c:extLst>
            </c:dLbl>
            <c:dLbl>
              <c:idx val="4"/>
              <c:layout>
                <c:manualLayout>
                  <c:x val="-3.4418358838180979E-2"/>
                  <c:y val="-8.6467598637467877E-2"/>
                </c:manualLayout>
              </c:layout>
              <c:tx>
                <c:rich>
                  <a:bodyPr/>
                  <a:lstStyle/>
                  <a:p>
                    <a:fld id="{8420CD7B-2936-4EE1-886F-FF0AE6AFBC1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159-4C5F-9EB5-9248D31C21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59-4C5F-9EB5-9248D31C21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DD24B0-1E13-489E-ACCB-7661DA9F967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59-4C5F-9EB5-9248D31C21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51FAEE-E937-4CC8-A68B-C498E1554F4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59-4C5F-9EB5-9248D31C21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BD02BDC-6873-4612-A9C6-090F711AF5A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59-4C5F-9EB5-9248D31C21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59-4C5F-9EB5-9248D31C21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59-4C5F-9EB5-9248D31C21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59-4C5F-9EB5-9248D31C21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59-4C5F-9EB5-9248D31C21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59-4C5F-9EB5-9248D31C21D0}"/>
                </c:ext>
              </c:extLst>
            </c:dLbl>
            <c:dLbl>
              <c:idx val="14"/>
              <c:layout>
                <c:manualLayout>
                  <c:x val="-3.9639507085090626E-2"/>
                  <c:y val="-8.1834376537947007E-2"/>
                </c:manualLayout>
              </c:layout>
              <c:tx>
                <c:rich>
                  <a:bodyPr/>
                  <a:lstStyle/>
                  <a:p>
                    <a:fld id="{6259EBC6-967C-4B3F-8B74-1DBA50017DB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159-4C5F-9EB5-9248D31C2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Arkusz1!$Q$2:$Q$18</c:f>
              <c:numCache>
                <c:formatCode>General</c:formatCode>
                <c:ptCount val="17"/>
                <c:pt idx="0">
                  <c:v>0.37139067635410372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0.37139067635410372</c:v>
                </c:pt>
                <c:pt idx="5">
                  <c:v>#N/A</c:v>
                </c:pt>
                <c:pt idx="6">
                  <c:v>0.3511234415883917</c:v>
                </c:pt>
                <c:pt idx="7">
                  <c:v>0.44721359549995793</c:v>
                </c:pt>
                <c:pt idx="8">
                  <c:v>0.28734788556634544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0.28734788556634544</c:v>
                </c:pt>
              </c:numCache>
            </c:numRef>
          </c:xVal>
          <c:yVal>
            <c:numRef>
              <c:f>Arkusz1!$R$2:$R$16</c:f>
              <c:numCache>
                <c:formatCode>General</c:formatCode>
                <c:ptCount val="15"/>
                <c:pt idx="0">
                  <c:v>0.92847669088525941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0.92847669088525941</c:v>
                </c:pt>
                <c:pt idx="5">
                  <c:v>#N/A</c:v>
                </c:pt>
                <c:pt idx="6">
                  <c:v>0.93632917756904455</c:v>
                </c:pt>
                <c:pt idx="7">
                  <c:v>0.89442719099991586</c:v>
                </c:pt>
                <c:pt idx="8">
                  <c:v>0.95782628522115143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0.95782628522115132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Arkusz1!$A$2:$A$16</c15:f>
                <c15:dlblRangeCache>
                  <c:ptCount val="15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A8-419C-8B19-3E1B4DD8B276}"/>
            </c:ext>
          </c:extLst>
        </c:ser>
        <c:ser>
          <c:idx val="1"/>
          <c:order val="1"/>
          <c:tx>
            <c:strRef>
              <c:f>Arkusz1!$S$1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59-4C5F-9EB5-9248D31C21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4266A2-A556-4BA3-A941-4BBDBB01CF2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59-4C5F-9EB5-9248D31C21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87B423-DB5B-4602-BD8F-30714EEC2E1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159-4C5F-9EB5-9248D31C21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159-4C5F-9EB5-9248D31C21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159-4C5F-9EB5-9248D31C21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D7ABDA-BBB1-4F14-BA90-C6442AD3455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159-4C5F-9EB5-9248D31C21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159-4C5F-9EB5-9248D31C21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159-4C5F-9EB5-9248D31C21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159-4C5F-9EB5-9248D31C21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159-4C5F-9EB5-9248D31C21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159-4C5F-9EB5-9248D31C21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159-4C5F-9EB5-9248D31C21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159-4C5F-9EB5-9248D31C21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AD297C-3DCC-46EB-8CD1-ED42105A9A9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159-4C5F-9EB5-9248D31C21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159-4C5F-9EB5-9248D31C21D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159-4C5F-9EB5-9248D31C21D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159-4C5F-9EB5-9248D31C21D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159-4C5F-9EB5-9248D31C21D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159-4C5F-9EB5-9248D31C21D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159-4C5F-9EB5-9248D31C21D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159-4C5F-9EB5-9248D31C21D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159-4C5F-9EB5-9248D31C21D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159-4C5F-9EB5-9248D31C21D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159-4C5F-9EB5-9248D31C21D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159-4C5F-9EB5-9248D31C21D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159-4C5F-9EB5-9248D31C21D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159-4C5F-9EB5-9248D31C21D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159-4C5F-9EB5-9248D31C21D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159-4C5F-9EB5-9248D31C21D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159-4C5F-9EB5-9248D31C21D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159-4C5F-9EB5-9248D31C21D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159-4C5F-9EB5-9248D31C21D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159-4C5F-9EB5-9248D31C21D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159-4C5F-9EB5-9248D31C21D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159-4C5F-9EB5-9248D31C21D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159-4C5F-9EB5-9248D31C21D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159-4C5F-9EB5-9248D31C21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159-4C5F-9EB5-9248D31C21D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159-4C5F-9EB5-9248D31C21D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159-4C5F-9EB5-9248D31C21D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159-4C5F-9EB5-9248D31C21D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159-4C5F-9EB5-9248D31C21D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159-4C5F-9EB5-9248D31C21D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159-4C5F-9EB5-9248D31C21D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159-4C5F-9EB5-9248D31C21D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159-4C5F-9EB5-9248D31C21D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159-4C5F-9EB5-9248D31C21D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159-4C5F-9EB5-9248D31C21D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159-4C5F-9EB5-9248D31C21D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159-4C5F-9EB5-9248D31C21D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159-4C5F-9EB5-9248D31C21D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159-4C5F-9EB5-9248D31C21D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159-4C5F-9EB5-9248D31C21D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159-4C5F-9EB5-9248D31C21D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159-4C5F-9EB5-9248D31C21D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159-4C5F-9EB5-9248D31C21D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159-4C5F-9EB5-9248D31C21D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159-4C5F-9EB5-9248D31C21D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159-4C5F-9EB5-9248D31C21D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159-4C5F-9EB5-9248D31C21D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159-4C5F-9EB5-9248D31C21D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159-4C5F-9EB5-9248D31C21D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159-4C5F-9EB5-9248D31C21D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159-4C5F-9EB5-9248D31C21D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159-4C5F-9EB5-9248D31C21D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159-4C5F-9EB5-9248D31C21D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159-4C5F-9EB5-9248D31C21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159-4C5F-9EB5-9248D31C21D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159-4C5F-9EB5-9248D31C21D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159-4C5F-9EB5-9248D31C21D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159-4C5F-9EB5-9248D31C21D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159-4C5F-9EB5-9248D31C21D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159-4C5F-9EB5-9248D31C21D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159-4C5F-9EB5-9248D31C21D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159-4C5F-9EB5-9248D31C21D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159-4C5F-9EB5-9248D31C21D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159-4C5F-9EB5-9248D31C21D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159-4C5F-9EB5-9248D31C21D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159-4C5F-9EB5-9248D31C21D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159-4C5F-9EB5-9248D31C21D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159-4C5F-9EB5-9248D31C21D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159-4C5F-9EB5-9248D31C21D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159-4C5F-9EB5-9248D31C21D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159-4C5F-9EB5-9248D31C21D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159-4C5F-9EB5-9248D31C21D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159-4C5F-9EB5-9248D31C21D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159-4C5F-9EB5-9248D31C21D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159-4C5F-9EB5-9248D31C21D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159-4C5F-9EB5-9248D31C21D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159-4C5F-9EB5-9248D31C21D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159-4C5F-9EB5-9248D31C21D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159-4C5F-9EB5-9248D31C21D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6159-4C5F-9EB5-9248D31C21D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159-4C5F-9EB5-9248D31C21D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159-4C5F-9EB5-9248D31C21D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159-4C5F-9EB5-9248D31C21D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159-4C5F-9EB5-9248D31C21D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159-4C5F-9EB5-9248D31C21D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159-4C5F-9EB5-9248D31C21D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159-4C5F-9EB5-9248D31C21D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159-4C5F-9EB5-9248D31C21D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159-4C5F-9EB5-9248D31C21D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159-4C5F-9EB5-9248D31C21D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159-4C5F-9EB5-9248D31C21D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159-4C5F-9EB5-9248D31C21D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159-4C5F-9EB5-9248D31C21D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159-4C5F-9EB5-9248D31C21D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159-4C5F-9EB5-9248D31C21D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159-4C5F-9EB5-9248D31C2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Arkusz1!$S$2:$S$130</c:f>
              <c:numCache>
                <c:formatCode>General</c:formatCode>
                <c:ptCount val="129"/>
                <c:pt idx="0">
                  <c:v>#N/A</c:v>
                </c:pt>
                <c:pt idx="1">
                  <c:v>0.8682431421244593</c:v>
                </c:pt>
                <c:pt idx="2">
                  <c:v>0.8</c:v>
                </c:pt>
                <c:pt idx="3">
                  <c:v>#N/A</c:v>
                </c:pt>
                <c:pt idx="4">
                  <c:v>#N/A</c:v>
                </c:pt>
                <c:pt idx="5">
                  <c:v>0.65079137345596849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0.99681527853612495</c:v>
                </c:pt>
                <c:pt idx="14">
                  <c:v>#N/A</c:v>
                </c:pt>
              </c:numCache>
            </c:numRef>
          </c:xVal>
          <c:yVal>
            <c:numRef>
              <c:f>Arkusz1!$T$2:$T$110</c:f>
              <c:numCache>
                <c:formatCode>General</c:formatCode>
                <c:ptCount val="109"/>
                <c:pt idx="0">
                  <c:v>#N/A</c:v>
                </c:pt>
                <c:pt idx="1">
                  <c:v>0.49613893835683387</c:v>
                </c:pt>
                <c:pt idx="2">
                  <c:v>0.6</c:v>
                </c:pt>
                <c:pt idx="3">
                  <c:v>#N/A</c:v>
                </c:pt>
                <c:pt idx="4">
                  <c:v>#N/A</c:v>
                </c:pt>
                <c:pt idx="5">
                  <c:v>0.75925660236529657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7.9745222282889994E-2</c:v>
                </c:pt>
                <c:pt idx="1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Arkusz1!$A$2:$A$16</c15:f>
                <c15:dlblRangeCache>
                  <c:ptCount val="15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CA8-419C-8B19-3E1B4DD8B276}"/>
            </c:ext>
          </c:extLst>
        </c:ser>
        <c:ser>
          <c:idx val="2"/>
          <c:order val="2"/>
          <c:tx>
            <c:strRef>
              <c:f>Arkusz1!$U$1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159-4C5F-9EB5-9248D31C21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159-4C5F-9EB5-9248D31C21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159-4C5F-9EB5-9248D31C21D0}"/>
                </c:ext>
              </c:extLst>
            </c:dLbl>
            <c:dLbl>
              <c:idx val="3"/>
              <c:layout>
                <c:manualLayout>
                  <c:x val="-1.9757322433387368E-2"/>
                  <c:y val="-4.1559082306317219E-2"/>
                </c:manualLayout>
              </c:layout>
              <c:tx>
                <c:rich>
                  <a:bodyPr/>
                  <a:lstStyle/>
                  <a:p>
                    <a:fld id="{B27CD9EB-1389-4E46-888B-4F574618F3D4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59-4C5F-9EB5-9248D31C21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159-4C5F-9EB5-9248D31C21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159-4C5F-9EB5-9248D31C21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159-4C5F-9EB5-9248D31C21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159-4C5F-9EB5-9248D31C21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159-4C5F-9EB5-9248D31C21D0}"/>
                </c:ext>
              </c:extLst>
            </c:dLbl>
            <c:dLbl>
              <c:idx val="9"/>
              <c:layout>
                <c:manualLayout>
                  <c:x val="-4.7326502467854289E-2"/>
                  <c:y val="-4.660495359472925E-2"/>
                </c:manualLayout>
              </c:layout>
              <c:tx>
                <c:rich>
                  <a:bodyPr/>
                  <a:lstStyle/>
                  <a:p>
                    <a:fld id="{A8660EAB-C6E3-4631-B1B4-CA816ABE5F8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6159-4C5F-9EB5-9248D31C21D0}"/>
                </c:ext>
              </c:extLst>
            </c:dLbl>
            <c:dLbl>
              <c:idx val="10"/>
              <c:layout>
                <c:manualLayout>
                  <c:x val="-3.7911707354320805E-2"/>
                  <c:y val="-4.6604874921469065E-2"/>
                </c:manualLayout>
              </c:layout>
              <c:tx>
                <c:rich>
                  <a:bodyPr/>
                  <a:lstStyle/>
                  <a:p>
                    <a:fld id="{D8382E4A-4619-4EC7-BE35-2392D5F1BFC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6159-4C5F-9EB5-9248D31C21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A423B7C-0F62-4C50-AF16-CD7BB6358A6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6159-4C5F-9EB5-9248D31C21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159-4C5F-9EB5-9248D31C21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159-4C5F-9EB5-9248D31C21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6159-4C5F-9EB5-9248D31C21D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6159-4C5F-9EB5-9248D31C21D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6159-4C5F-9EB5-9248D31C21D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6159-4C5F-9EB5-9248D31C21D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6159-4C5F-9EB5-9248D31C21D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6159-4C5F-9EB5-9248D31C21D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6159-4C5F-9EB5-9248D31C21D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6159-4C5F-9EB5-9248D31C21D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6159-4C5F-9EB5-9248D31C21D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6159-4C5F-9EB5-9248D31C21D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6159-4C5F-9EB5-9248D31C21D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6159-4C5F-9EB5-9248D31C21D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6159-4C5F-9EB5-9248D31C21D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6159-4C5F-9EB5-9248D31C21D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6159-4C5F-9EB5-9248D31C21D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6159-4C5F-9EB5-9248D31C21D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6159-4C5F-9EB5-9248D31C21D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6159-4C5F-9EB5-9248D31C21D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6159-4C5F-9EB5-9248D31C21D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6159-4C5F-9EB5-9248D31C21D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159-4C5F-9EB5-9248D31C21D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6159-4C5F-9EB5-9248D31C21D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6159-4C5F-9EB5-9248D31C21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159-4C5F-9EB5-9248D31C21D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6159-4C5F-9EB5-9248D31C21D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159-4C5F-9EB5-9248D31C21D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159-4C5F-9EB5-9248D31C21D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159-4C5F-9EB5-9248D31C21D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159-4C5F-9EB5-9248D31C21D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6159-4C5F-9EB5-9248D31C21D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159-4C5F-9EB5-9248D31C21D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159-4C5F-9EB5-9248D31C21D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159-4C5F-9EB5-9248D31C21D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6159-4C5F-9EB5-9248D31C21D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159-4C5F-9EB5-9248D31C21D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6159-4C5F-9EB5-9248D31C21D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159-4C5F-9EB5-9248D31C21D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159-4C5F-9EB5-9248D31C21D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6159-4C5F-9EB5-9248D31C21D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6159-4C5F-9EB5-9248D31C21D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6159-4C5F-9EB5-9248D31C21D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159-4C5F-9EB5-9248D31C21D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159-4C5F-9EB5-9248D31C21D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159-4C5F-9EB5-9248D31C21D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159-4C5F-9EB5-9248D31C21D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159-4C5F-9EB5-9248D31C21D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6159-4C5F-9EB5-9248D31C21D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159-4C5F-9EB5-9248D31C21D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159-4C5F-9EB5-9248D31C21D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159-4C5F-9EB5-9248D31C21D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159-4C5F-9EB5-9248D31C21D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159-4C5F-9EB5-9248D31C21D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6159-4C5F-9EB5-9248D31C21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6159-4C5F-9EB5-9248D31C21D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6159-4C5F-9EB5-9248D31C21D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159-4C5F-9EB5-9248D31C21D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159-4C5F-9EB5-9248D31C21D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6159-4C5F-9EB5-9248D31C21D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6159-4C5F-9EB5-9248D31C21D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159-4C5F-9EB5-9248D31C21D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159-4C5F-9EB5-9248D31C21D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159-4C5F-9EB5-9248D31C21D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6159-4C5F-9EB5-9248D31C21D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159-4C5F-9EB5-9248D31C21D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159-4C5F-9EB5-9248D31C21D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159-4C5F-9EB5-9248D31C21D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6159-4C5F-9EB5-9248D31C21D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159-4C5F-9EB5-9248D31C21D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159-4C5F-9EB5-9248D31C21D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6159-4C5F-9EB5-9248D31C21D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6159-4C5F-9EB5-9248D31C21D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6159-4C5F-9EB5-9248D31C21D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159-4C5F-9EB5-9248D31C21D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6159-4C5F-9EB5-9248D31C21D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6159-4C5F-9EB5-9248D31C21D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6159-4C5F-9EB5-9248D31C21D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6159-4C5F-9EB5-9248D31C21D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6159-4C5F-9EB5-9248D31C21D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6159-4C5F-9EB5-9248D31C21D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6159-4C5F-9EB5-9248D31C21D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6159-4C5F-9EB5-9248D31C21D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6159-4C5F-9EB5-9248D31C21D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6159-4C5F-9EB5-9248D31C21D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6159-4C5F-9EB5-9248D31C21D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6159-4C5F-9EB5-9248D31C2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Arkusz1!$U$2:$U$100</c:f>
              <c:numCache>
                <c:formatCode>General</c:formatCode>
                <c:ptCount val="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0.12403473458920847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5.8722021951470346E-2</c:v>
                </c:pt>
                <c:pt idx="10">
                  <c:v>6.2378286155180533E-2</c:v>
                </c:pt>
                <c:pt idx="11">
                  <c:v>0.10653312363426524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xVal>
          <c:yVal>
            <c:numRef>
              <c:f>Arkusz1!$V$2:$V$170</c:f>
              <c:numCache>
                <c:formatCode>General</c:formatCode>
                <c:ptCount val="1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0.99227787671366774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0.99827437317499579</c:v>
                </c:pt>
                <c:pt idx="10">
                  <c:v>0.99805257848288853</c:v>
                </c:pt>
                <c:pt idx="11">
                  <c:v>0.99430915391980901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Arkusz1!$A$2:$A$16</c15:f>
                <c15:dlblRangeCache>
                  <c:ptCount val="15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CA8-419C-8B19-3E1B4DD8B276}"/>
            </c:ext>
          </c:extLst>
        </c:ser>
        <c:ser>
          <c:idx val="3"/>
          <c:order val="3"/>
          <c:tx>
            <c:strRef>
              <c:f>Arkusz1!$W$1</c:f>
              <c:strCache>
                <c:ptCount val="1"/>
                <c:pt idx="0">
                  <c:v>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6159-4C5F-9EB5-9248D31C21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6159-4C5F-9EB5-9248D31C21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6159-4C5F-9EB5-9248D31C21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6159-4C5F-9EB5-9248D31C21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6159-4C5F-9EB5-9248D31C21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6159-4C5F-9EB5-9248D31C21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6159-4C5F-9EB5-9248D31C21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6159-4C5F-9EB5-9248D31C21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6159-4C5F-9EB5-9248D31C21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6159-4C5F-9EB5-9248D31C21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6159-4C5F-9EB5-9248D31C21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6159-4C5F-9EB5-9248D31C21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F02D82A-D53B-47C8-8366-0796A2E5212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159-4C5F-9EB5-9248D31C21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6159-4C5F-9EB5-9248D31C21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6159-4C5F-9EB5-9248D31C2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Arkusz1!$W$2:$W$16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0.99995000374968757</c:v>
                </c:pt>
                <c:pt idx="13">
                  <c:v>#N/A</c:v>
                </c:pt>
                <c:pt idx="14">
                  <c:v>#N/A</c:v>
                </c:pt>
              </c:numCache>
            </c:numRef>
          </c:xVal>
          <c:yVal>
            <c:numRef>
              <c:f>Arkusz1!$X$2:$X$19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9.9995000374968751E-3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Arkusz1!$A$2:$A$16</c15:f>
                <c15:dlblRangeCache>
                  <c:ptCount val="15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CA8-419C-8B19-3E1B4DD8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48624"/>
        <c:axId val="876653424"/>
      </c:scatterChart>
      <c:valAx>
        <c:axId val="8766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653424"/>
        <c:crosses val="autoZero"/>
        <c:crossBetween val="midCat"/>
      </c:valAx>
      <c:valAx>
        <c:axId val="876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6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przed normalizacją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Arkusz1!$Q$1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9B5E373-622D-4CA9-A7EE-B1222011F26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55-41C8-BCF7-B0C1AD0E93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D55-41C8-BCF7-B0C1AD0E93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55-41C8-BCF7-B0C1AD0E93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55-41C8-BCF7-B0C1AD0E93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0D2DDB-5BB6-421C-B28D-B52186BFBCE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55-41C8-BCF7-B0C1AD0E93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55-41C8-BCF7-B0C1AD0E93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66C18F-BDF2-4062-A4CD-354980E7D13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55-41C8-BCF7-B0C1AD0E93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13206B-8949-4872-807F-70BB74F33C3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55-41C8-BCF7-B0C1AD0E93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43676E-89B2-40BB-81EC-586CE128D54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55-41C8-BCF7-B0C1AD0E93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55-41C8-BCF7-B0C1AD0E93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55-41C8-BCF7-B0C1AD0E93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D55-41C8-BCF7-B0C1AD0E934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D55-41C8-BCF7-B0C1AD0E934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D55-41C8-BCF7-B0C1AD0E934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E675D9B-F91B-448C-9500-2CFC5C306E2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D55-41C8-BCF7-B0C1AD0E93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D55-41C8-BCF7-B0C1AD0E934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D55-41C8-BCF7-B0C1AD0E934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D55-41C8-BCF7-B0C1AD0E9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Arkusz1!$Z$2:$Z$25</c:f>
              <c:numCache>
                <c:formatCode>General</c:formatCode>
                <c:ptCount val="24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#N/A</c:v>
                </c:pt>
                <c:pt idx="6">
                  <c:v>4.5</c:v>
                </c:pt>
                <c:pt idx="7">
                  <c:v>5.5</c:v>
                </c:pt>
                <c:pt idx="8">
                  <c:v>3.9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11.7</c:v>
                </c:pt>
              </c:numCache>
            </c:numRef>
          </c:xVal>
          <c:yVal>
            <c:numRef>
              <c:f>Arkusz1!$AA$2:$AA$19</c:f>
              <c:numCache>
                <c:formatCode>General</c:formatCode>
                <c:ptCount val="18"/>
                <c:pt idx="0">
                  <c:v>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#N/A</c:v>
                </c:pt>
                <c:pt idx="6">
                  <c:v>12</c:v>
                </c:pt>
                <c:pt idx="7">
                  <c:v>11</c:v>
                </c:pt>
                <c:pt idx="8">
                  <c:v>13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Arkusz1!$A$2:$A$16</c15:f>
                <c15:dlblRangeCache>
                  <c:ptCount val="15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93-4ED0-B4D0-B1699ADF5283}"/>
            </c:ext>
          </c:extLst>
        </c:ser>
        <c:ser>
          <c:idx val="1"/>
          <c:order val="1"/>
          <c:tx>
            <c:strRef>
              <c:f>Arkusz1!$S$1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D55-41C8-BCF7-B0C1AD0E93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CBFBB4-58E4-47CD-AC27-685D31E1008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D55-41C8-BCF7-B0C1AD0E93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395E71-864F-4B49-AB6D-C4DE5BDB298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D55-41C8-BCF7-B0C1AD0E93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D55-41C8-BCF7-B0C1AD0E93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D55-41C8-BCF7-B0C1AD0E93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E56980-A9DA-4E26-8972-5775CEAA6D5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D55-41C8-BCF7-B0C1AD0E93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D55-41C8-BCF7-B0C1AD0E93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D55-41C8-BCF7-B0C1AD0E93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D55-41C8-BCF7-B0C1AD0E93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D55-41C8-BCF7-B0C1AD0E93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D55-41C8-BCF7-B0C1AD0E9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Arkusz1!$AB$2:$AB$21</c:f>
              <c:numCache>
                <c:formatCode>General</c:formatCode>
                <c:ptCount val="20"/>
                <c:pt idx="0">
                  <c:v>#N/A</c:v>
                </c:pt>
                <c:pt idx="1">
                  <c:v>3.5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50</c:v>
                </c:pt>
                <c:pt idx="14">
                  <c:v>#N/A</c:v>
                </c:pt>
              </c:numCache>
            </c:numRef>
          </c:xVal>
          <c:yVal>
            <c:numRef>
              <c:f>Arkusz1!$AC$2:$AC$12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Arkusz1!$A$2:$A$16</c15:f>
                <c15:dlblRangeCache>
                  <c:ptCount val="15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C93-4ED0-B4D0-B1699ADF5283}"/>
            </c:ext>
          </c:extLst>
        </c:ser>
        <c:ser>
          <c:idx val="2"/>
          <c:order val="2"/>
          <c:tx>
            <c:strRef>
              <c:f>Arkusz1!$U$1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D55-41C8-BCF7-B0C1AD0E93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D55-41C8-BCF7-B0C1AD0E93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D55-41C8-BCF7-B0C1AD0E93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4A2BFB-20AE-4D7F-916F-8F3D11D5F4A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D55-41C8-BCF7-B0C1AD0E93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D55-41C8-BCF7-B0C1AD0E93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D55-41C8-BCF7-B0C1AD0E93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D55-41C8-BCF7-B0C1AD0E93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D55-41C8-BCF7-B0C1AD0E93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D55-41C8-BCF7-B0C1AD0E93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B059308-36D1-4055-B64A-DD34E4E505F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D55-41C8-BCF7-B0C1AD0E93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C88D60D-1623-406B-BEFF-FC59197D776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D55-41C8-BCF7-B0C1AD0E93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9C58245-6FB2-405A-AC5C-B11BCA9373C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D55-41C8-BCF7-B0C1AD0E934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D55-41C8-BCF7-B0C1AD0E934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D55-41C8-BCF7-B0C1AD0E934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D55-41C8-BCF7-B0C1AD0E93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D55-41C8-BCF7-B0C1AD0E934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D55-41C8-BCF7-B0C1AD0E9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Arkusz1!$AD$2:$AD$18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xVal>
          <c:yVal>
            <c:numRef>
              <c:f>Arkusz1!$AE$2:$AE$19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Arkusz1!$A$2:$A$16</c15:f>
                <c15:dlblRangeCache>
                  <c:ptCount val="15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C93-4ED0-B4D0-B1699ADF5283}"/>
            </c:ext>
          </c:extLst>
        </c:ser>
        <c:ser>
          <c:idx val="3"/>
          <c:order val="3"/>
          <c:tx>
            <c:strRef>
              <c:f>Arkusz1!$W$1</c:f>
              <c:strCache>
                <c:ptCount val="1"/>
                <c:pt idx="0">
                  <c:v>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D55-41C8-BCF7-B0C1AD0E93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D55-41C8-BCF7-B0C1AD0E93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D55-41C8-BCF7-B0C1AD0E93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D55-41C8-BCF7-B0C1AD0E93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D55-41C8-BCF7-B0C1AD0E93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D55-41C8-BCF7-B0C1AD0E93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D55-41C8-BCF7-B0C1AD0E93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D55-41C8-BCF7-B0C1AD0E93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D55-41C8-BCF7-B0C1AD0E93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D55-41C8-BCF7-B0C1AD0E93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D55-41C8-BCF7-B0C1AD0E93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D55-41C8-BCF7-B0C1AD0E934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3E8FB75-95CC-4847-92E7-40DBBF0C194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D55-41C8-BCF7-B0C1AD0E934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D55-41C8-BCF7-B0C1AD0E9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Arkusz1!$AF$2:$AF$20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100</c:v>
                </c:pt>
                <c:pt idx="13">
                  <c:v>#N/A</c:v>
                </c:pt>
                <c:pt idx="14">
                  <c:v>#N/A</c:v>
                </c:pt>
              </c:numCache>
            </c:numRef>
          </c:xVal>
          <c:yVal>
            <c:numRef>
              <c:f>Arkusz1!$AG$2:$AG$15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</c:v>
                </c:pt>
                <c:pt idx="13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Arkusz1!$A$2:$A$16</c15:f>
                <c15:dlblRangeCache>
                  <c:ptCount val="15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C93-4ED0-B4D0-B1699ADF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48624"/>
        <c:axId val="876653424"/>
      </c:scatterChart>
      <c:valAx>
        <c:axId val="8766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653424"/>
        <c:crosses val="autoZero"/>
        <c:crossBetween val="midCat"/>
      </c:valAx>
      <c:valAx>
        <c:axId val="876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6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116999</xdr:colOff>
      <xdr:row>16</xdr:row>
      <xdr:rowOff>101601</xdr:rowOff>
    </xdr:from>
    <xdr:to>
      <xdr:col>6</xdr:col>
      <xdr:colOff>161925</xdr:colOff>
      <xdr:row>31</xdr:row>
      <xdr:rowOff>83709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51D9BC-5552-45B8-A85B-7F202ED2F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345279</xdr:colOff>
      <xdr:row>16</xdr:row>
      <xdr:rowOff>103980</xdr:rowOff>
    </xdr:from>
    <xdr:to>
      <xdr:col>16</xdr:col>
      <xdr:colOff>416718</xdr:colOff>
      <xdr:row>31</xdr:row>
      <xdr:rowOff>92438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5B1973C-935B-48D4-997E-29F781648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CA23-CC11-4AAA-83F0-BCAE597330C0}">
  <dimension ref="A1:AG33"/>
  <sheetViews>
    <sheetView tabSelected="1" topLeftCell="A15" zoomScaleNormal="100" workbookViewId="0"/>
  </sheetViews>
  <sheetFormatPr defaultRowHeight="14.5" x14ac:dyDescent="0.35"/>
  <cols>
    <col min="7" max="7" width="9.81640625" bestFit="1" customWidth="1"/>
    <col min="17" max="24" width="8.7265625" customWidth="1"/>
  </cols>
  <sheetData>
    <row r="1" spans="1:33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27</v>
      </c>
      <c r="H1" t="s">
        <v>28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11</v>
      </c>
      <c r="Q1" s="3">
        <v>0</v>
      </c>
      <c r="R1" s="3"/>
      <c r="S1" s="3">
        <v>1</v>
      </c>
      <c r="T1" s="3"/>
      <c r="U1" s="3">
        <v>2</v>
      </c>
      <c r="V1" s="3"/>
      <c r="W1" s="3">
        <v>-1</v>
      </c>
      <c r="X1" s="3"/>
      <c r="Z1" s="3">
        <v>0</v>
      </c>
      <c r="AA1" s="3"/>
      <c r="AB1" s="3">
        <v>1</v>
      </c>
      <c r="AC1" s="3"/>
      <c r="AD1" s="3">
        <v>2</v>
      </c>
      <c r="AE1" s="3"/>
      <c r="AF1" s="3">
        <v>-1</v>
      </c>
      <c r="AG1" s="3"/>
    </row>
    <row r="2" spans="1:33" x14ac:dyDescent="0.35">
      <c r="A2" s="1">
        <v>0</v>
      </c>
      <c r="B2" s="1"/>
      <c r="C2">
        <f t="shared" ref="C2:C16" si="0">D2/E2</f>
        <v>2</v>
      </c>
      <c r="D2" s="1">
        <v>6</v>
      </c>
      <c r="E2">
        <v>3</v>
      </c>
      <c r="F2" s="1" t="s">
        <v>16</v>
      </c>
      <c r="G2" s="1">
        <v>1</v>
      </c>
      <c r="H2" s="1">
        <v>0</v>
      </c>
      <c r="I2" s="1"/>
      <c r="J2" s="1">
        <v>2</v>
      </c>
      <c r="K2" s="1">
        <v>5</v>
      </c>
      <c r="L2" s="1">
        <f t="shared" ref="L2:L16" si="1">SQRT(J2^2+K2^2)</f>
        <v>5.3851648071345037</v>
      </c>
      <c r="M2" s="1">
        <f t="shared" ref="M2:M15" si="2">J2/$L2</f>
        <v>0.37139067635410372</v>
      </c>
      <c r="N2" s="1">
        <f t="shared" ref="N2:N15" si="3">K2/$L2</f>
        <v>0.92847669088525941</v>
      </c>
      <c r="O2" s="1">
        <v>0</v>
      </c>
      <c r="Q2">
        <f t="shared" ref="Q2:Q16" si="4">IF($O2=Q$1,$M2,NA())</f>
        <v>0.37139067635410372</v>
      </c>
      <c r="R2">
        <f t="shared" ref="R2:R16" si="5">IF($O2=Q$1,$N2,NA())</f>
        <v>0.92847669088525941</v>
      </c>
      <c r="S2" t="e">
        <f t="shared" ref="S2:S16" si="6">IF($O2=S$1,$M2,NA())</f>
        <v>#N/A</v>
      </c>
      <c r="T2" t="e">
        <f t="shared" ref="T2:T16" si="7">IF($O2=S$1,$N2,NA())</f>
        <v>#N/A</v>
      </c>
      <c r="U2" t="e">
        <f t="shared" ref="U2:U16" si="8">IF($O2=U$1,$M2,NA())</f>
        <v>#N/A</v>
      </c>
      <c r="V2" t="e">
        <f t="shared" ref="V2:V16" si="9">IF($O2=U$1,$N2,NA())</f>
        <v>#N/A</v>
      </c>
      <c r="W2" t="e">
        <f t="shared" ref="W2:W16" si="10">IF($O2=W$1,$M2,NA())</f>
        <v>#N/A</v>
      </c>
      <c r="X2" t="e">
        <f t="shared" ref="X2:X16" si="11">IF($O2=W$1,$N2,NA())</f>
        <v>#N/A</v>
      </c>
      <c r="Z2">
        <f t="shared" ref="Z2:Z16" si="12">IF($O2=Z$1,$J2,NA())</f>
        <v>2</v>
      </c>
      <c r="AA2">
        <f>IF($O2=AA$1,$K2,NA())</f>
        <v>5</v>
      </c>
      <c r="AB2" t="e">
        <f t="shared" ref="AB2:AB16" si="13">IF($O2=AB$1,$J2,NA())</f>
        <v>#N/A</v>
      </c>
      <c r="AC2" t="e">
        <f>IF($O2=AB$1,$K2,NA())</f>
        <v>#N/A</v>
      </c>
      <c r="AD2" t="e">
        <f>IF($O2=AD$1,$J2,NA())</f>
        <v>#N/A</v>
      </c>
      <c r="AE2" t="e">
        <f>IF($O2=AD$1,$K2,NA())</f>
        <v>#N/A</v>
      </c>
      <c r="AF2" t="e">
        <f>IF($O2=AF$1,$J2,NA())</f>
        <v>#N/A</v>
      </c>
      <c r="AG2" t="e">
        <f>IF($O2=AF$1,$K2,NA())</f>
        <v>#N/A</v>
      </c>
    </row>
    <row r="3" spans="1:33" x14ac:dyDescent="0.35">
      <c r="A3">
        <v>1</v>
      </c>
      <c r="C3">
        <f t="shared" si="0"/>
        <v>1.3333333333333333</v>
      </c>
      <c r="D3" s="1">
        <v>4</v>
      </c>
      <c r="E3">
        <v>3</v>
      </c>
      <c r="F3" t="s">
        <v>26</v>
      </c>
      <c r="G3">
        <v>1</v>
      </c>
      <c r="H3" s="1">
        <v>1</v>
      </c>
      <c r="J3">
        <v>3.5</v>
      </c>
      <c r="K3">
        <v>2</v>
      </c>
      <c r="L3">
        <f t="shared" si="1"/>
        <v>4.0311288741492746</v>
      </c>
      <c r="M3">
        <f t="shared" si="2"/>
        <v>0.8682431421244593</v>
      </c>
      <c r="N3">
        <f t="shared" si="3"/>
        <v>0.49613893835683387</v>
      </c>
      <c r="O3" s="1">
        <v>1</v>
      </c>
      <c r="Q3" t="e">
        <f t="shared" si="4"/>
        <v>#N/A</v>
      </c>
      <c r="R3" t="e">
        <f t="shared" si="5"/>
        <v>#N/A</v>
      </c>
      <c r="S3">
        <f t="shared" si="6"/>
        <v>0.8682431421244593</v>
      </c>
      <c r="T3">
        <f t="shared" si="7"/>
        <v>0.49613893835683387</v>
      </c>
      <c r="U3" t="e">
        <f t="shared" si="8"/>
        <v>#N/A</v>
      </c>
      <c r="V3" t="e">
        <f t="shared" si="9"/>
        <v>#N/A</v>
      </c>
      <c r="W3" t="e">
        <f t="shared" si="10"/>
        <v>#N/A</v>
      </c>
      <c r="X3" t="e">
        <f t="shared" si="11"/>
        <v>#N/A</v>
      </c>
      <c r="Z3" t="e">
        <f t="shared" si="12"/>
        <v>#N/A</v>
      </c>
      <c r="AA3" t="e">
        <f t="shared" ref="AA3:AA16" si="14">IF($O3=AA$1,$K3,NA())</f>
        <v>#N/A</v>
      </c>
      <c r="AB3">
        <f t="shared" si="13"/>
        <v>3.5</v>
      </c>
      <c r="AC3">
        <f t="shared" ref="AC3:AC16" si="15">IF($O3=AB$1,$K3,NA())</f>
        <v>2</v>
      </c>
      <c r="AD3" t="e">
        <f t="shared" ref="AD3:AD16" si="16">IF($O3=AD$1,$J3,NA())</f>
        <v>#N/A</v>
      </c>
      <c r="AE3" t="e">
        <f t="shared" ref="AE3:AE16" si="17">IF($O3=AD$1,$K3,NA())</f>
        <v>#N/A</v>
      </c>
      <c r="AF3" t="e">
        <f t="shared" ref="AF3:AF16" si="18">IF($O3=AF$1,$J3,NA())</f>
        <v>#N/A</v>
      </c>
      <c r="AG3" t="e">
        <f t="shared" ref="AG3:AG16" si="19">IF($O3=AF$1,$K3,NA())</f>
        <v>#N/A</v>
      </c>
    </row>
    <row r="4" spans="1:33" x14ac:dyDescent="0.35">
      <c r="A4">
        <v>2</v>
      </c>
      <c r="C4">
        <f t="shared" si="0"/>
        <v>1.3333333333333333</v>
      </c>
      <c r="D4" s="1">
        <v>4</v>
      </c>
      <c r="E4">
        <v>3</v>
      </c>
      <c r="F4" t="s">
        <v>25</v>
      </c>
      <c r="G4">
        <v>1</v>
      </c>
      <c r="H4" s="1">
        <v>1</v>
      </c>
      <c r="J4">
        <v>4</v>
      </c>
      <c r="K4">
        <v>3</v>
      </c>
      <c r="L4">
        <f t="shared" si="1"/>
        <v>5</v>
      </c>
      <c r="M4">
        <f t="shared" si="2"/>
        <v>0.8</v>
      </c>
      <c r="N4">
        <f t="shared" si="3"/>
        <v>0.6</v>
      </c>
      <c r="O4" s="1">
        <v>1</v>
      </c>
      <c r="Q4" t="e">
        <f t="shared" si="4"/>
        <v>#N/A</v>
      </c>
      <c r="R4" t="e">
        <f t="shared" si="5"/>
        <v>#N/A</v>
      </c>
      <c r="S4">
        <f t="shared" si="6"/>
        <v>0.8</v>
      </c>
      <c r="T4">
        <f t="shared" si="7"/>
        <v>0.6</v>
      </c>
      <c r="U4" t="e">
        <f t="shared" si="8"/>
        <v>#N/A</v>
      </c>
      <c r="V4" t="e">
        <f t="shared" si="9"/>
        <v>#N/A</v>
      </c>
      <c r="W4" t="e">
        <f t="shared" si="10"/>
        <v>#N/A</v>
      </c>
      <c r="X4" t="e">
        <f t="shared" si="11"/>
        <v>#N/A</v>
      </c>
      <c r="Z4" t="e">
        <f t="shared" si="12"/>
        <v>#N/A</v>
      </c>
      <c r="AA4" t="e">
        <f t="shared" si="14"/>
        <v>#N/A</v>
      </c>
      <c r="AB4">
        <f t="shared" si="13"/>
        <v>4</v>
      </c>
      <c r="AC4">
        <f t="shared" si="15"/>
        <v>3</v>
      </c>
      <c r="AD4" t="e">
        <f t="shared" si="16"/>
        <v>#N/A</v>
      </c>
      <c r="AE4" t="e">
        <f t="shared" si="17"/>
        <v>#N/A</v>
      </c>
      <c r="AF4" t="e">
        <f t="shared" si="18"/>
        <v>#N/A</v>
      </c>
      <c r="AG4" t="e">
        <f t="shared" si="19"/>
        <v>#N/A</v>
      </c>
    </row>
    <row r="5" spans="1:33" x14ac:dyDescent="0.35">
      <c r="A5">
        <v>3</v>
      </c>
      <c r="C5">
        <f t="shared" si="0"/>
        <v>1</v>
      </c>
      <c r="D5">
        <v>3</v>
      </c>
      <c r="E5">
        <v>3</v>
      </c>
      <c r="F5" t="s">
        <v>21</v>
      </c>
      <c r="G5">
        <v>1</v>
      </c>
      <c r="H5">
        <v>2</v>
      </c>
      <c r="J5">
        <v>0.5</v>
      </c>
      <c r="K5">
        <v>4</v>
      </c>
      <c r="L5">
        <f t="shared" si="1"/>
        <v>4.0311288741492746</v>
      </c>
      <c r="M5">
        <f t="shared" si="2"/>
        <v>0.12403473458920847</v>
      </c>
      <c r="N5">
        <f t="shared" si="3"/>
        <v>0.99227787671366774</v>
      </c>
      <c r="O5">
        <v>2</v>
      </c>
      <c r="Q5" t="e">
        <f t="shared" si="4"/>
        <v>#N/A</v>
      </c>
      <c r="R5" t="e">
        <f t="shared" si="5"/>
        <v>#N/A</v>
      </c>
      <c r="S5" t="e">
        <f t="shared" si="6"/>
        <v>#N/A</v>
      </c>
      <c r="T5" t="e">
        <f t="shared" si="7"/>
        <v>#N/A</v>
      </c>
      <c r="U5">
        <f t="shared" si="8"/>
        <v>0.12403473458920847</v>
      </c>
      <c r="V5">
        <f t="shared" si="9"/>
        <v>0.99227787671366774</v>
      </c>
      <c r="W5" t="e">
        <f t="shared" si="10"/>
        <v>#N/A</v>
      </c>
      <c r="X5" t="e">
        <f t="shared" si="11"/>
        <v>#N/A</v>
      </c>
      <c r="Z5" t="e">
        <f t="shared" si="12"/>
        <v>#N/A</v>
      </c>
      <c r="AA5" t="e">
        <f t="shared" si="14"/>
        <v>#N/A</v>
      </c>
      <c r="AB5" t="e">
        <f t="shared" si="13"/>
        <v>#N/A</v>
      </c>
      <c r="AC5" t="e">
        <f t="shared" si="15"/>
        <v>#N/A</v>
      </c>
      <c r="AD5">
        <f t="shared" si="16"/>
        <v>0.5</v>
      </c>
      <c r="AE5">
        <f t="shared" si="17"/>
        <v>4</v>
      </c>
      <c r="AF5" t="e">
        <f t="shared" si="18"/>
        <v>#N/A</v>
      </c>
      <c r="AG5" t="e">
        <f t="shared" si="19"/>
        <v>#N/A</v>
      </c>
    </row>
    <row r="6" spans="1:33" x14ac:dyDescent="0.35">
      <c r="A6" s="1">
        <v>4</v>
      </c>
      <c r="B6" s="1"/>
      <c r="C6">
        <f t="shared" si="0"/>
        <v>2</v>
      </c>
      <c r="D6" s="1">
        <v>6</v>
      </c>
      <c r="E6">
        <v>3</v>
      </c>
      <c r="F6" s="1" t="s">
        <v>17</v>
      </c>
      <c r="G6" s="1">
        <v>1</v>
      </c>
      <c r="H6" s="1">
        <v>0</v>
      </c>
      <c r="I6" s="1"/>
      <c r="J6" s="1">
        <v>4</v>
      </c>
      <c r="K6" s="1">
        <v>10</v>
      </c>
      <c r="L6" s="1">
        <f t="shared" si="1"/>
        <v>10.770329614269007</v>
      </c>
      <c r="M6" s="1">
        <f t="shared" si="2"/>
        <v>0.37139067635410372</v>
      </c>
      <c r="N6" s="1">
        <f t="shared" si="3"/>
        <v>0.92847669088525941</v>
      </c>
      <c r="O6" s="1">
        <v>0</v>
      </c>
      <c r="Q6">
        <f t="shared" si="4"/>
        <v>0.37139067635410372</v>
      </c>
      <c r="R6">
        <f t="shared" si="5"/>
        <v>0.92847669088525941</v>
      </c>
      <c r="S6" t="e">
        <f t="shared" si="6"/>
        <v>#N/A</v>
      </c>
      <c r="T6" t="e">
        <f t="shared" si="7"/>
        <v>#N/A</v>
      </c>
      <c r="U6" t="e">
        <f t="shared" si="8"/>
        <v>#N/A</v>
      </c>
      <c r="V6" t="e">
        <f t="shared" si="9"/>
        <v>#N/A</v>
      </c>
      <c r="W6" t="e">
        <f t="shared" si="10"/>
        <v>#N/A</v>
      </c>
      <c r="X6" t="e">
        <f t="shared" si="11"/>
        <v>#N/A</v>
      </c>
      <c r="Z6">
        <f t="shared" si="12"/>
        <v>4</v>
      </c>
      <c r="AA6">
        <f t="shared" si="14"/>
        <v>10</v>
      </c>
      <c r="AB6" t="e">
        <f t="shared" si="13"/>
        <v>#N/A</v>
      </c>
      <c r="AC6" t="e">
        <f t="shared" si="15"/>
        <v>#N/A</v>
      </c>
      <c r="AD6" t="e">
        <f t="shared" si="16"/>
        <v>#N/A</v>
      </c>
      <c r="AE6" t="e">
        <f t="shared" si="17"/>
        <v>#N/A</v>
      </c>
      <c r="AF6" t="e">
        <f t="shared" si="18"/>
        <v>#N/A</v>
      </c>
      <c r="AG6" t="e">
        <f t="shared" si="19"/>
        <v>#N/A</v>
      </c>
    </row>
    <row r="7" spans="1:33" x14ac:dyDescent="0.35">
      <c r="A7">
        <v>5</v>
      </c>
      <c r="C7">
        <f t="shared" si="0"/>
        <v>0.5</v>
      </c>
      <c r="D7" s="1">
        <v>2</v>
      </c>
      <c r="E7">
        <v>4</v>
      </c>
      <c r="F7" t="s">
        <v>24</v>
      </c>
      <c r="G7" s="1">
        <v>0</v>
      </c>
      <c r="H7" s="1">
        <v>1</v>
      </c>
      <c r="J7">
        <v>6</v>
      </c>
      <c r="K7">
        <v>7</v>
      </c>
      <c r="L7">
        <f t="shared" si="1"/>
        <v>9.2195444572928871</v>
      </c>
      <c r="M7">
        <f t="shared" si="2"/>
        <v>0.65079137345596849</v>
      </c>
      <c r="N7">
        <f t="shared" si="3"/>
        <v>0.75925660236529657</v>
      </c>
      <c r="O7" s="1">
        <v>1</v>
      </c>
      <c r="Q7" t="e">
        <f t="shared" si="4"/>
        <v>#N/A</v>
      </c>
      <c r="R7" t="e">
        <f t="shared" si="5"/>
        <v>#N/A</v>
      </c>
      <c r="S7">
        <f t="shared" si="6"/>
        <v>0.65079137345596849</v>
      </c>
      <c r="T7">
        <f t="shared" si="7"/>
        <v>0.75925660236529657</v>
      </c>
      <c r="U7" t="e">
        <f t="shared" si="8"/>
        <v>#N/A</v>
      </c>
      <c r="V7" t="e">
        <f t="shared" si="9"/>
        <v>#N/A</v>
      </c>
      <c r="W7" t="e">
        <f t="shared" si="10"/>
        <v>#N/A</v>
      </c>
      <c r="X7" t="e">
        <f t="shared" si="11"/>
        <v>#N/A</v>
      </c>
      <c r="Z7" t="e">
        <f t="shared" si="12"/>
        <v>#N/A</v>
      </c>
      <c r="AA7" t="e">
        <f t="shared" si="14"/>
        <v>#N/A</v>
      </c>
      <c r="AB7">
        <f t="shared" si="13"/>
        <v>6</v>
      </c>
      <c r="AC7">
        <f t="shared" si="15"/>
        <v>7</v>
      </c>
      <c r="AD7" t="e">
        <f t="shared" si="16"/>
        <v>#N/A</v>
      </c>
      <c r="AE7" t="e">
        <f t="shared" si="17"/>
        <v>#N/A</v>
      </c>
      <c r="AF7" t="e">
        <f t="shared" si="18"/>
        <v>#N/A</v>
      </c>
      <c r="AG7" t="e">
        <f t="shared" si="19"/>
        <v>#N/A</v>
      </c>
    </row>
    <row r="8" spans="1:33" x14ac:dyDescent="0.35">
      <c r="A8">
        <v>6</v>
      </c>
      <c r="C8">
        <f t="shared" si="0"/>
        <v>1.25</v>
      </c>
      <c r="D8">
        <v>5</v>
      </c>
      <c r="E8">
        <v>4</v>
      </c>
      <c r="F8" s="2" t="s">
        <v>15</v>
      </c>
      <c r="G8" s="2">
        <v>1</v>
      </c>
      <c r="H8" s="2">
        <v>0</v>
      </c>
      <c r="J8">
        <v>4.5</v>
      </c>
      <c r="K8">
        <v>12</v>
      </c>
      <c r="L8">
        <f t="shared" si="1"/>
        <v>12.816005617976296</v>
      </c>
      <c r="M8">
        <f t="shared" si="2"/>
        <v>0.3511234415883917</v>
      </c>
      <c r="N8">
        <f t="shared" si="3"/>
        <v>0.93632917756904455</v>
      </c>
      <c r="O8" s="2">
        <v>0</v>
      </c>
      <c r="Q8">
        <f t="shared" si="4"/>
        <v>0.3511234415883917</v>
      </c>
      <c r="R8">
        <f t="shared" si="5"/>
        <v>0.93632917756904455</v>
      </c>
      <c r="S8" t="e">
        <f t="shared" si="6"/>
        <v>#N/A</v>
      </c>
      <c r="T8" t="e">
        <f t="shared" si="7"/>
        <v>#N/A</v>
      </c>
      <c r="U8" t="e">
        <f t="shared" si="8"/>
        <v>#N/A</v>
      </c>
      <c r="V8" t="e">
        <f t="shared" si="9"/>
        <v>#N/A</v>
      </c>
      <c r="W8" t="e">
        <f t="shared" si="10"/>
        <v>#N/A</v>
      </c>
      <c r="X8" t="e">
        <f t="shared" si="11"/>
        <v>#N/A</v>
      </c>
      <c r="Z8">
        <f t="shared" si="12"/>
        <v>4.5</v>
      </c>
      <c r="AA8">
        <f t="shared" si="14"/>
        <v>12</v>
      </c>
      <c r="AB8" t="e">
        <f t="shared" si="13"/>
        <v>#N/A</v>
      </c>
      <c r="AC8" t="e">
        <f t="shared" si="15"/>
        <v>#N/A</v>
      </c>
      <c r="AD8" t="e">
        <f t="shared" si="16"/>
        <v>#N/A</v>
      </c>
      <c r="AE8" t="e">
        <f t="shared" si="17"/>
        <v>#N/A</v>
      </c>
      <c r="AF8" t="e">
        <f t="shared" si="18"/>
        <v>#N/A</v>
      </c>
      <c r="AG8" t="e">
        <f t="shared" si="19"/>
        <v>#N/A</v>
      </c>
    </row>
    <row r="9" spans="1:33" x14ac:dyDescent="0.35">
      <c r="A9">
        <v>7</v>
      </c>
      <c r="C9">
        <f t="shared" si="0"/>
        <v>1.3333333333333333</v>
      </c>
      <c r="D9" s="1">
        <v>4</v>
      </c>
      <c r="E9">
        <v>3</v>
      </c>
      <c r="F9" t="s">
        <v>18</v>
      </c>
      <c r="G9">
        <v>1</v>
      </c>
      <c r="H9" s="1">
        <v>0</v>
      </c>
      <c r="J9">
        <v>5.5</v>
      </c>
      <c r="K9">
        <v>11</v>
      </c>
      <c r="L9">
        <f t="shared" si="1"/>
        <v>12.298373876248844</v>
      </c>
      <c r="M9">
        <f t="shared" si="2"/>
        <v>0.44721359549995793</v>
      </c>
      <c r="N9">
        <f t="shared" si="3"/>
        <v>0.89442719099991586</v>
      </c>
      <c r="O9" s="1">
        <v>0</v>
      </c>
      <c r="Q9">
        <f t="shared" si="4"/>
        <v>0.44721359549995793</v>
      </c>
      <c r="R9">
        <f t="shared" si="5"/>
        <v>0.89442719099991586</v>
      </c>
      <c r="S9" t="e">
        <f t="shared" si="6"/>
        <v>#N/A</v>
      </c>
      <c r="T9" t="e">
        <f t="shared" si="7"/>
        <v>#N/A</v>
      </c>
      <c r="U9" t="e">
        <f t="shared" si="8"/>
        <v>#N/A</v>
      </c>
      <c r="V9" t="e">
        <f t="shared" si="9"/>
        <v>#N/A</v>
      </c>
      <c r="W9" t="e">
        <f t="shared" si="10"/>
        <v>#N/A</v>
      </c>
      <c r="X9" t="e">
        <f t="shared" si="11"/>
        <v>#N/A</v>
      </c>
      <c r="Z9">
        <f t="shared" si="12"/>
        <v>5.5</v>
      </c>
      <c r="AA9">
        <f t="shared" si="14"/>
        <v>11</v>
      </c>
      <c r="AB9" t="e">
        <f t="shared" si="13"/>
        <v>#N/A</v>
      </c>
      <c r="AC9" t="e">
        <f t="shared" si="15"/>
        <v>#N/A</v>
      </c>
      <c r="AD9" t="e">
        <f t="shared" si="16"/>
        <v>#N/A</v>
      </c>
      <c r="AE9" t="e">
        <f t="shared" si="17"/>
        <v>#N/A</v>
      </c>
      <c r="AF9" t="e">
        <f t="shared" si="18"/>
        <v>#N/A</v>
      </c>
      <c r="AG9" t="e">
        <f t="shared" si="19"/>
        <v>#N/A</v>
      </c>
    </row>
    <row r="10" spans="1:33" x14ac:dyDescent="0.35">
      <c r="A10" s="1">
        <v>8</v>
      </c>
      <c r="B10" s="1"/>
      <c r="C10">
        <f t="shared" si="0"/>
        <v>0.5</v>
      </c>
      <c r="D10" s="1">
        <v>2</v>
      </c>
      <c r="E10">
        <v>4</v>
      </c>
      <c r="F10" s="1" t="s">
        <v>22</v>
      </c>
      <c r="G10" s="1">
        <v>0</v>
      </c>
      <c r="H10" s="1">
        <v>0</v>
      </c>
      <c r="I10" s="1"/>
      <c r="J10" s="1">
        <v>3.9</v>
      </c>
      <c r="K10" s="1">
        <v>13</v>
      </c>
      <c r="L10" s="1">
        <f t="shared" si="1"/>
        <v>13.572398461583715</v>
      </c>
      <c r="M10" s="1">
        <f t="shared" si="2"/>
        <v>0.28734788556634544</v>
      </c>
      <c r="N10" s="1">
        <f t="shared" si="3"/>
        <v>0.95782628522115143</v>
      </c>
      <c r="O10" s="1">
        <v>0</v>
      </c>
      <c r="Q10">
        <f t="shared" si="4"/>
        <v>0.28734788556634544</v>
      </c>
      <c r="R10">
        <f t="shared" si="5"/>
        <v>0.95782628522115143</v>
      </c>
      <c r="S10" t="e">
        <f t="shared" si="6"/>
        <v>#N/A</v>
      </c>
      <c r="T10" t="e">
        <f t="shared" si="7"/>
        <v>#N/A</v>
      </c>
      <c r="U10" t="e">
        <f t="shared" si="8"/>
        <v>#N/A</v>
      </c>
      <c r="V10" t="e">
        <f t="shared" si="9"/>
        <v>#N/A</v>
      </c>
      <c r="W10" t="e">
        <f t="shared" si="10"/>
        <v>#N/A</v>
      </c>
      <c r="X10" t="e">
        <f t="shared" si="11"/>
        <v>#N/A</v>
      </c>
      <c r="Z10">
        <f t="shared" si="12"/>
        <v>3.9</v>
      </c>
      <c r="AA10">
        <f t="shared" si="14"/>
        <v>13</v>
      </c>
      <c r="AB10" t="e">
        <f t="shared" si="13"/>
        <v>#N/A</v>
      </c>
      <c r="AC10" t="e">
        <f t="shared" si="15"/>
        <v>#N/A</v>
      </c>
      <c r="AD10" t="e">
        <f t="shared" si="16"/>
        <v>#N/A</v>
      </c>
      <c r="AE10" t="e">
        <f t="shared" si="17"/>
        <v>#N/A</v>
      </c>
      <c r="AF10" t="e">
        <f t="shared" si="18"/>
        <v>#N/A</v>
      </c>
      <c r="AG10" t="e">
        <f t="shared" si="19"/>
        <v>#N/A</v>
      </c>
    </row>
    <row r="11" spans="1:33" x14ac:dyDescent="0.35">
      <c r="A11">
        <v>9</v>
      </c>
      <c r="C11">
        <f t="shared" si="0"/>
        <v>1</v>
      </c>
      <c r="D11">
        <v>3</v>
      </c>
      <c r="E11">
        <v>3</v>
      </c>
      <c r="F11" t="s">
        <v>12</v>
      </c>
      <c r="G11">
        <v>1</v>
      </c>
      <c r="H11">
        <v>2</v>
      </c>
      <c r="J11">
        <v>1</v>
      </c>
      <c r="K11">
        <v>17</v>
      </c>
      <c r="L11">
        <f t="shared" si="1"/>
        <v>17.029386365926403</v>
      </c>
      <c r="M11">
        <f t="shared" si="2"/>
        <v>5.8722021951470346E-2</v>
      </c>
      <c r="N11">
        <f t="shared" si="3"/>
        <v>0.99827437317499579</v>
      </c>
      <c r="O11">
        <v>2</v>
      </c>
      <c r="Q11" t="e">
        <f t="shared" si="4"/>
        <v>#N/A</v>
      </c>
      <c r="R11" t="e">
        <f t="shared" si="5"/>
        <v>#N/A</v>
      </c>
      <c r="S11" t="e">
        <f t="shared" si="6"/>
        <v>#N/A</v>
      </c>
      <c r="T11" t="e">
        <f t="shared" si="7"/>
        <v>#N/A</v>
      </c>
      <c r="U11">
        <f t="shared" si="8"/>
        <v>5.8722021951470346E-2</v>
      </c>
      <c r="V11">
        <f t="shared" si="9"/>
        <v>0.99827437317499579</v>
      </c>
      <c r="W11" t="e">
        <f t="shared" si="10"/>
        <v>#N/A</v>
      </c>
      <c r="X11" t="e">
        <f t="shared" si="11"/>
        <v>#N/A</v>
      </c>
      <c r="Z11" t="e">
        <f t="shared" si="12"/>
        <v>#N/A</v>
      </c>
      <c r="AA11" t="e">
        <f t="shared" si="14"/>
        <v>#N/A</v>
      </c>
      <c r="AB11" t="e">
        <f t="shared" si="13"/>
        <v>#N/A</v>
      </c>
      <c r="AC11" t="e">
        <f t="shared" si="15"/>
        <v>#N/A</v>
      </c>
      <c r="AD11">
        <f t="shared" si="16"/>
        <v>1</v>
      </c>
      <c r="AE11">
        <f t="shared" si="17"/>
        <v>17</v>
      </c>
      <c r="AF11" t="e">
        <f t="shared" si="18"/>
        <v>#N/A</v>
      </c>
      <c r="AG11" t="e">
        <f t="shared" si="19"/>
        <v>#N/A</v>
      </c>
    </row>
    <row r="12" spans="1:33" x14ac:dyDescent="0.35">
      <c r="A12">
        <v>10</v>
      </c>
      <c r="C12">
        <f t="shared" si="0"/>
        <v>1</v>
      </c>
      <c r="D12">
        <v>3</v>
      </c>
      <c r="E12">
        <v>3</v>
      </c>
      <c r="F12" t="s">
        <v>13</v>
      </c>
      <c r="G12">
        <v>1</v>
      </c>
      <c r="H12">
        <v>2</v>
      </c>
      <c r="J12">
        <v>1</v>
      </c>
      <c r="K12">
        <v>16</v>
      </c>
      <c r="L12">
        <f t="shared" si="1"/>
        <v>16.031219541881399</v>
      </c>
      <c r="M12">
        <f t="shared" si="2"/>
        <v>6.2378286155180533E-2</v>
      </c>
      <c r="N12">
        <f t="shared" si="3"/>
        <v>0.99805257848288853</v>
      </c>
      <c r="O12">
        <v>2</v>
      </c>
      <c r="Q12" t="e">
        <f t="shared" si="4"/>
        <v>#N/A</v>
      </c>
      <c r="R12" t="e">
        <f t="shared" si="5"/>
        <v>#N/A</v>
      </c>
      <c r="S12" t="e">
        <f t="shared" si="6"/>
        <v>#N/A</v>
      </c>
      <c r="T12" t="e">
        <f t="shared" si="7"/>
        <v>#N/A</v>
      </c>
      <c r="U12">
        <f t="shared" si="8"/>
        <v>6.2378286155180533E-2</v>
      </c>
      <c r="V12">
        <f t="shared" si="9"/>
        <v>0.99805257848288853</v>
      </c>
      <c r="W12" t="e">
        <f t="shared" si="10"/>
        <v>#N/A</v>
      </c>
      <c r="X12" t="e">
        <f t="shared" si="11"/>
        <v>#N/A</v>
      </c>
      <c r="Z12" t="e">
        <f t="shared" si="12"/>
        <v>#N/A</v>
      </c>
      <c r="AA12" t="e">
        <f t="shared" si="14"/>
        <v>#N/A</v>
      </c>
      <c r="AB12" t="e">
        <f t="shared" si="13"/>
        <v>#N/A</v>
      </c>
      <c r="AC12" t="e">
        <f t="shared" si="15"/>
        <v>#N/A</v>
      </c>
      <c r="AD12">
        <f t="shared" si="16"/>
        <v>1</v>
      </c>
      <c r="AE12">
        <f t="shared" si="17"/>
        <v>16</v>
      </c>
      <c r="AF12" t="e">
        <f t="shared" si="18"/>
        <v>#N/A</v>
      </c>
      <c r="AG12" t="e">
        <f t="shared" si="19"/>
        <v>#N/A</v>
      </c>
    </row>
    <row r="13" spans="1:33" x14ac:dyDescent="0.35">
      <c r="A13">
        <v>11</v>
      </c>
      <c r="C13">
        <f t="shared" si="0"/>
        <v>1</v>
      </c>
      <c r="D13">
        <v>3</v>
      </c>
      <c r="E13">
        <v>3</v>
      </c>
      <c r="F13" t="s">
        <v>14</v>
      </c>
      <c r="G13">
        <v>1</v>
      </c>
      <c r="H13">
        <v>2</v>
      </c>
      <c r="J13">
        <v>1.5</v>
      </c>
      <c r="K13">
        <v>14</v>
      </c>
      <c r="L13">
        <f t="shared" si="1"/>
        <v>14.080127840328723</v>
      </c>
      <c r="M13">
        <f t="shared" si="2"/>
        <v>0.10653312363426524</v>
      </c>
      <c r="N13">
        <f t="shared" si="3"/>
        <v>0.99430915391980901</v>
      </c>
      <c r="O13">
        <v>2</v>
      </c>
      <c r="Q13" t="e">
        <f t="shared" si="4"/>
        <v>#N/A</v>
      </c>
      <c r="R13" t="e">
        <f t="shared" si="5"/>
        <v>#N/A</v>
      </c>
      <c r="S13" t="e">
        <f t="shared" si="6"/>
        <v>#N/A</v>
      </c>
      <c r="T13" t="e">
        <f t="shared" si="7"/>
        <v>#N/A</v>
      </c>
      <c r="U13">
        <f t="shared" si="8"/>
        <v>0.10653312363426524</v>
      </c>
      <c r="V13">
        <f t="shared" si="9"/>
        <v>0.99430915391980901</v>
      </c>
      <c r="W13" t="e">
        <f t="shared" si="10"/>
        <v>#N/A</v>
      </c>
      <c r="X13" t="e">
        <f t="shared" si="11"/>
        <v>#N/A</v>
      </c>
      <c r="Z13" t="e">
        <f t="shared" si="12"/>
        <v>#N/A</v>
      </c>
      <c r="AA13" t="e">
        <f t="shared" si="14"/>
        <v>#N/A</v>
      </c>
      <c r="AB13" t="e">
        <f t="shared" si="13"/>
        <v>#N/A</v>
      </c>
      <c r="AC13" t="e">
        <f t="shared" si="15"/>
        <v>#N/A</v>
      </c>
      <c r="AD13">
        <f t="shared" si="16"/>
        <v>1.5</v>
      </c>
      <c r="AE13">
        <f t="shared" si="17"/>
        <v>14</v>
      </c>
      <c r="AF13" t="e">
        <f t="shared" si="18"/>
        <v>#N/A</v>
      </c>
      <c r="AG13" t="e">
        <f t="shared" si="19"/>
        <v>#N/A</v>
      </c>
    </row>
    <row r="14" spans="1:33" x14ac:dyDescent="0.35">
      <c r="A14">
        <v>12</v>
      </c>
      <c r="C14">
        <f t="shared" si="0"/>
        <v>0.33333333333333331</v>
      </c>
      <c r="D14" s="1">
        <v>1</v>
      </c>
      <c r="E14">
        <v>3</v>
      </c>
      <c r="F14" t="s">
        <v>20</v>
      </c>
      <c r="G14">
        <v>-1</v>
      </c>
      <c r="H14" s="1">
        <v>-1</v>
      </c>
      <c r="J14">
        <v>100</v>
      </c>
      <c r="K14">
        <v>1</v>
      </c>
      <c r="L14">
        <f t="shared" si="1"/>
        <v>100.00499987500625</v>
      </c>
      <c r="M14">
        <f t="shared" si="2"/>
        <v>0.99995000374968757</v>
      </c>
      <c r="N14">
        <f t="shared" si="3"/>
        <v>9.9995000374968751E-3</v>
      </c>
      <c r="O14" s="1">
        <v>-1</v>
      </c>
      <c r="Q14" t="e">
        <f t="shared" si="4"/>
        <v>#N/A</v>
      </c>
      <c r="R14" t="e">
        <f t="shared" si="5"/>
        <v>#N/A</v>
      </c>
      <c r="S14" t="e">
        <f t="shared" si="6"/>
        <v>#N/A</v>
      </c>
      <c r="T14" t="e">
        <f t="shared" si="7"/>
        <v>#N/A</v>
      </c>
      <c r="U14" t="e">
        <f t="shared" si="8"/>
        <v>#N/A</v>
      </c>
      <c r="V14" t="e">
        <f t="shared" si="9"/>
        <v>#N/A</v>
      </c>
      <c r="W14">
        <f t="shared" si="10"/>
        <v>0.99995000374968757</v>
      </c>
      <c r="X14">
        <f t="shared" si="11"/>
        <v>9.9995000374968751E-3</v>
      </c>
      <c r="Z14" t="e">
        <f t="shared" si="12"/>
        <v>#N/A</v>
      </c>
      <c r="AA14" t="e">
        <f t="shared" si="14"/>
        <v>#N/A</v>
      </c>
      <c r="AB14" t="e">
        <f t="shared" si="13"/>
        <v>#N/A</v>
      </c>
      <c r="AC14" t="e">
        <f t="shared" si="15"/>
        <v>#N/A</v>
      </c>
      <c r="AD14" t="e">
        <f t="shared" si="16"/>
        <v>#N/A</v>
      </c>
      <c r="AE14" t="e">
        <f t="shared" si="17"/>
        <v>#N/A</v>
      </c>
      <c r="AF14">
        <f t="shared" si="18"/>
        <v>100</v>
      </c>
      <c r="AG14">
        <f t="shared" si="19"/>
        <v>1</v>
      </c>
    </row>
    <row r="15" spans="1:33" x14ac:dyDescent="0.35">
      <c r="A15">
        <v>13</v>
      </c>
      <c r="C15">
        <f t="shared" si="0"/>
        <v>0.66666666666666663</v>
      </c>
      <c r="D15" s="1">
        <v>2</v>
      </c>
      <c r="E15">
        <v>3</v>
      </c>
      <c r="F15" t="s">
        <v>19</v>
      </c>
      <c r="G15">
        <v>0</v>
      </c>
      <c r="H15" s="1">
        <v>1</v>
      </c>
      <c r="J15">
        <v>50</v>
      </c>
      <c r="K15">
        <v>4</v>
      </c>
      <c r="L15">
        <f t="shared" si="1"/>
        <v>50.159744815937813</v>
      </c>
      <c r="M15">
        <f t="shared" si="2"/>
        <v>0.99681527853612495</v>
      </c>
      <c r="N15">
        <f t="shared" si="3"/>
        <v>7.9745222282889994E-2</v>
      </c>
      <c r="O15" s="1">
        <v>1</v>
      </c>
      <c r="Q15" t="e">
        <f t="shared" si="4"/>
        <v>#N/A</v>
      </c>
      <c r="R15" t="e">
        <f t="shared" si="5"/>
        <v>#N/A</v>
      </c>
      <c r="S15">
        <f t="shared" si="6"/>
        <v>0.99681527853612495</v>
      </c>
      <c r="T15">
        <f t="shared" si="7"/>
        <v>7.9745222282889994E-2</v>
      </c>
      <c r="U15" t="e">
        <f t="shared" si="8"/>
        <v>#N/A</v>
      </c>
      <c r="V15" t="e">
        <f t="shared" si="9"/>
        <v>#N/A</v>
      </c>
      <c r="W15" t="e">
        <f t="shared" si="10"/>
        <v>#N/A</v>
      </c>
      <c r="X15" t="e">
        <f t="shared" si="11"/>
        <v>#N/A</v>
      </c>
      <c r="Z15" t="e">
        <f t="shared" si="12"/>
        <v>#N/A</v>
      </c>
      <c r="AA15" t="e">
        <f t="shared" si="14"/>
        <v>#N/A</v>
      </c>
      <c r="AB15">
        <f t="shared" si="13"/>
        <v>50</v>
      </c>
      <c r="AC15">
        <f t="shared" si="15"/>
        <v>4</v>
      </c>
      <c r="AD15" t="e">
        <f t="shared" si="16"/>
        <v>#N/A</v>
      </c>
      <c r="AE15" t="e">
        <f t="shared" si="17"/>
        <v>#N/A</v>
      </c>
      <c r="AF15" t="e">
        <f t="shared" si="18"/>
        <v>#N/A</v>
      </c>
      <c r="AG15" t="e">
        <f t="shared" si="19"/>
        <v>#N/A</v>
      </c>
    </row>
    <row r="16" spans="1:33" x14ac:dyDescent="0.35">
      <c r="A16" s="1">
        <v>14</v>
      </c>
      <c r="B16" s="1"/>
      <c r="C16">
        <f t="shared" si="0"/>
        <v>0.5</v>
      </c>
      <c r="D16" s="1">
        <v>2</v>
      </c>
      <c r="E16">
        <v>4</v>
      </c>
      <c r="F16" s="1" t="s">
        <v>23</v>
      </c>
      <c r="G16" s="1">
        <v>0</v>
      </c>
      <c r="H16" s="1">
        <v>0</v>
      </c>
      <c r="I16" s="1"/>
      <c r="J16" s="1">
        <f>11.7</f>
        <v>11.7</v>
      </c>
      <c r="K16" s="1">
        <v>39</v>
      </c>
      <c r="L16" s="1">
        <f t="shared" si="1"/>
        <v>40.717195384751143</v>
      </c>
      <c r="M16" s="1">
        <f>J16/$L16</f>
        <v>0.28734788556634544</v>
      </c>
      <c r="N16" s="1">
        <f>SQRT(1-M16^2)</f>
        <v>0.95782628522115132</v>
      </c>
      <c r="O16" s="1">
        <v>0</v>
      </c>
      <c r="Q16">
        <f t="shared" si="4"/>
        <v>0.28734788556634544</v>
      </c>
      <c r="R16">
        <f t="shared" si="5"/>
        <v>0.95782628522115132</v>
      </c>
      <c r="S16" t="e">
        <f t="shared" si="6"/>
        <v>#N/A</v>
      </c>
      <c r="T16" t="e">
        <f t="shared" si="7"/>
        <v>#N/A</v>
      </c>
      <c r="U16" t="e">
        <f t="shared" si="8"/>
        <v>#N/A</v>
      </c>
      <c r="V16" t="e">
        <f t="shared" si="9"/>
        <v>#N/A</v>
      </c>
      <c r="W16" t="e">
        <f t="shared" si="10"/>
        <v>#N/A</v>
      </c>
      <c r="X16" t="e">
        <f t="shared" si="11"/>
        <v>#N/A</v>
      </c>
      <c r="Z16">
        <f t="shared" si="12"/>
        <v>11.7</v>
      </c>
      <c r="AA16">
        <f t="shared" si="14"/>
        <v>39</v>
      </c>
      <c r="AB16" t="e">
        <f t="shared" si="13"/>
        <v>#N/A</v>
      </c>
      <c r="AC16" t="e">
        <f t="shared" si="15"/>
        <v>#N/A</v>
      </c>
      <c r="AD16" t="e">
        <f t="shared" si="16"/>
        <v>#N/A</v>
      </c>
      <c r="AE16" t="e">
        <f t="shared" si="17"/>
        <v>#N/A</v>
      </c>
      <c r="AF16" t="e">
        <f t="shared" si="18"/>
        <v>#N/A</v>
      </c>
      <c r="AG16" t="e">
        <f t="shared" si="19"/>
        <v>#N/A</v>
      </c>
    </row>
    <row r="23" spans="1:15" x14ac:dyDescent="0.35">
      <c r="A23" s="1"/>
      <c r="B23" s="1"/>
      <c r="D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D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F25" s="2"/>
      <c r="G25" s="2"/>
      <c r="H25" s="2"/>
      <c r="O25" s="2"/>
    </row>
    <row r="26" spans="1:15" x14ac:dyDescent="0.35">
      <c r="A26" s="1"/>
      <c r="B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D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D28" s="1"/>
      <c r="H28" s="1"/>
      <c r="O28" s="1"/>
    </row>
    <row r="29" spans="1:15" x14ac:dyDescent="0.35">
      <c r="D29" s="1"/>
      <c r="G29" s="1"/>
      <c r="H29" s="1"/>
      <c r="O29" s="1"/>
    </row>
    <row r="30" spans="1:15" x14ac:dyDescent="0.35">
      <c r="D30" s="1"/>
      <c r="H30" s="1"/>
      <c r="O30" s="1"/>
    </row>
    <row r="31" spans="1:15" x14ac:dyDescent="0.35">
      <c r="D31" s="1"/>
      <c r="H31" s="1"/>
      <c r="O31" s="1"/>
    </row>
    <row r="32" spans="1:15" x14ac:dyDescent="0.35">
      <c r="D32" s="1"/>
      <c r="H32" s="1"/>
      <c r="O32" s="1"/>
    </row>
    <row r="33" spans="4:15" x14ac:dyDescent="0.35">
      <c r="D33" s="1"/>
      <c r="H33" s="1"/>
      <c r="O33" s="1"/>
    </row>
  </sheetData>
  <sortState xmlns:xlrd2="http://schemas.microsoft.com/office/spreadsheetml/2017/richdata2" ref="A19:O33">
    <sortCondition ref="M19:M33"/>
  </sortState>
  <mergeCells count="8">
    <mergeCell ref="AB1:AC1"/>
    <mergeCell ref="AD1:AE1"/>
    <mergeCell ref="AF1:AG1"/>
    <mergeCell ref="Q1:R1"/>
    <mergeCell ref="S1:T1"/>
    <mergeCell ref="U1:V1"/>
    <mergeCell ref="W1:X1"/>
    <mergeCell ref="Z1:AA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Górecka</dc:creator>
  <cp:lastModifiedBy>Zuzanna Górecka</cp:lastModifiedBy>
  <dcterms:created xsi:type="dcterms:W3CDTF">2023-06-14T20:41:06Z</dcterms:created>
  <dcterms:modified xsi:type="dcterms:W3CDTF">2023-06-29T20:50:07Z</dcterms:modified>
</cp:coreProperties>
</file>