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zannagorecka\Documents\Kursy\s1\MED\Proj_MOJ\kod\data\"/>
    </mc:Choice>
  </mc:AlternateContent>
  <xr:revisionPtr revIDLastSave="0" documentId="13_ncr:1_{B0DCAE88-853C-4132-B20E-0AEE7EB8FF2D}" xr6:coauthVersionLast="47" xr6:coauthVersionMax="47" xr10:uidLastSave="{00000000-0000-0000-0000-000000000000}"/>
  <bookViews>
    <workbookView xWindow="-110" yWindow="-110" windowWidth="19420" windowHeight="10420" xr2:uid="{0013B418-5ED8-4587-B43B-04A4CE40931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L14" i="1"/>
  <c r="M14" i="1" s="1"/>
  <c r="N14" i="1" l="1"/>
  <c r="Q3" i="1" l="1"/>
  <c r="AB3" i="1" s="1"/>
  <c r="Q4" i="1"/>
  <c r="AB4" i="1" s="1"/>
  <c r="Q5" i="1"/>
  <c r="AB5" i="1" s="1"/>
  <c r="Q6" i="1"/>
  <c r="AC6" i="1" s="1"/>
  <c r="Q7" i="1"/>
  <c r="AI7" i="1" s="1"/>
  <c r="Q8" i="1"/>
  <c r="AE8" i="1" s="1"/>
  <c r="Q9" i="1"/>
  <c r="AE9" i="1" s="1"/>
  <c r="Q10" i="1"/>
  <c r="AG10" i="1" s="1"/>
  <c r="Q11" i="1"/>
  <c r="AF11" i="1" s="1"/>
  <c r="Q12" i="1"/>
  <c r="AE12" i="1" s="1"/>
  <c r="Q13" i="1"/>
  <c r="AC13" i="1" s="1"/>
  <c r="Q2" i="1"/>
  <c r="Y2" i="1" s="1"/>
  <c r="AI8" i="1"/>
  <c r="AG8" i="1"/>
  <c r="AG9" i="1"/>
  <c r="AF9" i="1"/>
  <c r="AE4" i="1"/>
  <c r="AC8" i="1"/>
  <c r="AD8" i="1"/>
  <c r="AD9" i="1"/>
  <c r="AB8" i="1"/>
  <c r="AB9" i="1"/>
  <c r="AB11" i="1"/>
  <c r="C12" i="1"/>
  <c r="C13" i="1"/>
  <c r="C5" i="1"/>
  <c r="C10" i="1"/>
  <c r="C8" i="1"/>
  <c r="C2" i="1"/>
  <c r="C6" i="1"/>
  <c r="C9" i="1"/>
  <c r="C7" i="1"/>
  <c r="C4" i="1"/>
  <c r="C3" i="1"/>
  <c r="C11" i="1"/>
  <c r="L2" i="1"/>
  <c r="M2" i="1" s="1"/>
  <c r="L3" i="1"/>
  <c r="L4" i="1"/>
  <c r="L5" i="1"/>
  <c r="L6" i="1"/>
  <c r="L7" i="1"/>
  <c r="L8" i="1"/>
  <c r="M8" i="1" s="1"/>
  <c r="L9" i="1"/>
  <c r="L10" i="1"/>
  <c r="N10" i="1" s="1"/>
  <c r="L11" i="1"/>
  <c r="M11" i="1" s="1"/>
  <c r="L12" i="1"/>
  <c r="L13" i="1"/>
  <c r="Z9" i="1"/>
  <c r="X8" i="1"/>
  <c r="W8" i="1"/>
  <c r="AB12" i="1" l="1"/>
  <c r="S12" i="1"/>
  <c r="AD12" i="1"/>
  <c r="AH9" i="1"/>
  <c r="Y11" i="1"/>
  <c r="S8" i="1"/>
  <c r="AD11" i="1"/>
  <c r="AH8" i="1"/>
  <c r="Z11" i="1"/>
  <c r="AI11" i="1"/>
  <c r="AC12" i="1"/>
  <c r="Y8" i="1"/>
  <c r="AC11" i="1"/>
  <c r="AI9" i="1"/>
  <c r="Y9" i="1"/>
  <c r="AC9" i="1"/>
  <c r="V9" i="1"/>
  <c r="AF8" i="1"/>
  <c r="AI5" i="1"/>
  <c r="AB13" i="1"/>
  <c r="U13" i="1"/>
  <c r="AD13" i="1"/>
  <c r="AI13" i="1"/>
  <c r="Y13" i="1"/>
  <c r="V13" i="1"/>
  <c r="Z12" i="1"/>
  <c r="AE11" i="1"/>
  <c r="AD10" i="1"/>
  <c r="AF10" i="1"/>
  <c r="AC10" i="1"/>
  <c r="AB10" i="1"/>
  <c r="Y10" i="1"/>
  <c r="Z10" i="1"/>
  <c r="W10" i="1"/>
  <c r="AE10" i="1"/>
  <c r="AI10" i="1"/>
  <c r="W6" i="1"/>
  <c r="Z5" i="1"/>
  <c r="AF4" i="1"/>
  <c r="AI4" i="1"/>
  <c r="AG3" i="1"/>
  <c r="AE3" i="1"/>
  <c r="AI3" i="1"/>
  <c r="AF3" i="1"/>
  <c r="AI6" i="1"/>
  <c r="X6" i="1"/>
  <c r="AG7" i="1"/>
  <c r="AH6" i="1"/>
  <c r="Y6" i="1"/>
  <c r="AF7" i="1"/>
  <c r="AG6" i="1"/>
  <c r="AH5" i="1"/>
  <c r="Z13" i="1"/>
  <c r="Z6" i="1"/>
  <c r="AE7" i="1"/>
  <c r="AF6" i="1"/>
  <c r="AG5" i="1"/>
  <c r="AH4" i="1"/>
  <c r="Y5" i="1"/>
  <c r="AC7" i="1"/>
  <c r="AE6" i="1"/>
  <c r="AF5" i="1"/>
  <c r="AG4" i="1"/>
  <c r="AH3" i="1"/>
  <c r="AH7" i="1"/>
  <c r="AD7" i="1"/>
  <c r="AE5" i="1"/>
  <c r="W7" i="1"/>
  <c r="AD6" i="1"/>
  <c r="AC5" i="1"/>
  <c r="AH13" i="1"/>
  <c r="AI12" i="1"/>
  <c r="AB6" i="1"/>
  <c r="AC4" i="1"/>
  <c r="AG13" i="1"/>
  <c r="T5" i="1"/>
  <c r="AD4" i="1"/>
  <c r="AF13" i="1"/>
  <c r="Z4" i="1"/>
  <c r="AD3" i="1"/>
  <c r="AE13" i="1"/>
  <c r="AF12" i="1"/>
  <c r="AG11" i="1"/>
  <c r="AH10" i="1"/>
  <c r="AB7" i="1"/>
  <c r="AD5" i="1"/>
  <c r="AH12" i="1"/>
  <c r="AC3" i="1"/>
  <c r="AG12" i="1"/>
  <c r="AH11" i="1"/>
  <c r="Y12" i="1"/>
  <c r="W3" i="1"/>
  <c r="AH2" i="1"/>
  <c r="AF2" i="1"/>
  <c r="AG2" i="1"/>
  <c r="Z2" i="1"/>
  <c r="AE2" i="1"/>
  <c r="AB2" i="1"/>
  <c r="AD2" i="1"/>
  <c r="AC2" i="1"/>
  <c r="AI2" i="1"/>
  <c r="W2" i="1"/>
  <c r="X2" i="1"/>
  <c r="M6" i="1"/>
  <c r="N13" i="1"/>
  <c r="N12" i="1"/>
  <c r="V12" i="1" s="1"/>
  <c r="M12" i="1"/>
  <c r="U12" i="1" s="1"/>
  <c r="N11" i="1"/>
  <c r="M13" i="1"/>
  <c r="M10" i="1"/>
  <c r="U10" i="1" s="1"/>
  <c r="M9" i="1"/>
  <c r="S9" i="1" s="1"/>
  <c r="N6" i="1"/>
  <c r="T6" i="1" s="1"/>
  <c r="W13" i="1"/>
  <c r="M7" i="1"/>
  <c r="U7" i="1" s="1"/>
  <c r="M5" i="1"/>
  <c r="W5" i="1" s="1"/>
  <c r="N4" i="1"/>
  <c r="V4" i="1" s="1"/>
  <c r="M4" i="1"/>
  <c r="U4" i="1" s="1"/>
  <c r="N9" i="1"/>
  <c r="N3" i="1"/>
  <c r="V3" i="1" s="1"/>
  <c r="M3" i="1"/>
  <c r="U3" i="1" s="1"/>
  <c r="N8" i="1"/>
  <c r="N2" i="1"/>
  <c r="T2" i="1" s="1"/>
  <c r="N5" i="1"/>
  <c r="X5" i="1" s="1"/>
  <c r="T10" i="1"/>
  <c r="N7" i="1"/>
  <c r="V7" i="1" s="1"/>
  <c r="W4" i="1"/>
  <c r="S11" i="1"/>
  <c r="W9" i="1"/>
  <c r="T13" i="1"/>
  <c r="W12" i="1"/>
  <c r="W11" i="1"/>
  <c r="U9" i="1"/>
  <c r="S7" i="1"/>
  <c r="S10" i="1"/>
  <c r="V11" i="1"/>
  <c r="T11" i="1"/>
  <c r="X9" i="1"/>
  <c r="U11" i="1"/>
  <c r="S4" i="1" l="1"/>
  <c r="S3" i="1"/>
  <c r="V6" i="1"/>
  <c r="T3" i="1"/>
  <c r="T8" i="1"/>
  <c r="Z8" i="1"/>
  <c r="Z7" i="1"/>
  <c r="T4" i="1"/>
  <c r="Y7" i="1"/>
  <c r="U5" i="1"/>
  <c r="X4" i="1"/>
  <c r="X3" i="1"/>
  <c r="V2" i="1"/>
  <c r="U8" i="1"/>
  <c r="U6" i="1"/>
  <c r="X13" i="1"/>
  <c r="X7" i="1"/>
  <c r="T7" i="1"/>
  <c r="T12" i="1"/>
  <c r="U2" i="1"/>
  <c r="Y3" i="1"/>
  <c r="Y4" i="1"/>
  <c r="X12" i="1"/>
  <c r="X11" i="1"/>
  <c r="X10" i="1"/>
  <c r="T9" i="1"/>
  <c r="Z3" i="1"/>
  <c r="S6" i="1"/>
  <c r="S2" i="1"/>
  <c r="V8" i="1"/>
  <c r="S5" i="1"/>
  <c r="S13" i="1"/>
  <c r="V10" i="1"/>
  <c r="V5" i="1"/>
</calcChain>
</file>

<file path=xl/sharedStrings.xml><?xml version="1.0" encoding="utf-8"?>
<sst xmlns="http://schemas.openxmlformats.org/spreadsheetml/2006/main" count="28" uniqueCount="28">
  <si>
    <t>id</t>
  </si>
  <si>
    <t>x</t>
  </si>
  <si>
    <t>y</t>
  </si>
  <si>
    <t>dł</t>
  </si>
  <si>
    <t>x_norm</t>
  </si>
  <si>
    <t>y_norm</t>
  </si>
  <si>
    <t>maxEps</t>
  </si>
  <si>
    <t>NDF</t>
  </si>
  <si>
    <t>|R-k+NN|</t>
  </si>
  <si>
    <t>|k+NN|</t>
  </si>
  <si>
    <t>k+NN</t>
  </si>
  <si>
    <t>Cid</t>
  </si>
  <si>
    <t>10, 11, 3</t>
  </si>
  <si>
    <t>9, 11, 3</t>
  </si>
  <si>
    <t>10, 9, 3</t>
  </si>
  <si>
    <t>8,14,0,4</t>
  </si>
  <si>
    <t>4,6,7</t>
  </si>
  <si>
    <t>0,6,7</t>
  </si>
  <si>
    <t>0,4,6</t>
  </si>
  <si>
    <t>11,10,9</t>
  </si>
  <si>
    <t>14,6,0,4</t>
  </si>
  <si>
    <t>7,2,0,4</t>
  </si>
  <si>
    <t>5,1,7</t>
  </si>
  <si>
    <t>2,13,5</t>
  </si>
  <si>
    <t>typ punktu</t>
  </si>
  <si>
    <t>CId</t>
  </si>
  <si>
    <t>ref</t>
  </si>
  <si>
    <t>distance(q,r)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</si>
</sst>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Dane po normalizacji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Arkusz1!$S$1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7BEE337-0CA0-4334-ACC7-0D86DCF1E8EF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159-4C5F-9EB5-9248D31C21D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7A97A06-9BEF-4A9C-995F-1B6DEF610C10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159-4C5F-9EB5-9248D31C21D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9E30982-1A91-4038-8064-80D5CBE26335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159-4C5F-9EB5-9248D31C21D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159-4C5F-9EB5-9248D31C21D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159-4C5F-9EB5-9248D31C21D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2575153-F58A-4DB1-9D59-A282E3B1C75F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159-4C5F-9EB5-9248D31C21D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159-4C5F-9EB5-9248D31C21D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124D858-43CF-4DB0-811A-9E84C64AFD0F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159-4C5F-9EB5-9248D31C21D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159-4C5F-9EB5-9248D31C21D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159-4C5F-9EB5-9248D31C21D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159-4C5F-9EB5-9248D31C21D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19A4A3F-5DE3-4AC5-A322-6DA0BE2F730E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159-4C5F-9EB5-9248D31C21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Arkusz1!$S$2:$S$15</c:f>
              <c:numCache>
                <c:formatCode>General</c:formatCode>
                <c:ptCount val="14"/>
                <c:pt idx="0">
                  <c:v>0.72413793103448276</c:v>
                </c:pt>
                <c:pt idx="1">
                  <c:v>0.83421917464624429</c:v>
                </c:pt>
                <c:pt idx="2">
                  <c:v>0.62469504755442418</c:v>
                </c:pt>
                <c:pt idx="3">
                  <c:v>#N/A</c:v>
                </c:pt>
                <c:pt idx="4">
                  <c:v>#N/A</c:v>
                </c:pt>
                <c:pt idx="5">
                  <c:v>0.34425464915842319</c:v>
                </c:pt>
                <c:pt idx="6">
                  <c:v>#N/A</c:v>
                </c:pt>
                <c:pt idx="7">
                  <c:v>0.76822127959737585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0.55470019622522915</c:v>
                </c:pt>
              </c:numCache>
            </c:numRef>
          </c:xVal>
          <c:yVal>
            <c:numRef>
              <c:f>Arkusz1!$T$2:$T$13</c:f>
              <c:numCache>
                <c:formatCode>General</c:formatCode>
                <c:ptCount val="12"/>
                <c:pt idx="0">
                  <c:v>0.68965517241379315</c:v>
                </c:pt>
                <c:pt idx="1">
                  <c:v>0.55143301374921228</c:v>
                </c:pt>
                <c:pt idx="2">
                  <c:v>0.78086880944303028</c:v>
                </c:pt>
                <c:pt idx="3">
                  <c:v>#N/A</c:v>
                </c:pt>
                <c:pt idx="4">
                  <c:v>#N/A</c:v>
                </c:pt>
                <c:pt idx="5">
                  <c:v>0.93887631588660858</c:v>
                </c:pt>
                <c:pt idx="6">
                  <c:v>#N/A</c:v>
                </c:pt>
                <c:pt idx="7">
                  <c:v>0.64018439966447993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0.83205029433784372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Arkusz1!$A$2:$A$13</c15:f>
                <c15:dlblRangeCache>
                  <c:ptCount val="12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CA8-419C-8B19-3E1B4DD8B276}"/>
            </c:ext>
          </c:extLst>
        </c:ser>
        <c:ser>
          <c:idx val="1"/>
          <c:order val="1"/>
          <c:tx>
            <c:strRef>
              <c:f>Arkusz1!$U$1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159-4C5F-9EB5-9248D31C21D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159-4C5F-9EB5-9248D31C21D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159-4C5F-9EB5-9248D31C21D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44103EF-B59F-4FC8-BC7F-6683EEF2A39B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159-4C5F-9EB5-9248D31C21D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344E994-EF8C-4F48-99EA-6A96110CEC6F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159-4C5F-9EB5-9248D31C21D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159-4C5F-9EB5-9248D31C21D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159-4C5F-9EB5-9248D31C21D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159-4C5F-9EB5-9248D31C21D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C4C54A5-42E3-4907-90D0-2C10C449D6B7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6159-4C5F-9EB5-9248D31C21D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E6F2BCA-28D7-4CAB-953B-8B1BEFC3AFB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159-4C5F-9EB5-9248D31C21D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6159-4C5F-9EB5-9248D31C21D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6159-4C5F-9EB5-9248D31C21D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6159-4C5F-9EB5-9248D31C21D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6159-4C5F-9EB5-9248D31C21D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6159-4C5F-9EB5-9248D31C21D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6159-4C5F-9EB5-9248D31C21D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6159-4C5F-9EB5-9248D31C21D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6159-4C5F-9EB5-9248D31C21D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6159-4C5F-9EB5-9248D31C21D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6159-4C5F-9EB5-9248D31C21D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6159-4C5F-9EB5-9248D31C21D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6159-4C5F-9EB5-9248D31C21D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6159-4C5F-9EB5-9248D31C21D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6159-4C5F-9EB5-9248D31C21D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6159-4C5F-9EB5-9248D31C21D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6159-4C5F-9EB5-9248D31C21D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6159-4C5F-9EB5-9248D31C21D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6159-4C5F-9EB5-9248D31C21D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6159-4C5F-9EB5-9248D31C21D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6159-4C5F-9EB5-9248D31C21D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6159-4C5F-9EB5-9248D31C21D0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6159-4C5F-9EB5-9248D31C21D0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6159-4C5F-9EB5-9248D31C21D0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6159-4C5F-9EB5-9248D31C21D0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6159-4C5F-9EB5-9248D31C21D0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6159-4C5F-9EB5-9248D31C21D0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6159-4C5F-9EB5-9248D31C21D0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6159-4C5F-9EB5-9248D31C21D0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6159-4C5F-9EB5-9248D31C21D0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6159-4C5F-9EB5-9248D31C21D0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6159-4C5F-9EB5-9248D31C21D0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6159-4C5F-9EB5-9248D31C21D0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6159-4C5F-9EB5-9248D31C21D0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6159-4C5F-9EB5-9248D31C21D0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6159-4C5F-9EB5-9248D31C21D0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6159-4C5F-9EB5-9248D31C21D0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6159-4C5F-9EB5-9248D31C21D0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6159-4C5F-9EB5-9248D31C21D0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6159-4C5F-9EB5-9248D31C21D0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6159-4C5F-9EB5-9248D31C21D0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6159-4C5F-9EB5-9248D31C21D0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6159-4C5F-9EB5-9248D31C21D0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6159-4C5F-9EB5-9248D31C21D0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6159-4C5F-9EB5-9248D31C21D0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6159-4C5F-9EB5-9248D31C21D0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6159-4C5F-9EB5-9248D31C21D0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6159-4C5F-9EB5-9248D31C21D0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6159-4C5F-9EB5-9248D31C21D0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6159-4C5F-9EB5-9248D31C21D0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6159-4C5F-9EB5-9248D31C21D0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6159-4C5F-9EB5-9248D31C21D0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6159-4C5F-9EB5-9248D31C21D0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6159-4C5F-9EB5-9248D31C21D0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6159-4C5F-9EB5-9248D31C21D0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6159-4C5F-9EB5-9248D31C21D0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6159-4C5F-9EB5-9248D31C21D0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6159-4C5F-9EB5-9248D31C21D0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6159-4C5F-9EB5-9248D31C21D0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6159-4C5F-9EB5-9248D31C21D0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6159-4C5F-9EB5-9248D31C21D0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6159-4C5F-9EB5-9248D31C21D0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6159-4C5F-9EB5-9248D31C21D0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6159-4C5F-9EB5-9248D31C21D0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6159-4C5F-9EB5-9248D31C21D0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6159-4C5F-9EB5-9248D31C21D0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6159-4C5F-9EB5-9248D31C21D0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6159-4C5F-9EB5-9248D31C21D0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6159-4C5F-9EB5-9248D31C21D0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6159-4C5F-9EB5-9248D31C21D0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6159-4C5F-9EB5-9248D31C21D0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6159-4C5F-9EB5-9248D31C21D0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6159-4C5F-9EB5-9248D31C21D0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6159-4C5F-9EB5-9248D31C21D0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6159-4C5F-9EB5-9248D31C21D0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6159-4C5F-9EB5-9248D31C21D0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6159-4C5F-9EB5-9248D31C21D0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6159-4C5F-9EB5-9248D31C21D0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6159-4C5F-9EB5-9248D31C21D0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6159-4C5F-9EB5-9248D31C21D0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6159-4C5F-9EB5-9248D31C21D0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6159-4C5F-9EB5-9248D31C21D0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6159-4C5F-9EB5-9248D31C21D0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6159-4C5F-9EB5-9248D31C21D0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6159-4C5F-9EB5-9248D31C21D0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6159-4C5F-9EB5-9248D31C21D0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6159-4C5F-9EB5-9248D31C21D0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6159-4C5F-9EB5-9248D31C21D0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6159-4C5F-9EB5-9248D31C21D0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6159-4C5F-9EB5-9248D31C21D0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6159-4C5F-9EB5-9248D31C21D0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6159-4C5F-9EB5-9248D31C21D0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6159-4C5F-9EB5-9248D31C21D0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6159-4C5F-9EB5-9248D31C21D0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6159-4C5F-9EB5-9248D31C21D0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6159-4C5F-9EB5-9248D31C21D0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6159-4C5F-9EB5-9248D31C21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Arkusz1!$U$2:$U$127</c:f>
              <c:numCache>
                <c:formatCode>General</c:formatCode>
                <c:ptCount val="1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0.99418309553902406</c:v>
                </c:pt>
                <c:pt idx="4">
                  <c:v>0.99165561734323771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0.98797105022035481</c:v>
                </c:pt>
                <c:pt idx="9">
                  <c:v>0.99589320646770385</c:v>
                </c:pt>
                <c:pt idx="10">
                  <c:v>#N/A</c:v>
                </c:pt>
                <c:pt idx="11">
                  <c:v>#N/A</c:v>
                </c:pt>
              </c:numCache>
            </c:numRef>
          </c:xVal>
          <c:yVal>
            <c:numRef>
              <c:f>Arkusz1!$V$2:$V$107</c:f>
              <c:numCache>
                <c:formatCode>General</c:formatCode>
                <c:ptCount val="10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0.10770316868339427</c:v>
                </c:pt>
                <c:pt idx="4">
                  <c:v>0.1289152302546209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0.15463894699101205</c:v>
                </c:pt>
                <c:pt idx="9">
                  <c:v>9.0535746042518531E-2</c:v>
                </c:pt>
                <c:pt idx="10">
                  <c:v>#N/A</c:v>
                </c:pt>
                <c:pt idx="11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Arkusz1!$A$2:$A$13</c15:f>
                <c15:dlblRangeCache>
                  <c:ptCount val="12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9CA8-419C-8B19-3E1B4DD8B276}"/>
            </c:ext>
          </c:extLst>
        </c:ser>
        <c:ser>
          <c:idx val="2"/>
          <c:order val="2"/>
          <c:tx>
            <c:strRef>
              <c:f>Arkusz1!$W$1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6159-4C5F-9EB5-9248D31C21D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6159-4C5F-9EB5-9248D31C21D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6159-4C5F-9EB5-9248D31C21D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159-4C5F-9EB5-9248D31C21D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6159-4C5F-9EB5-9248D31C21D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6159-4C5F-9EB5-9248D31C21D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6159-4C5F-9EB5-9248D31C21D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6159-4C5F-9EB5-9248D31C21D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6159-4C5F-9EB5-9248D31C21D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6159-4C5F-9EB5-9248D31C21D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6159-4C5F-9EB5-9248D31C21D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6159-4C5F-9EB5-9248D31C21D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6159-4C5F-9EB5-9248D31C21D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6159-4C5F-9EB5-9248D31C21D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6159-4C5F-9EB5-9248D31C21D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6159-4C5F-9EB5-9248D31C21D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6159-4C5F-9EB5-9248D31C21D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6159-4C5F-9EB5-9248D31C21D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6159-4C5F-9EB5-9248D31C21D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6159-4C5F-9EB5-9248D31C21D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6159-4C5F-9EB5-9248D31C21D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6159-4C5F-9EB5-9248D31C21D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6159-4C5F-9EB5-9248D31C21D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6159-4C5F-9EB5-9248D31C21D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6159-4C5F-9EB5-9248D31C21D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6159-4C5F-9EB5-9248D31C21D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6159-4C5F-9EB5-9248D31C21D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6159-4C5F-9EB5-9248D31C21D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6159-4C5F-9EB5-9248D31C21D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6159-4C5F-9EB5-9248D31C21D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6159-4C5F-9EB5-9248D31C21D0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6159-4C5F-9EB5-9248D31C21D0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6159-4C5F-9EB5-9248D31C21D0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6159-4C5F-9EB5-9248D31C21D0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6159-4C5F-9EB5-9248D31C21D0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6159-4C5F-9EB5-9248D31C21D0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6159-4C5F-9EB5-9248D31C21D0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6159-4C5F-9EB5-9248D31C21D0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6159-4C5F-9EB5-9248D31C21D0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6159-4C5F-9EB5-9248D31C21D0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6159-4C5F-9EB5-9248D31C21D0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6159-4C5F-9EB5-9248D31C21D0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6159-4C5F-9EB5-9248D31C21D0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6159-4C5F-9EB5-9248D31C21D0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6159-4C5F-9EB5-9248D31C21D0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6159-4C5F-9EB5-9248D31C21D0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6159-4C5F-9EB5-9248D31C21D0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6159-4C5F-9EB5-9248D31C21D0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6159-4C5F-9EB5-9248D31C21D0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6159-4C5F-9EB5-9248D31C21D0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6159-4C5F-9EB5-9248D31C21D0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6159-4C5F-9EB5-9248D31C21D0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6159-4C5F-9EB5-9248D31C21D0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6159-4C5F-9EB5-9248D31C21D0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6159-4C5F-9EB5-9248D31C21D0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6159-4C5F-9EB5-9248D31C21D0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6159-4C5F-9EB5-9248D31C21D0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6159-4C5F-9EB5-9248D31C21D0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6159-4C5F-9EB5-9248D31C21D0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6159-4C5F-9EB5-9248D31C21D0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6159-4C5F-9EB5-9248D31C21D0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6159-4C5F-9EB5-9248D31C21D0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6159-4C5F-9EB5-9248D31C21D0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6159-4C5F-9EB5-9248D31C21D0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6159-4C5F-9EB5-9248D31C21D0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6159-4C5F-9EB5-9248D31C21D0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6159-4C5F-9EB5-9248D31C21D0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6159-4C5F-9EB5-9248D31C21D0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6159-4C5F-9EB5-9248D31C21D0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6159-4C5F-9EB5-9248D31C21D0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6159-4C5F-9EB5-9248D31C21D0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6159-4C5F-9EB5-9248D31C21D0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6159-4C5F-9EB5-9248D31C21D0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6159-4C5F-9EB5-9248D31C21D0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6159-4C5F-9EB5-9248D31C21D0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6159-4C5F-9EB5-9248D31C21D0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6159-4C5F-9EB5-9248D31C21D0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6159-4C5F-9EB5-9248D31C21D0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6159-4C5F-9EB5-9248D31C21D0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6159-4C5F-9EB5-9248D31C21D0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6159-4C5F-9EB5-9248D31C21D0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6159-4C5F-9EB5-9248D31C21D0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6159-4C5F-9EB5-9248D31C21D0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6159-4C5F-9EB5-9248D31C21D0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6159-4C5F-9EB5-9248D31C21D0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6159-4C5F-9EB5-9248D31C21D0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6159-4C5F-9EB5-9248D31C21D0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6159-4C5F-9EB5-9248D31C21D0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6159-4C5F-9EB5-9248D31C21D0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6159-4C5F-9EB5-9248D31C21D0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6159-4C5F-9EB5-9248D31C21D0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6159-4C5F-9EB5-9248D31C21D0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6159-4C5F-9EB5-9248D31C21D0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6159-4C5F-9EB5-9248D31C21D0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6159-4C5F-9EB5-9248D31C21D0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6159-4C5F-9EB5-9248D31C21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Arkusz1!$W$2:$W$97</c:f>
              <c:numCache>
                <c:formatCode>General</c:formatCode>
                <c:ptCount val="9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xVal>
          <c:yVal>
            <c:numRef>
              <c:f>Arkusz1!$X$2:$X$167</c:f>
              <c:numCache>
                <c:formatCode>General</c:formatCode>
                <c:ptCount val="16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Arkusz1!$A$2:$A$13</c15:f>
                <c15:dlblRangeCache>
                  <c:ptCount val="12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9CA8-419C-8B19-3E1B4DD8B276}"/>
            </c:ext>
          </c:extLst>
        </c:ser>
        <c:ser>
          <c:idx val="3"/>
          <c:order val="3"/>
          <c:tx>
            <c:strRef>
              <c:f>Arkusz1!$Y$1</c:f>
              <c:strCache>
                <c:ptCount val="1"/>
                <c:pt idx="0">
                  <c:v>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6159-4C5F-9EB5-9248D31C21D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6159-4C5F-9EB5-9248D31C21D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6159-4C5F-9EB5-9248D31C21D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6159-4C5F-9EB5-9248D31C21D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6159-4C5F-9EB5-9248D31C21D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6159-4C5F-9EB5-9248D31C21D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885B86C-8629-46F8-95AA-0F4175ECE1DC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6159-4C5F-9EB5-9248D31C21D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6159-4C5F-9EB5-9248D31C21D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6159-4C5F-9EB5-9248D31C21D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6159-4C5F-9EB5-9248D31C21D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8CAE8B7-0E3E-4F61-80AF-3540BA72BEFE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6159-4C5F-9EB5-9248D31C21D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6159-4C5F-9EB5-9248D31C21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Arkusz1!$Y$2:$Y$13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</c:v>
                </c:pt>
                <c:pt idx="11">
                  <c:v>#N/A</c:v>
                </c:pt>
              </c:numCache>
            </c:numRef>
          </c:xVal>
          <c:yVal>
            <c:numRef>
              <c:f>Arkusz1!$Z$2:$Z$16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</c:v>
                </c:pt>
                <c:pt idx="11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Arkusz1!$A$2:$A$13</c15:f>
                <c15:dlblRangeCache>
                  <c:ptCount val="12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9CA8-419C-8B19-3E1B4DD8B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648624"/>
        <c:axId val="876653424"/>
      </c:scatterChart>
      <c:valAx>
        <c:axId val="87664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6653424"/>
        <c:crosses val="autoZero"/>
        <c:crossBetween val="midCat"/>
      </c:valAx>
      <c:valAx>
        <c:axId val="87665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664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Dane przed normalizacją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Arkusz1!$S$1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9B9F6C9-9D3C-4B4F-8177-0301E0F056FD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D55-41C8-BCF7-B0C1AD0E93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7DFBD90-5753-4F56-8FCF-5E63FD9BBC91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D55-41C8-BCF7-B0C1AD0E93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ABE622-B920-41FB-A619-51C9DE37D58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D55-41C8-BCF7-B0C1AD0E93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D55-41C8-BCF7-B0C1AD0E93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D55-41C8-BCF7-B0C1AD0E93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FF7DA88-0744-43CB-8754-03A97007FF4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D55-41C8-BCF7-B0C1AD0E93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D55-41C8-BCF7-B0C1AD0E93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466919F-33FD-420C-A4FA-F180B88DE0B9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D55-41C8-BCF7-B0C1AD0E93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D55-41C8-BCF7-B0C1AD0E93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D55-41C8-BCF7-B0C1AD0E93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D55-41C8-BCF7-B0C1AD0E934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DF0353D-563B-4AF7-8516-B5BA042EBE48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D55-41C8-BCF7-B0C1AD0E934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D55-41C8-BCF7-B0C1AD0E934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D55-41C8-BCF7-B0C1AD0E934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D55-41C8-BCF7-B0C1AD0E93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Arkusz1!$AB$2:$AB$22</c:f>
              <c:numCache>
                <c:formatCode>General</c:formatCode>
                <c:ptCount val="21"/>
                <c:pt idx="0">
                  <c:v>4.2</c:v>
                </c:pt>
                <c:pt idx="1">
                  <c:v>5.9</c:v>
                </c:pt>
                <c:pt idx="2">
                  <c:v>2.8</c:v>
                </c:pt>
                <c:pt idx="3">
                  <c:v>#N/A</c:v>
                </c:pt>
                <c:pt idx="4">
                  <c:v>#N/A</c:v>
                </c:pt>
                <c:pt idx="5">
                  <c:v>1.1000000000000001</c:v>
                </c:pt>
                <c:pt idx="6">
                  <c:v>#N/A</c:v>
                </c:pt>
                <c:pt idx="7">
                  <c:v>2.4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1</c:v>
                </c:pt>
              </c:numCache>
            </c:numRef>
          </c:xVal>
          <c:yVal>
            <c:numRef>
              <c:f>Arkusz1!$AC$2:$AC$16</c:f>
              <c:numCache>
                <c:formatCode>General</c:formatCode>
                <c:ptCount val="15"/>
                <c:pt idx="0">
                  <c:v>4</c:v>
                </c:pt>
                <c:pt idx="1">
                  <c:v>3.9</c:v>
                </c:pt>
                <c:pt idx="2">
                  <c:v>3.5</c:v>
                </c:pt>
                <c:pt idx="3">
                  <c:v>#N/A</c:v>
                </c:pt>
                <c:pt idx="4">
                  <c:v>#N/A</c:v>
                </c:pt>
                <c:pt idx="5">
                  <c:v>3</c:v>
                </c:pt>
                <c:pt idx="6">
                  <c:v>#N/A</c:v>
                </c:pt>
                <c:pt idx="7">
                  <c:v>2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1.5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Arkusz1!$A$2:$A$13</c15:f>
                <c15:dlblRangeCache>
                  <c:ptCount val="12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C93-4ED0-B4D0-B1699ADF5283}"/>
            </c:ext>
          </c:extLst>
        </c:ser>
        <c:ser>
          <c:idx val="1"/>
          <c:order val="1"/>
          <c:tx>
            <c:strRef>
              <c:f>Arkusz1!$U$1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D55-41C8-BCF7-B0C1AD0E93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D55-41C8-BCF7-B0C1AD0E93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D55-41C8-BCF7-B0C1AD0E93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B3C9F79-5F59-4E7C-9E05-02E0C3858F06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D55-41C8-BCF7-B0C1AD0E93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A504FFB-D971-4B37-B6C9-7EFD19185238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D55-41C8-BCF7-B0C1AD0E93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D55-41C8-BCF7-B0C1AD0E93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D55-41C8-BCF7-B0C1AD0E93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D55-41C8-BCF7-B0C1AD0E93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CCE5EBB-344B-4313-83BE-09F4B5EBB76A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D55-41C8-BCF7-B0C1AD0E93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1E73520-655B-4A0B-B75D-780442DE5E53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D55-41C8-BCF7-B0C1AD0E93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D55-41C8-BCF7-B0C1AD0E93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Arkusz1!$AD$2:$AD$18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12</c:v>
                </c:pt>
                <c:pt idx="4">
                  <c:v>10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11.5</c:v>
                </c:pt>
                <c:pt idx="9">
                  <c:v>11</c:v>
                </c:pt>
                <c:pt idx="10">
                  <c:v>#N/A</c:v>
                </c:pt>
                <c:pt idx="11">
                  <c:v>#N/A</c:v>
                </c:pt>
              </c:numCache>
            </c:numRef>
          </c:xVal>
          <c:yVal>
            <c:numRef>
              <c:f>Arkusz1!$AE$2:$AE$12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1.3</c:v>
                </c:pt>
                <c:pt idx="4">
                  <c:v>1.3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1.8</c:v>
                </c:pt>
                <c:pt idx="9">
                  <c:v>1</c:v>
                </c:pt>
                <c:pt idx="10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Arkusz1!$A$2:$A$13</c15:f>
                <c15:dlblRangeCache>
                  <c:ptCount val="12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9C93-4ED0-B4D0-B1699ADF5283}"/>
            </c:ext>
          </c:extLst>
        </c:ser>
        <c:ser>
          <c:idx val="2"/>
          <c:order val="2"/>
          <c:tx>
            <c:strRef>
              <c:f>Arkusz1!$W$1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1D55-41C8-BCF7-B0C1AD0E93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D55-41C8-BCF7-B0C1AD0E93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1D55-41C8-BCF7-B0C1AD0E93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1D55-41C8-BCF7-B0C1AD0E93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1D55-41C8-BCF7-B0C1AD0E93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1D55-41C8-BCF7-B0C1AD0E93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1D55-41C8-BCF7-B0C1AD0E93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1D55-41C8-BCF7-B0C1AD0E93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1D55-41C8-BCF7-B0C1AD0E93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1D55-41C8-BCF7-B0C1AD0E93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1D55-41C8-BCF7-B0C1AD0E934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1D55-41C8-BCF7-B0C1AD0E934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1D55-41C8-BCF7-B0C1AD0E934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1D55-41C8-BCF7-B0C1AD0E93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Arkusz1!$AF$2:$AF$15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xVal>
          <c:yVal>
            <c:numRef>
              <c:f>Arkusz1!$AG$2:$AG$16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Arkusz1!$A$2:$A$13</c15:f>
                <c15:dlblRangeCache>
                  <c:ptCount val="12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9C93-4ED0-B4D0-B1699ADF5283}"/>
            </c:ext>
          </c:extLst>
        </c:ser>
        <c:ser>
          <c:idx val="3"/>
          <c:order val="3"/>
          <c:tx>
            <c:strRef>
              <c:f>Arkusz1!$Y$1</c:f>
              <c:strCache>
                <c:ptCount val="1"/>
                <c:pt idx="0">
                  <c:v>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1D55-41C8-BCF7-B0C1AD0E93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1D55-41C8-BCF7-B0C1AD0E93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1D55-41C8-BCF7-B0C1AD0E93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1D55-41C8-BCF7-B0C1AD0E93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1D55-41C8-BCF7-B0C1AD0E93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1D55-41C8-BCF7-B0C1AD0E93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222EDAA-2424-4349-A576-A91E54004CFA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1D55-41C8-BCF7-B0C1AD0E93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1D55-41C8-BCF7-B0C1AD0E93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1D55-41C8-BCF7-B0C1AD0E93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1D55-41C8-BCF7-B0C1AD0E93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20202F2-222D-4F17-A8F9-7DAC43B5EA6A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1D55-41C8-BCF7-B0C1AD0E934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1D55-41C8-BCF7-B0C1AD0E93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Arkusz1!$AH$2:$AH$17</c:f>
              <c:numCache>
                <c:formatCode>General</c:formatCode>
                <c:ptCount val="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0.9</c:v>
                </c:pt>
                <c:pt idx="11">
                  <c:v>#N/A</c:v>
                </c:pt>
              </c:numCache>
            </c:numRef>
          </c:xVal>
          <c:yVal>
            <c:numRef>
              <c:f>Arkusz1!$AI$2:$AI$13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2.4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</c:v>
                </c:pt>
                <c:pt idx="11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Arkusz1!$A$2:$A$13</c15:f>
                <c15:dlblRangeCache>
                  <c:ptCount val="12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9C93-4ED0-B4D0-B1699ADF5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648624"/>
        <c:axId val="876653424"/>
      </c:scatterChart>
      <c:valAx>
        <c:axId val="87664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6653424"/>
        <c:crosses val="autoZero"/>
        <c:crossBetween val="midCat"/>
      </c:valAx>
      <c:valAx>
        <c:axId val="87665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664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124469</xdr:colOff>
      <xdr:row>16</xdr:row>
      <xdr:rowOff>109072</xdr:rowOff>
    </xdr:from>
    <xdr:to>
      <xdr:col>6</xdr:col>
      <xdr:colOff>169395</xdr:colOff>
      <xdr:row>31</xdr:row>
      <xdr:rowOff>91180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B51D9BC-5552-45B8-A85B-7F202ED2F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360220</xdr:colOff>
      <xdr:row>16</xdr:row>
      <xdr:rowOff>126392</xdr:rowOff>
    </xdr:from>
    <xdr:to>
      <xdr:col>18</xdr:col>
      <xdr:colOff>431659</xdr:colOff>
      <xdr:row>31</xdr:row>
      <xdr:rowOff>114850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5B1973C-935B-48D4-997E-29F781648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4CA23-CC11-4AAA-83F0-BCAE597330C0}">
  <dimension ref="A1:AI30"/>
  <sheetViews>
    <sheetView tabSelected="1" topLeftCell="A10" zoomScale="85" zoomScaleNormal="85" workbookViewId="0"/>
  </sheetViews>
  <sheetFormatPr defaultRowHeight="14.5" x14ac:dyDescent="0.35"/>
  <cols>
    <col min="7" max="7" width="9.81640625" bestFit="1" customWidth="1"/>
    <col min="19" max="26" width="8.7265625" customWidth="1"/>
  </cols>
  <sheetData>
    <row r="1" spans="1:35" x14ac:dyDescent="0.3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24</v>
      </c>
      <c r="H1" t="s">
        <v>25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s="3" t="s">
        <v>27</v>
      </c>
      <c r="Q1" t="s">
        <v>11</v>
      </c>
      <c r="S1" s="4">
        <v>0</v>
      </c>
      <c r="T1" s="4"/>
      <c r="U1" s="4">
        <v>1</v>
      </c>
      <c r="V1" s="4"/>
      <c r="W1" s="4">
        <v>2</v>
      </c>
      <c r="X1" s="4"/>
      <c r="Y1" s="4">
        <v>-1</v>
      </c>
      <c r="Z1" s="4"/>
      <c r="AB1" s="4">
        <v>0</v>
      </c>
      <c r="AC1" s="4"/>
      <c r="AD1" s="4">
        <v>1</v>
      </c>
      <c r="AE1" s="4"/>
      <c r="AF1" s="4">
        <v>2</v>
      </c>
      <c r="AG1" s="4"/>
      <c r="AH1" s="4">
        <v>-1</v>
      </c>
      <c r="AI1" s="4"/>
    </row>
    <row r="2" spans="1:35" x14ac:dyDescent="0.35">
      <c r="A2">
        <v>0</v>
      </c>
      <c r="B2" s="1"/>
      <c r="C2">
        <f t="shared" ref="C2:C13" si="0">D2/E2</f>
        <v>2</v>
      </c>
      <c r="D2">
        <v>6</v>
      </c>
      <c r="E2">
        <v>3</v>
      </c>
      <c r="F2" t="s">
        <v>16</v>
      </c>
      <c r="G2">
        <v>1</v>
      </c>
      <c r="H2">
        <v>0</v>
      </c>
      <c r="J2">
        <v>4.2</v>
      </c>
      <c r="K2">
        <v>4</v>
      </c>
      <c r="L2">
        <f t="shared" ref="L2:L14" si="1">SQRT(J2^2+K2^2)</f>
        <v>5.8</v>
      </c>
      <c r="M2">
        <f t="shared" ref="M2:M14" si="2">J2/$L2</f>
        <v>0.72413793103448276</v>
      </c>
      <c r="N2">
        <f t="shared" ref="N2:N14" si="3">K2/$L2</f>
        <v>0.68965517241379315</v>
      </c>
      <c r="O2">
        <f>SQRT((M2-$M$14)^2+(N2-$N$14)^2)</f>
        <v>0.74278135270820744</v>
      </c>
      <c r="Q2">
        <f>H2</f>
        <v>0</v>
      </c>
      <c r="S2">
        <f t="shared" ref="S2:S13" si="4">IF($Q2=S$1,$M2,NA())</f>
        <v>0.72413793103448276</v>
      </c>
      <c r="T2">
        <f t="shared" ref="T2:T13" si="5">IF($Q2=S$1,$N2,NA())</f>
        <v>0.68965517241379315</v>
      </c>
      <c r="U2" t="e">
        <f t="shared" ref="U2:U13" si="6">IF($Q2=U$1,$M2,NA())</f>
        <v>#N/A</v>
      </c>
      <c r="V2" t="e">
        <f t="shared" ref="V2:V13" si="7">IF($Q2=U$1,$N2,NA())</f>
        <v>#N/A</v>
      </c>
      <c r="W2" t="e">
        <f t="shared" ref="W2:W13" si="8">IF($Q2=W$1,$M2,NA())</f>
        <v>#N/A</v>
      </c>
      <c r="X2" t="e">
        <f t="shared" ref="X2:X13" si="9">IF($Q2=W$1,$N2,NA())</f>
        <v>#N/A</v>
      </c>
      <c r="Y2" t="e">
        <f t="shared" ref="Y2:Y13" si="10">IF($Q2=Y$1,$M2,NA())</f>
        <v>#N/A</v>
      </c>
      <c r="Z2" t="e">
        <f t="shared" ref="Z2:Z13" si="11">IF($Q2=Y$1,$N2,NA())</f>
        <v>#N/A</v>
      </c>
      <c r="AB2">
        <f t="shared" ref="AB2:AB13" si="12">IF($Q2=AB$1,$J2,NA())</f>
        <v>4.2</v>
      </c>
      <c r="AC2">
        <f>IF($Q2=AC$1,$K2,NA())</f>
        <v>4</v>
      </c>
      <c r="AD2" t="e">
        <f t="shared" ref="AD2:AD13" si="13">IF($Q2=AD$1,$J2,NA())</f>
        <v>#N/A</v>
      </c>
      <c r="AE2" t="e">
        <f>IF($Q2=AD$1,$K2,NA())</f>
        <v>#N/A</v>
      </c>
      <c r="AF2" t="e">
        <f>IF($Q2=AF$1,$J2,NA())</f>
        <v>#N/A</v>
      </c>
      <c r="AG2" t="e">
        <f>IF($Q2=AF$1,$K2,NA())</f>
        <v>#N/A</v>
      </c>
      <c r="AH2" t="e">
        <f>IF($Q2=AH$1,$J2,NA())</f>
        <v>#N/A</v>
      </c>
      <c r="AI2" t="e">
        <f>IF($Q2=AH$1,$K2,NA())</f>
        <v>#N/A</v>
      </c>
    </row>
    <row r="3" spans="1:35" x14ac:dyDescent="0.35">
      <c r="A3">
        <v>1</v>
      </c>
      <c r="C3">
        <f t="shared" si="0"/>
        <v>1.3333333333333333</v>
      </c>
      <c r="D3">
        <v>4</v>
      </c>
      <c r="E3">
        <v>3</v>
      </c>
      <c r="F3" t="s">
        <v>23</v>
      </c>
      <c r="G3">
        <v>1</v>
      </c>
      <c r="H3">
        <v>0</v>
      </c>
      <c r="J3">
        <v>5.9</v>
      </c>
      <c r="K3">
        <v>3.9</v>
      </c>
      <c r="L3">
        <f t="shared" si="1"/>
        <v>7.0724818840347696</v>
      </c>
      <c r="M3">
        <f t="shared" si="2"/>
        <v>0.83421917464624429</v>
      </c>
      <c r="N3">
        <f t="shared" si="3"/>
        <v>0.55143301374921228</v>
      </c>
      <c r="O3">
        <f t="shared" ref="O3:O14" si="14">SQRT((M3-$M$14)^2+(N3-$N$14)^2)</f>
        <v>0.57581390284319411</v>
      </c>
      <c r="Q3">
        <f t="shared" ref="Q3:Q13" si="15">H3</f>
        <v>0</v>
      </c>
      <c r="S3">
        <f t="shared" si="4"/>
        <v>0.83421917464624429</v>
      </c>
      <c r="T3">
        <f t="shared" si="5"/>
        <v>0.55143301374921228</v>
      </c>
      <c r="U3" t="e">
        <f t="shared" si="6"/>
        <v>#N/A</v>
      </c>
      <c r="V3" t="e">
        <f t="shared" si="7"/>
        <v>#N/A</v>
      </c>
      <c r="W3" t="e">
        <f t="shared" si="8"/>
        <v>#N/A</v>
      </c>
      <c r="X3" t="e">
        <f t="shared" si="9"/>
        <v>#N/A</v>
      </c>
      <c r="Y3" t="e">
        <f t="shared" si="10"/>
        <v>#N/A</v>
      </c>
      <c r="Z3" t="e">
        <f t="shared" si="11"/>
        <v>#N/A</v>
      </c>
      <c r="AB3">
        <f t="shared" si="12"/>
        <v>5.9</v>
      </c>
      <c r="AC3">
        <f t="shared" ref="AC3:AC13" si="16">IF($Q3=AC$1,$K3,NA())</f>
        <v>3.9</v>
      </c>
      <c r="AD3" t="e">
        <f t="shared" si="13"/>
        <v>#N/A</v>
      </c>
      <c r="AE3" t="e">
        <f t="shared" ref="AE3:AE13" si="17">IF($Q3=AD$1,$K3,NA())</f>
        <v>#N/A</v>
      </c>
      <c r="AF3" t="e">
        <f t="shared" ref="AF3:AF13" si="18">IF($Q3=AF$1,$J3,NA())</f>
        <v>#N/A</v>
      </c>
      <c r="AG3" t="e">
        <f t="shared" ref="AG3:AG13" si="19">IF($Q3=AF$1,$K3,NA())</f>
        <v>#N/A</v>
      </c>
      <c r="AH3" t="e">
        <f t="shared" ref="AH3:AH13" si="20">IF($Q3=AH$1,$J3,NA())</f>
        <v>#N/A</v>
      </c>
      <c r="AI3" t="e">
        <f t="shared" ref="AI3:AI13" si="21">IF($Q3=AH$1,$K3,NA())</f>
        <v>#N/A</v>
      </c>
    </row>
    <row r="4" spans="1:35" x14ac:dyDescent="0.35">
      <c r="A4">
        <v>2</v>
      </c>
      <c r="C4">
        <f t="shared" si="0"/>
        <v>1.3333333333333333</v>
      </c>
      <c r="D4">
        <v>4</v>
      </c>
      <c r="E4">
        <v>3</v>
      </c>
      <c r="F4" t="s">
        <v>22</v>
      </c>
      <c r="G4">
        <v>1</v>
      </c>
      <c r="H4">
        <v>0</v>
      </c>
      <c r="J4">
        <v>2.8</v>
      </c>
      <c r="K4">
        <v>3.5</v>
      </c>
      <c r="L4">
        <f t="shared" si="1"/>
        <v>4.4821869662029945</v>
      </c>
      <c r="M4">
        <f t="shared" si="2"/>
        <v>0.62469504755442418</v>
      </c>
      <c r="N4">
        <f t="shared" si="3"/>
        <v>0.78086880944303028</v>
      </c>
      <c r="O4">
        <f t="shared" si="14"/>
        <v>0.86637746097826862</v>
      </c>
      <c r="Q4">
        <f t="shared" si="15"/>
        <v>0</v>
      </c>
      <c r="S4">
        <f t="shared" si="4"/>
        <v>0.62469504755442418</v>
      </c>
      <c r="T4">
        <f t="shared" si="5"/>
        <v>0.78086880944303028</v>
      </c>
      <c r="U4" t="e">
        <f t="shared" si="6"/>
        <v>#N/A</v>
      </c>
      <c r="V4" t="e">
        <f t="shared" si="7"/>
        <v>#N/A</v>
      </c>
      <c r="W4" t="e">
        <f t="shared" si="8"/>
        <v>#N/A</v>
      </c>
      <c r="X4" t="e">
        <f t="shared" si="9"/>
        <v>#N/A</v>
      </c>
      <c r="Y4" t="e">
        <f t="shared" si="10"/>
        <v>#N/A</v>
      </c>
      <c r="Z4" t="e">
        <f t="shared" si="11"/>
        <v>#N/A</v>
      </c>
      <c r="AB4">
        <f t="shared" si="12"/>
        <v>2.8</v>
      </c>
      <c r="AC4">
        <f t="shared" si="16"/>
        <v>3.5</v>
      </c>
      <c r="AD4" t="e">
        <f t="shared" si="13"/>
        <v>#N/A</v>
      </c>
      <c r="AE4" t="e">
        <f t="shared" si="17"/>
        <v>#N/A</v>
      </c>
      <c r="AF4" t="e">
        <f t="shared" si="18"/>
        <v>#N/A</v>
      </c>
      <c r="AG4" t="e">
        <f t="shared" si="19"/>
        <v>#N/A</v>
      </c>
      <c r="AH4" t="e">
        <f t="shared" si="20"/>
        <v>#N/A</v>
      </c>
      <c r="AI4" t="e">
        <f t="shared" si="21"/>
        <v>#N/A</v>
      </c>
    </row>
    <row r="5" spans="1:35" x14ac:dyDescent="0.35">
      <c r="A5">
        <v>3</v>
      </c>
      <c r="C5">
        <f t="shared" si="0"/>
        <v>1</v>
      </c>
      <c r="D5">
        <v>3</v>
      </c>
      <c r="E5">
        <v>3</v>
      </c>
      <c r="F5" t="s">
        <v>19</v>
      </c>
      <c r="G5">
        <v>1</v>
      </c>
      <c r="H5">
        <v>1</v>
      </c>
      <c r="J5">
        <v>12</v>
      </c>
      <c r="K5">
        <v>1.3</v>
      </c>
      <c r="L5">
        <f t="shared" si="1"/>
        <v>12.070211265756702</v>
      </c>
      <c r="M5">
        <f t="shared" si="2"/>
        <v>0.99418309553902406</v>
      </c>
      <c r="N5">
        <f t="shared" si="3"/>
        <v>0.10770316868339427</v>
      </c>
      <c r="O5">
        <f t="shared" si="14"/>
        <v>0.10786013592589155</v>
      </c>
      <c r="Q5">
        <f t="shared" si="15"/>
        <v>1</v>
      </c>
      <c r="S5" t="e">
        <f t="shared" si="4"/>
        <v>#N/A</v>
      </c>
      <c r="T5" t="e">
        <f t="shared" si="5"/>
        <v>#N/A</v>
      </c>
      <c r="U5">
        <f t="shared" si="6"/>
        <v>0.99418309553902406</v>
      </c>
      <c r="V5">
        <f t="shared" si="7"/>
        <v>0.10770316868339427</v>
      </c>
      <c r="W5" t="e">
        <f t="shared" si="8"/>
        <v>#N/A</v>
      </c>
      <c r="X5" t="e">
        <f t="shared" si="9"/>
        <v>#N/A</v>
      </c>
      <c r="Y5" t="e">
        <f t="shared" si="10"/>
        <v>#N/A</v>
      </c>
      <c r="Z5" t="e">
        <f t="shared" si="11"/>
        <v>#N/A</v>
      </c>
      <c r="AB5" t="e">
        <f t="shared" si="12"/>
        <v>#N/A</v>
      </c>
      <c r="AC5" t="e">
        <f t="shared" si="16"/>
        <v>#N/A</v>
      </c>
      <c r="AD5">
        <f t="shared" si="13"/>
        <v>12</v>
      </c>
      <c r="AE5">
        <f t="shared" si="17"/>
        <v>1.3</v>
      </c>
      <c r="AF5" t="e">
        <f t="shared" si="18"/>
        <v>#N/A</v>
      </c>
      <c r="AG5" t="e">
        <f t="shared" si="19"/>
        <v>#N/A</v>
      </c>
      <c r="AH5" t="e">
        <f t="shared" si="20"/>
        <v>#N/A</v>
      </c>
      <c r="AI5" t="e">
        <f t="shared" si="21"/>
        <v>#N/A</v>
      </c>
    </row>
    <row r="6" spans="1:35" x14ac:dyDescent="0.35">
      <c r="A6">
        <v>4</v>
      </c>
      <c r="B6" s="1"/>
      <c r="C6">
        <f t="shared" si="0"/>
        <v>2</v>
      </c>
      <c r="D6">
        <v>6</v>
      </c>
      <c r="E6">
        <v>3</v>
      </c>
      <c r="F6" t="s">
        <v>17</v>
      </c>
      <c r="G6">
        <v>1</v>
      </c>
      <c r="H6">
        <v>1</v>
      </c>
      <c r="J6">
        <v>10</v>
      </c>
      <c r="K6">
        <v>1.3</v>
      </c>
      <c r="L6">
        <f t="shared" si="1"/>
        <v>10.084145972763386</v>
      </c>
      <c r="M6">
        <f t="shared" si="2"/>
        <v>0.99165561734323771</v>
      </c>
      <c r="N6">
        <f t="shared" si="3"/>
        <v>0.1289152302546209</v>
      </c>
      <c r="O6">
        <f t="shared" si="14"/>
        <v>0.1291850042130448</v>
      </c>
      <c r="Q6">
        <f t="shared" si="15"/>
        <v>1</v>
      </c>
      <c r="S6" t="e">
        <f t="shared" si="4"/>
        <v>#N/A</v>
      </c>
      <c r="T6" t="e">
        <f t="shared" si="5"/>
        <v>#N/A</v>
      </c>
      <c r="U6">
        <f t="shared" si="6"/>
        <v>0.99165561734323771</v>
      </c>
      <c r="V6">
        <f t="shared" si="7"/>
        <v>0.1289152302546209</v>
      </c>
      <c r="W6" t="e">
        <f t="shared" si="8"/>
        <v>#N/A</v>
      </c>
      <c r="X6" t="e">
        <f t="shared" si="9"/>
        <v>#N/A</v>
      </c>
      <c r="Y6" t="e">
        <f t="shared" si="10"/>
        <v>#N/A</v>
      </c>
      <c r="Z6" t="e">
        <f t="shared" si="11"/>
        <v>#N/A</v>
      </c>
      <c r="AB6" t="e">
        <f t="shared" si="12"/>
        <v>#N/A</v>
      </c>
      <c r="AC6" t="e">
        <f t="shared" si="16"/>
        <v>#N/A</v>
      </c>
      <c r="AD6">
        <f t="shared" si="13"/>
        <v>10</v>
      </c>
      <c r="AE6">
        <f t="shared" si="17"/>
        <v>1.3</v>
      </c>
      <c r="AF6" t="e">
        <f t="shared" si="18"/>
        <v>#N/A</v>
      </c>
      <c r="AG6" t="e">
        <f t="shared" si="19"/>
        <v>#N/A</v>
      </c>
      <c r="AH6" t="e">
        <f t="shared" si="20"/>
        <v>#N/A</v>
      </c>
      <c r="AI6" t="e">
        <f t="shared" si="21"/>
        <v>#N/A</v>
      </c>
    </row>
    <row r="7" spans="1:35" x14ac:dyDescent="0.35">
      <c r="A7">
        <v>5</v>
      </c>
      <c r="C7">
        <f t="shared" si="0"/>
        <v>0.5</v>
      </c>
      <c r="D7">
        <v>2</v>
      </c>
      <c r="E7">
        <v>4</v>
      </c>
      <c r="F7" t="s">
        <v>21</v>
      </c>
      <c r="G7">
        <v>0</v>
      </c>
      <c r="H7">
        <v>0</v>
      </c>
      <c r="J7">
        <v>1.1000000000000001</v>
      </c>
      <c r="K7">
        <v>3</v>
      </c>
      <c r="L7">
        <f t="shared" si="1"/>
        <v>3.1953090617340916</v>
      </c>
      <c r="M7">
        <f t="shared" si="2"/>
        <v>0.34425464915842319</v>
      </c>
      <c r="N7">
        <f t="shared" si="3"/>
        <v>0.93887631588660858</v>
      </c>
      <c r="O7">
        <f t="shared" si="14"/>
        <v>1.1452033451239798</v>
      </c>
      <c r="Q7">
        <f t="shared" si="15"/>
        <v>0</v>
      </c>
      <c r="S7">
        <f t="shared" si="4"/>
        <v>0.34425464915842319</v>
      </c>
      <c r="T7">
        <f t="shared" si="5"/>
        <v>0.93887631588660858</v>
      </c>
      <c r="U7" t="e">
        <f t="shared" si="6"/>
        <v>#N/A</v>
      </c>
      <c r="V7" t="e">
        <f t="shared" si="7"/>
        <v>#N/A</v>
      </c>
      <c r="W7" t="e">
        <f t="shared" si="8"/>
        <v>#N/A</v>
      </c>
      <c r="X7" t="e">
        <f t="shared" si="9"/>
        <v>#N/A</v>
      </c>
      <c r="Y7" t="e">
        <f t="shared" si="10"/>
        <v>#N/A</v>
      </c>
      <c r="Z7" t="e">
        <f t="shared" si="11"/>
        <v>#N/A</v>
      </c>
      <c r="AB7">
        <f t="shared" si="12"/>
        <v>1.1000000000000001</v>
      </c>
      <c r="AC7">
        <f t="shared" si="16"/>
        <v>3</v>
      </c>
      <c r="AD7" t="e">
        <f t="shared" si="13"/>
        <v>#N/A</v>
      </c>
      <c r="AE7" t="e">
        <f t="shared" si="17"/>
        <v>#N/A</v>
      </c>
      <c r="AF7" t="e">
        <f t="shared" si="18"/>
        <v>#N/A</v>
      </c>
      <c r="AG7" t="e">
        <f t="shared" si="19"/>
        <v>#N/A</v>
      </c>
      <c r="AH7" t="e">
        <f t="shared" si="20"/>
        <v>#N/A</v>
      </c>
      <c r="AI7" t="e">
        <f t="shared" si="21"/>
        <v>#N/A</v>
      </c>
    </row>
    <row r="8" spans="1:35" x14ac:dyDescent="0.35">
      <c r="A8">
        <v>6</v>
      </c>
      <c r="C8">
        <f t="shared" si="0"/>
        <v>1.25</v>
      </c>
      <c r="D8">
        <v>5</v>
      </c>
      <c r="E8">
        <v>4</v>
      </c>
      <c r="F8" s="2" t="s">
        <v>15</v>
      </c>
      <c r="G8" s="2">
        <v>1</v>
      </c>
      <c r="H8" s="2">
        <v>-1</v>
      </c>
      <c r="J8">
        <v>0</v>
      </c>
      <c r="K8">
        <v>2.4</v>
      </c>
      <c r="L8">
        <f t="shared" si="1"/>
        <v>2.4</v>
      </c>
      <c r="M8">
        <f t="shared" si="2"/>
        <v>0</v>
      </c>
      <c r="N8">
        <f t="shared" si="3"/>
        <v>1</v>
      </c>
      <c r="O8">
        <f t="shared" si="14"/>
        <v>1.4142135623730951</v>
      </c>
      <c r="Q8">
        <f t="shared" si="15"/>
        <v>-1</v>
      </c>
      <c r="S8" t="e">
        <f t="shared" si="4"/>
        <v>#N/A</v>
      </c>
      <c r="T8" t="e">
        <f t="shared" si="5"/>
        <v>#N/A</v>
      </c>
      <c r="U8" t="e">
        <f t="shared" si="6"/>
        <v>#N/A</v>
      </c>
      <c r="V8" t="e">
        <f t="shared" si="7"/>
        <v>#N/A</v>
      </c>
      <c r="W8" t="e">
        <f t="shared" si="8"/>
        <v>#N/A</v>
      </c>
      <c r="X8" t="e">
        <f t="shared" si="9"/>
        <v>#N/A</v>
      </c>
      <c r="Y8">
        <f t="shared" si="10"/>
        <v>0</v>
      </c>
      <c r="Z8">
        <f t="shared" si="11"/>
        <v>1</v>
      </c>
      <c r="AB8" t="e">
        <f t="shared" si="12"/>
        <v>#N/A</v>
      </c>
      <c r="AC8" t="e">
        <f t="shared" si="16"/>
        <v>#N/A</v>
      </c>
      <c r="AD8" t="e">
        <f t="shared" si="13"/>
        <v>#N/A</v>
      </c>
      <c r="AE8" t="e">
        <f t="shared" si="17"/>
        <v>#N/A</v>
      </c>
      <c r="AF8" t="e">
        <f t="shared" si="18"/>
        <v>#N/A</v>
      </c>
      <c r="AG8" t="e">
        <f t="shared" si="19"/>
        <v>#N/A</v>
      </c>
      <c r="AH8">
        <f t="shared" si="20"/>
        <v>0</v>
      </c>
      <c r="AI8">
        <f t="shared" si="21"/>
        <v>2.4</v>
      </c>
    </row>
    <row r="9" spans="1:35" x14ac:dyDescent="0.35">
      <c r="A9">
        <v>7</v>
      </c>
      <c r="C9">
        <f t="shared" si="0"/>
        <v>1.3333333333333333</v>
      </c>
      <c r="D9">
        <v>4</v>
      </c>
      <c r="E9">
        <v>3</v>
      </c>
      <c r="F9" t="s">
        <v>18</v>
      </c>
      <c r="G9">
        <v>1</v>
      </c>
      <c r="H9">
        <v>0</v>
      </c>
      <c r="J9">
        <v>2.4</v>
      </c>
      <c r="K9">
        <v>2</v>
      </c>
      <c r="L9">
        <f t="shared" si="1"/>
        <v>3.1240998703626617</v>
      </c>
      <c r="M9">
        <f t="shared" si="2"/>
        <v>0.76822127959737585</v>
      </c>
      <c r="N9">
        <f t="shared" si="3"/>
        <v>0.64018439966447993</v>
      </c>
      <c r="O9">
        <f t="shared" si="14"/>
        <v>0.68085052750603658</v>
      </c>
      <c r="Q9">
        <f t="shared" si="15"/>
        <v>0</v>
      </c>
      <c r="S9">
        <f t="shared" si="4"/>
        <v>0.76822127959737585</v>
      </c>
      <c r="T9">
        <f t="shared" si="5"/>
        <v>0.64018439966447993</v>
      </c>
      <c r="U9" t="e">
        <f t="shared" si="6"/>
        <v>#N/A</v>
      </c>
      <c r="V9" t="e">
        <f t="shared" si="7"/>
        <v>#N/A</v>
      </c>
      <c r="W9" t="e">
        <f t="shared" si="8"/>
        <v>#N/A</v>
      </c>
      <c r="X9" t="e">
        <f t="shared" si="9"/>
        <v>#N/A</v>
      </c>
      <c r="Y9" t="e">
        <f t="shared" si="10"/>
        <v>#N/A</v>
      </c>
      <c r="Z9" t="e">
        <f t="shared" si="11"/>
        <v>#N/A</v>
      </c>
      <c r="AB9">
        <f t="shared" si="12"/>
        <v>2.4</v>
      </c>
      <c r="AC9">
        <f t="shared" si="16"/>
        <v>2</v>
      </c>
      <c r="AD9" t="e">
        <f t="shared" si="13"/>
        <v>#N/A</v>
      </c>
      <c r="AE9" t="e">
        <f t="shared" si="17"/>
        <v>#N/A</v>
      </c>
      <c r="AF9" t="e">
        <f t="shared" si="18"/>
        <v>#N/A</v>
      </c>
      <c r="AG9" t="e">
        <f t="shared" si="19"/>
        <v>#N/A</v>
      </c>
      <c r="AH9" t="e">
        <f t="shared" si="20"/>
        <v>#N/A</v>
      </c>
      <c r="AI9" t="e">
        <f t="shared" si="21"/>
        <v>#N/A</v>
      </c>
    </row>
    <row r="10" spans="1:35" x14ac:dyDescent="0.35">
      <c r="A10">
        <v>8</v>
      </c>
      <c r="B10" s="1"/>
      <c r="C10">
        <f t="shared" si="0"/>
        <v>0.5</v>
      </c>
      <c r="D10">
        <v>2</v>
      </c>
      <c r="E10">
        <v>4</v>
      </c>
      <c r="F10" t="s">
        <v>20</v>
      </c>
      <c r="G10">
        <v>0</v>
      </c>
      <c r="H10">
        <v>1</v>
      </c>
      <c r="J10">
        <v>11.5</v>
      </c>
      <c r="K10">
        <v>1.8</v>
      </c>
      <c r="L10">
        <f t="shared" si="1"/>
        <v>11.640017182117903</v>
      </c>
      <c r="M10">
        <f t="shared" si="2"/>
        <v>0.98797105022035481</v>
      </c>
      <c r="N10">
        <f t="shared" si="3"/>
        <v>0.15463894699101205</v>
      </c>
      <c r="O10">
        <f t="shared" si="14"/>
        <v>0.15510609130298611</v>
      </c>
      <c r="Q10">
        <f t="shared" si="15"/>
        <v>1</v>
      </c>
      <c r="S10" t="e">
        <f t="shared" si="4"/>
        <v>#N/A</v>
      </c>
      <c r="T10" t="e">
        <f t="shared" si="5"/>
        <v>#N/A</v>
      </c>
      <c r="U10">
        <f t="shared" si="6"/>
        <v>0.98797105022035481</v>
      </c>
      <c r="V10">
        <f t="shared" si="7"/>
        <v>0.15463894699101205</v>
      </c>
      <c r="W10" t="e">
        <f t="shared" si="8"/>
        <v>#N/A</v>
      </c>
      <c r="X10" t="e">
        <f t="shared" si="9"/>
        <v>#N/A</v>
      </c>
      <c r="Y10" t="e">
        <f t="shared" si="10"/>
        <v>#N/A</v>
      </c>
      <c r="Z10" t="e">
        <f t="shared" si="11"/>
        <v>#N/A</v>
      </c>
      <c r="AB10" t="e">
        <f t="shared" si="12"/>
        <v>#N/A</v>
      </c>
      <c r="AC10" t="e">
        <f t="shared" si="16"/>
        <v>#N/A</v>
      </c>
      <c r="AD10">
        <f t="shared" si="13"/>
        <v>11.5</v>
      </c>
      <c r="AE10">
        <f t="shared" si="17"/>
        <v>1.8</v>
      </c>
      <c r="AF10" t="e">
        <f t="shared" si="18"/>
        <v>#N/A</v>
      </c>
      <c r="AG10" t="e">
        <f t="shared" si="19"/>
        <v>#N/A</v>
      </c>
      <c r="AH10" t="e">
        <f t="shared" si="20"/>
        <v>#N/A</v>
      </c>
      <c r="AI10" t="e">
        <f t="shared" si="21"/>
        <v>#N/A</v>
      </c>
    </row>
    <row r="11" spans="1:35" x14ac:dyDescent="0.35">
      <c r="A11">
        <v>9</v>
      </c>
      <c r="C11">
        <f t="shared" si="0"/>
        <v>1</v>
      </c>
      <c r="D11">
        <v>3</v>
      </c>
      <c r="E11">
        <v>3</v>
      </c>
      <c r="F11" t="s">
        <v>12</v>
      </c>
      <c r="G11">
        <v>1</v>
      </c>
      <c r="H11">
        <v>1</v>
      </c>
      <c r="J11">
        <v>11</v>
      </c>
      <c r="K11">
        <v>1</v>
      </c>
      <c r="L11">
        <f t="shared" si="1"/>
        <v>11.045361017187261</v>
      </c>
      <c r="M11">
        <f t="shared" si="2"/>
        <v>0.99589320646770385</v>
      </c>
      <c r="N11">
        <f t="shared" si="3"/>
        <v>9.0535746042518531E-2</v>
      </c>
      <c r="O11">
        <f t="shared" si="14"/>
        <v>9.0628842343882549E-2</v>
      </c>
      <c r="Q11">
        <f t="shared" si="15"/>
        <v>1</v>
      </c>
      <c r="S11" t="e">
        <f t="shared" si="4"/>
        <v>#N/A</v>
      </c>
      <c r="T11" t="e">
        <f t="shared" si="5"/>
        <v>#N/A</v>
      </c>
      <c r="U11">
        <f t="shared" si="6"/>
        <v>0.99589320646770385</v>
      </c>
      <c r="V11">
        <f t="shared" si="7"/>
        <v>9.0535746042518531E-2</v>
      </c>
      <c r="W11" t="e">
        <f t="shared" si="8"/>
        <v>#N/A</v>
      </c>
      <c r="X11" t="e">
        <f t="shared" si="9"/>
        <v>#N/A</v>
      </c>
      <c r="Y11" t="e">
        <f t="shared" si="10"/>
        <v>#N/A</v>
      </c>
      <c r="Z11" t="e">
        <f t="shared" si="11"/>
        <v>#N/A</v>
      </c>
      <c r="AB11" t="e">
        <f t="shared" si="12"/>
        <v>#N/A</v>
      </c>
      <c r="AC11" t="e">
        <f t="shared" si="16"/>
        <v>#N/A</v>
      </c>
      <c r="AD11">
        <f t="shared" si="13"/>
        <v>11</v>
      </c>
      <c r="AE11">
        <f t="shared" si="17"/>
        <v>1</v>
      </c>
      <c r="AF11" t="e">
        <f t="shared" si="18"/>
        <v>#N/A</v>
      </c>
      <c r="AG11" t="e">
        <f t="shared" si="19"/>
        <v>#N/A</v>
      </c>
      <c r="AH11" t="e">
        <f t="shared" si="20"/>
        <v>#N/A</v>
      </c>
      <c r="AI11" t="e">
        <f t="shared" si="21"/>
        <v>#N/A</v>
      </c>
    </row>
    <row r="12" spans="1:35" x14ac:dyDescent="0.35">
      <c r="A12">
        <v>10</v>
      </c>
      <c r="C12">
        <f t="shared" si="0"/>
        <v>1</v>
      </c>
      <c r="D12">
        <v>3</v>
      </c>
      <c r="E12">
        <v>3</v>
      </c>
      <c r="F12" t="s">
        <v>13</v>
      </c>
      <c r="G12">
        <v>1</v>
      </c>
      <c r="H12">
        <v>-1</v>
      </c>
      <c r="J12">
        <v>0.9</v>
      </c>
      <c r="K12">
        <v>0</v>
      </c>
      <c r="L12">
        <f t="shared" si="1"/>
        <v>0.9</v>
      </c>
      <c r="M12">
        <f t="shared" si="2"/>
        <v>1</v>
      </c>
      <c r="N12">
        <f t="shared" si="3"/>
        <v>0</v>
      </c>
      <c r="O12">
        <f t="shared" si="14"/>
        <v>0</v>
      </c>
      <c r="Q12">
        <f t="shared" si="15"/>
        <v>-1</v>
      </c>
      <c r="S12" t="e">
        <f t="shared" si="4"/>
        <v>#N/A</v>
      </c>
      <c r="T12" t="e">
        <f t="shared" si="5"/>
        <v>#N/A</v>
      </c>
      <c r="U12" t="e">
        <f t="shared" si="6"/>
        <v>#N/A</v>
      </c>
      <c r="V12" t="e">
        <f t="shared" si="7"/>
        <v>#N/A</v>
      </c>
      <c r="W12" t="e">
        <f t="shared" si="8"/>
        <v>#N/A</v>
      </c>
      <c r="X12" t="e">
        <f t="shared" si="9"/>
        <v>#N/A</v>
      </c>
      <c r="Y12">
        <f t="shared" si="10"/>
        <v>1</v>
      </c>
      <c r="Z12">
        <f t="shared" si="11"/>
        <v>0</v>
      </c>
      <c r="AB12" t="e">
        <f t="shared" si="12"/>
        <v>#N/A</v>
      </c>
      <c r="AC12" t="e">
        <f t="shared" si="16"/>
        <v>#N/A</v>
      </c>
      <c r="AD12" t="e">
        <f t="shared" si="13"/>
        <v>#N/A</v>
      </c>
      <c r="AE12" t="e">
        <f t="shared" si="17"/>
        <v>#N/A</v>
      </c>
      <c r="AF12" t="e">
        <f t="shared" si="18"/>
        <v>#N/A</v>
      </c>
      <c r="AG12" t="e">
        <f t="shared" si="19"/>
        <v>#N/A</v>
      </c>
      <c r="AH12">
        <f t="shared" si="20"/>
        <v>0.9</v>
      </c>
      <c r="AI12">
        <f t="shared" si="21"/>
        <v>0</v>
      </c>
    </row>
    <row r="13" spans="1:35" x14ac:dyDescent="0.35">
      <c r="A13">
        <v>11</v>
      </c>
      <c r="C13">
        <f t="shared" si="0"/>
        <v>1</v>
      </c>
      <c r="D13">
        <v>3</v>
      </c>
      <c r="E13">
        <v>3</v>
      </c>
      <c r="F13" t="s">
        <v>14</v>
      </c>
      <c r="G13">
        <v>1</v>
      </c>
      <c r="H13">
        <v>0</v>
      </c>
      <c r="J13">
        <v>1</v>
      </c>
      <c r="K13">
        <v>1.5</v>
      </c>
      <c r="L13">
        <f t="shared" si="1"/>
        <v>1.8027756377319946</v>
      </c>
      <c r="M13">
        <f t="shared" si="2"/>
        <v>0.55470019622522915</v>
      </c>
      <c r="N13">
        <f t="shared" si="3"/>
        <v>0.83205029433784372</v>
      </c>
      <c r="O13">
        <f t="shared" si="14"/>
        <v>0.94371585106404876</v>
      </c>
      <c r="Q13">
        <f t="shared" si="15"/>
        <v>0</v>
      </c>
      <c r="S13">
        <f t="shared" si="4"/>
        <v>0.55470019622522915</v>
      </c>
      <c r="T13">
        <f t="shared" si="5"/>
        <v>0.83205029433784372</v>
      </c>
      <c r="U13" t="e">
        <f t="shared" si="6"/>
        <v>#N/A</v>
      </c>
      <c r="V13" t="e">
        <f t="shared" si="7"/>
        <v>#N/A</v>
      </c>
      <c r="W13" t="e">
        <f t="shared" si="8"/>
        <v>#N/A</v>
      </c>
      <c r="X13" t="e">
        <f t="shared" si="9"/>
        <v>#N/A</v>
      </c>
      <c r="Y13" t="e">
        <f t="shared" si="10"/>
        <v>#N/A</v>
      </c>
      <c r="Z13" t="e">
        <f t="shared" si="11"/>
        <v>#N/A</v>
      </c>
      <c r="AB13">
        <f t="shared" si="12"/>
        <v>1</v>
      </c>
      <c r="AC13">
        <f t="shared" si="16"/>
        <v>1.5</v>
      </c>
      <c r="AD13" t="e">
        <f t="shared" si="13"/>
        <v>#N/A</v>
      </c>
      <c r="AE13" t="e">
        <f t="shared" si="17"/>
        <v>#N/A</v>
      </c>
      <c r="AF13" t="e">
        <f t="shared" si="18"/>
        <v>#N/A</v>
      </c>
      <c r="AG13" t="e">
        <f t="shared" si="19"/>
        <v>#N/A</v>
      </c>
      <c r="AH13" t="e">
        <f t="shared" si="20"/>
        <v>#N/A</v>
      </c>
      <c r="AI13" t="e">
        <f t="shared" si="21"/>
        <v>#N/A</v>
      </c>
    </row>
    <row r="14" spans="1:35" x14ac:dyDescent="0.35">
      <c r="A14" t="s">
        <v>26</v>
      </c>
      <c r="J14">
        <v>1</v>
      </c>
      <c r="K14">
        <v>0</v>
      </c>
      <c r="L14">
        <f t="shared" si="1"/>
        <v>1</v>
      </c>
      <c r="M14">
        <f t="shared" si="2"/>
        <v>1</v>
      </c>
      <c r="N14">
        <f t="shared" si="3"/>
        <v>0</v>
      </c>
      <c r="O14">
        <f t="shared" si="14"/>
        <v>0</v>
      </c>
    </row>
    <row r="20" spans="1:17" x14ac:dyDescent="0.35">
      <c r="A20" s="1"/>
      <c r="B20" s="1"/>
      <c r="D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35">
      <c r="A21" s="1"/>
      <c r="B21" s="1"/>
      <c r="D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35">
      <c r="F22" s="2"/>
      <c r="G22" s="2"/>
      <c r="H22" s="2"/>
      <c r="Q22" s="2"/>
    </row>
    <row r="23" spans="1:17" x14ac:dyDescent="0.35">
      <c r="A23" s="1"/>
      <c r="B23" s="1"/>
      <c r="D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35">
      <c r="A24" s="1"/>
      <c r="B24" s="1"/>
      <c r="D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35">
      <c r="D25" s="1"/>
      <c r="H25" s="1"/>
      <c r="Q25" s="1"/>
    </row>
    <row r="26" spans="1:17" x14ac:dyDescent="0.35">
      <c r="D26" s="1"/>
      <c r="G26" s="1"/>
      <c r="H26" s="1"/>
      <c r="Q26" s="1"/>
    </row>
    <row r="27" spans="1:17" x14ac:dyDescent="0.35">
      <c r="D27" s="1"/>
      <c r="H27" s="1"/>
      <c r="Q27" s="1"/>
    </row>
    <row r="28" spans="1:17" x14ac:dyDescent="0.35">
      <c r="D28" s="1"/>
      <c r="H28" s="1"/>
      <c r="Q28" s="1"/>
    </row>
    <row r="29" spans="1:17" x14ac:dyDescent="0.35">
      <c r="D29" s="1"/>
      <c r="H29" s="1"/>
      <c r="Q29" s="1"/>
    </row>
    <row r="30" spans="1:17" x14ac:dyDescent="0.35">
      <c r="D30" s="1"/>
      <c r="H30" s="1"/>
      <c r="Q30" s="1"/>
    </row>
  </sheetData>
  <sortState xmlns:xlrd2="http://schemas.microsoft.com/office/spreadsheetml/2017/richdata2" ref="A16:Q30">
    <sortCondition ref="M16:M30"/>
  </sortState>
  <mergeCells count="8">
    <mergeCell ref="AD1:AE1"/>
    <mergeCell ref="AF1:AG1"/>
    <mergeCell ref="AH1:AI1"/>
    <mergeCell ref="S1:T1"/>
    <mergeCell ref="U1:V1"/>
    <mergeCell ref="W1:X1"/>
    <mergeCell ref="Y1:Z1"/>
    <mergeCell ref="AB1:AC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Zuzanna Górecka</dc:creator>
  <cp:lastModifiedBy>Zuzanna Górecka</cp:lastModifiedBy>
  <dcterms:created xsi:type="dcterms:W3CDTF">2023-06-14T20:41:06Z</dcterms:created>
  <dcterms:modified xsi:type="dcterms:W3CDTF">2023-06-29T21:14:13Z</dcterms:modified>
</cp:coreProperties>
</file>