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akurso 2024\"/>
    </mc:Choice>
  </mc:AlternateContent>
  <xr:revisionPtr revIDLastSave="0" documentId="13_ncr:1_{2A848902-FD99-4B8A-A7FA-4999ADBEF57F}" xr6:coauthVersionLast="47" xr6:coauthVersionMax="47" xr10:uidLastSave="{00000000-0000-0000-0000-000000000000}"/>
  <bookViews>
    <workbookView xWindow="-96" yWindow="0" windowWidth="11712" windowHeight="12336" activeTab="3" xr2:uid="{25471896-A88D-4D05-8F65-70F5B3433778}"/>
  </bookViews>
  <sheets>
    <sheet name="2021" sheetId="1" r:id="rId1"/>
    <sheet name="X ანგარიში " sheetId="2" r:id="rId2"/>
    <sheet name="S" sheetId="3" r:id="rId3"/>
    <sheet name="Sheet4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4" l="1"/>
  <c r="M2" i="4" s="1"/>
  <c r="K13" i="4"/>
  <c r="K12" i="4"/>
  <c r="K11" i="4"/>
  <c r="K10" i="4"/>
  <c r="K9" i="4"/>
  <c r="K8" i="4"/>
  <c r="K7" i="4"/>
  <c r="K6" i="4"/>
  <c r="K5" i="4"/>
  <c r="K4" i="4"/>
  <c r="K3" i="4"/>
  <c r="I4" i="4"/>
  <c r="I5" i="4"/>
  <c r="I6" i="4"/>
  <c r="I7" i="4"/>
  <c r="I8" i="4"/>
  <c r="I9" i="4"/>
  <c r="I10" i="4"/>
  <c r="I11" i="4"/>
  <c r="I12" i="4"/>
  <c r="I13" i="4"/>
  <c r="I3" i="4"/>
  <c r="I2" i="4"/>
  <c r="H13" i="4"/>
  <c r="H12" i="4"/>
  <c r="H11" i="4"/>
  <c r="H10" i="4"/>
  <c r="H9" i="4"/>
  <c r="H8" i="4"/>
  <c r="H7" i="4"/>
  <c r="H6" i="4"/>
  <c r="H5" i="4"/>
  <c r="H4" i="4"/>
  <c r="H3" i="4"/>
  <c r="H2" i="4"/>
  <c r="G12" i="4"/>
  <c r="G10" i="4"/>
  <c r="G8" i="4"/>
  <c r="G6" i="4"/>
  <c r="G4" i="4"/>
  <c r="G2" i="4"/>
  <c r="B376" i="3"/>
  <c r="B314" i="3"/>
  <c r="B252" i="3"/>
  <c r="B190" i="3"/>
  <c r="B128" i="3"/>
  <c r="B66" i="3"/>
  <c r="E3" i="4"/>
  <c r="E4" i="4"/>
  <c r="E5" i="4"/>
  <c r="E6" i="4"/>
  <c r="E7" i="4"/>
  <c r="E8" i="4"/>
  <c r="E9" i="4"/>
  <c r="E10" i="4"/>
  <c r="E11" i="4"/>
  <c r="E12" i="4"/>
  <c r="E13" i="4"/>
  <c r="E2" i="4"/>
  <c r="D3" i="4"/>
  <c r="D4" i="4"/>
  <c r="D5" i="4"/>
  <c r="D6" i="4"/>
  <c r="D7" i="4"/>
  <c r="D8" i="4"/>
  <c r="D9" i="4"/>
  <c r="D10" i="4"/>
  <c r="D11" i="4"/>
  <c r="D12" i="4"/>
  <c r="D13" i="4"/>
  <c r="D2" i="4"/>
  <c r="C3" i="4"/>
  <c r="C4" i="4"/>
  <c r="C5" i="4"/>
  <c r="C6" i="4"/>
  <c r="C7" i="4"/>
  <c r="C8" i="4"/>
  <c r="C9" i="4"/>
  <c r="C10" i="4"/>
  <c r="C11" i="4"/>
  <c r="C12" i="4"/>
  <c r="C13" i="4"/>
  <c r="C2" i="4"/>
  <c r="B13" i="4"/>
  <c r="B12" i="4"/>
  <c r="B11" i="4"/>
  <c r="B10" i="4"/>
  <c r="B9" i="4"/>
  <c r="B8" i="4"/>
  <c r="B7" i="4"/>
  <c r="B6" i="4"/>
  <c r="B5" i="4"/>
  <c r="B4" i="4"/>
  <c r="B3" i="4"/>
  <c r="B2" i="4"/>
  <c r="N2" i="4" l="1"/>
  <c r="L2" i="4"/>
  <c r="B388" i="2" l="1"/>
  <c r="B356" i="2"/>
  <c r="B324" i="2"/>
  <c r="B292" i="2"/>
  <c r="B260" i="2"/>
  <c r="B228" i="2"/>
  <c r="B196" i="2"/>
  <c r="B164" i="2"/>
  <c r="B132" i="2"/>
  <c r="B100" i="2"/>
  <c r="B372" i="1"/>
  <c r="B68" i="2" s="1"/>
  <c r="B36" i="2" l="1"/>
</calcChain>
</file>

<file path=xl/sharedStrings.xml><?xml version="1.0" encoding="utf-8"?>
<sst xmlns="http://schemas.openxmlformats.org/spreadsheetml/2006/main" count="59" uniqueCount="36">
  <si>
    <t>ლარის ოფიციალური გაცვლითი კურსი უცხოური ვალუტების მიმართ, 2021 წელი</t>
  </si>
  <si>
    <t>აშშ დოლარი</t>
  </si>
  <si>
    <t>USD</t>
  </si>
  <si>
    <t>X 1-30</t>
  </si>
  <si>
    <t>M</t>
  </si>
  <si>
    <t>X 31-60</t>
  </si>
  <si>
    <t>X 61-90</t>
  </si>
  <si>
    <t>X 91-120</t>
  </si>
  <si>
    <t>X 121-150</t>
  </si>
  <si>
    <t>X 151-180</t>
  </si>
  <si>
    <t>X 181-210</t>
  </si>
  <si>
    <t>X 211-240</t>
  </si>
  <si>
    <t>X 241-270</t>
  </si>
  <si>
    <t>X 271-300</t>
  </si>
  <si>
    <t>X 301-330</t>
  </si>
  <si>
    <t>X 331-360</t>
  </si>
  <si>
    <t>S 31-60</t>
  </si>
  <si>
    <t>X</t>
  </si>
  <si>
    <t>ინტერვალები</t>
  </si>
  <si>
    <t>X max</t>
  </si>
  <si>
    <t xml:space="preserve">X min </t>
  </si>
  <si>
    <t>R</t>
  </si>
  <si>
    <t>S intervali</t>
  </si>
  <si>
    <t>S</t>
  </si>
  <si>
    <t>R/S</t>
  </si>
  <si>
    <t>lg(R/S)</t>
  </si>
  <si>
    <t>N0</t>
  </si>
  <si>
    <t>lg(N0)</t>
  </si>
  <si>
    <t>a</t>
  </si>
  <si>
    <t>h</t>
  </si>
  <si>
    <t>S 1-60</t>
  </si>
  <si>
    <t>S 61-120</t>
  </si>
  <si>
    <t>S 121-180</t>
  </si>
  <si>
    <t>S 181-240</t>
  </si>
  <si>
    <t>S 241-300</t>
  </si>
  <si>
    <t>S 301-360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</si>
</sst>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??_-;_-@_-"/>
    <numFmt numFmtId="166" formatCode="[$-437]\ d\-mmm\-yyyy;@"/>
    <numFmt numFmtId="167" formatCode="0.0000"/>
  </numFmts>
  <fonts count="8">
    <font>
      <sz val="10"/>
      <name val="Arial"/>
      <charset val="204"/>
    </font>
    <font>
      <sz val="10"/>
      <name val="Arial"/>
      <charset val="204"/>
    </font>
    <font>
      <b/>
      <sz val="11"/>
      <name val="Sylfaen"/>
      <family val="1"/>
    </font>
    <font>
      <sz val="10"/>
      <name val="Sylfaen"/>
      <family val="1"/>
    </font>
    <font>
      <b/>
      <sz val="10"/>
      <name val="Arial"/>
      <family val="2"/>
    </font>
    <font>
      <b/>
      <sz val="10"/>
      <name val="Sylfaen"/>
      <family val="1"/>
    </font>
    <font>
      <b/>
      <sz val="10"/>
      <name val="LitNusx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7" fillId="0" borderId="0"/>
  </cellStyleXfs>
  <cellXfs count="24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165" fontId="0" fillId="0" borderId="0" xfId="1" applyNumberFormat="1" applyFont="1"/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165" fontId="0" fillId="0" borderId="0" xfId="1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165" fontId="0" fillId="0" borderId="0" xfId="1" applyNumberFormat="1" applyFont="1" applyAlignment="1">
      <alignment horizontal="center"/>
    </xf>
    <xf numFmtId="0" fontId="6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 wrapText="1"/>
    </xf>
    <xf numFmtId="165" fontId="0" fillId="0" borderId="0" xfId="1" applyNumberFormat="1" applyFont="1" applyAlignment="1">
      <alignment horizontal="center" vertical="top"/>
    </xf>
    <xf numFmtId="0" fontId="0" fillId="0" borderId="0" xfId="0" applyAlignment="1">
      <alignment horizontal="center" vertical="top"/>
    </xf>
    <xf numFmtId="166" fontId="5" fillId="0" borderId="0" xfId="2" applyNumberFormat="1" applyFont="1" applyAlignment="1">
      <alignment horizontal="left" indent="1"/>
    </xf>
    <xf numFmtId="167" fontId="0" fillId="0" borderId="0" xfId="0" applyNumberFormat="1" applyAlignment="1">
      <alignment horizontal="center"/>
    </xf>
    <xf numFmtId="0" fontId="4" fillId="0" borderId="0" xfId="0" applyFont="1"/>
    <xf numFmtId="167" fontId="7" fillId="0" borderId="0" xfId="0" applyNumberFormat="1" applyFont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2" xfId="0" applyBorder="1"/>
    <xf numFmtId="0" fontId="7" fillId="0" borderId="2" xfId="0" applyFont="1" applyBorder="1"/>
    <xf numFmtId="0" fontId="7" fillId="0" borderId="2" xfId="0" applyFont="1" applyBorder="1" applyAlignment="1">
      <alignment vertical="center"/>
    </xf>
    <xf numFmtId="0" fontId="7" fillId="0" borderId="2" xfId="0" quotePrefix="1" applyFont="1" applyBorder="1"/>
  </cellXfs>
  <cellStyles count="3">
    <cellStyle name="Comma" xfId="1" builtinId="3"/>
    <cellStyle name="Normal" xfId="0" builtinId="0"/>
    <cellStyle name="Normal_KAI KACS" xfId="2" xr:uid="{CD99D6D4-773D-4327-8D4E-1097B971DB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Sheet4!$I$2:$I$13</c:f>
              <c:numCache>
                <c:formatCode>General</c:formatCode>
                <c:ptCount val="12"/>
                <c:pt idx="0">
                  <c:v>1.4828331644963892</c:v>
                </c:pt>
                <c:pt idx="1">
                  <c:v>1.9792629674563382</c:v>
                </c:pt>
                <c:pt idx="2">
                  <c:v>1.8891180079618533</c:v>
                </c:pt>
                <c:pt idx="3">
                  <c:v>1.8891180079618533</c:v>
                </c:pt>
                <c:pt idx="4">
                  <c:v>1.5295219794355648</c:v>
                </c:pt>
                <c:pt idx="5">
                  <c:v>1.817964525163811</c:v>
                </c:pt>
                <c:pt idx="6">
                  <c:v>2.6496637720058125</c:v>
                </c:pt>
                <c:pt idx="7">
                  <c:v>2.668828596885938</c:v>
                </c:pt>
                <c:pt idx="8">
                  <c:v>2.9189798390292867</c:v>
                </c:pt>
                <c:pt idx="9">
                  <c:v>2.9189798390292867</c:v>
                </c:pt>
                <c:pt idx="10">
                  <c:v>2.5224248601203518</c:v>
                </c:pt>
                <c:pt idx="11">
                  <c:v>2.5432919774800107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E5-459F-B45A-E88911C33EE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Sheet4!$K$2:$K$13</c:f>
              <c:numCache>
                <c:formatCode>General</c:formatCode>
                <c:ptCount val="12"/>
                <c:pt idx="0">
                  <c:v>1.4771212547196624</c:v>
                </c:pt>
                <c:pt idx="1">
                  <c:v>1.7781512503836436</c:v>
                </c:pt>
                <c:pt idx="2">
                  <c:v>1.954242509439325</c:v>
                </c:pt>
                <c:pt idx="3">
                  <c:v>2.0791812460476247</c:v>
                </c:pt>
                <c:pt idx="4">
                  <c:v>2.1760912590556813</c:v>
                </c:pt>
                <c:pt idx="5">
                  <c:v>2.255272505103306</c:v>
                </c:pt>
                <c:pt idx="6">
                  <c:v>2.3222192947339191</c:v>
                </c:pt>
                <c:pt idx="7">
                  <c:v>2.3802112417116059</c:v>
                </c:pt>
                <c:pt idx="8">
                  <c:v>2.4313637641589874</c:v>
                </c:pt>
                <c:pt idx="9">
                  <c:v>2.4771212547196626</c:v>
                </c:pt>
                <c:pt idx="10">
                  <c:v>2.5185139398778875</c:v>
                </c:pt>
                <c:pt idx="11">
                  <c:v>2.5563025007672873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E5-459F-B45A-E88911C33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67280"/>
        <c:axId val="27937040"/>
      </c:scatterChart>
      <c:valAx>
        <c:axId val="2796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37040"/>
        <c:crosses val="autoZero"/>
        <c:crossBetween val="midCat"/>
      </c:valAx>
      <c:valAx>
        <c:axId val="2793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6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701040</xdr:colOff>
      <xdr:row>18</xdr:row>
      <xdr:rowOff>91440</xdr:rowOff>
    </xdr:from>
    <xdr:to>
      <xdr:col>13</xdr:col>
      <xdr:colOff>129540</xdr:colOff>
      <xdr:row>34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1EA8FB-18DB-35C1-53EC-61881B056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X%20&#4304;&#4316;&#4306;&#4304;&#4320;&#4312;&#4328;&#4312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21"/>
      <sheetName val="X ანგარიში "/>
      <sheetName val="S"/>
      <sheetName val="Sheet4"/>
      <sheetName val="X ანგარიში"/>
    </sheetNames>
    <sheetDataSet>
      <sheetData sheetId="0"/>
      <sheetData sheetId="1">
        <row r="36">
          <cell r="B36">
            <v>2.2855205479451257</v>
          </cell>
        </row>
        <row r="68">
          <cell r="B68">
            <v>2.6565205479451492</v>
          </cell>
        </row>
        <row r="100">
          <cell r="B100">
            <v>3.4491205479451281</v>
          </cell>
        </row>
        <row r="132">
          <cell r="B132">
            <v>6.4738205479451523</v>
          </cell>
        </row>
        <row r="164">
          <cell r="B164">
            <v>4.9147205479451372</v>
          </cell>
        </row>
        <row r="196">
          <cell r="B196">
            <v>-1.6634794520548866</v>
          </cell>
        </row>
        <row r="228">
          <cell r="B228">
            <v>-2.7178794520548735</v>
          </cell>
        </row>
        <row r="260">
          <cell r="B260">
            <v>-3.1325794520548982</v>
          </cell>
        </row>
        <row r="292">
          <cell r="B292">
            <v>-3.1581794520548954</v>
          </cell>
        </row>
        <row r="324">
          <cell r="B324">
            <v>-2.5669794520548663</v>
          </cell>
        </row>
        <row r="356">
          <cell r="B356">
            <v>-2.2435794520549024</v>
          </cell>
        </row>
        <row r="388">
          <cell r="B388">
            <v>-3.632279452054874</v>
          </cell>
        </row>
      </sheetData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84B83-45F8-4047-BADB-1AFF492482FC}">
  <dimension ref="A1:AF1047834"/>
  <sheetViews>
    <sheetView showGridLines="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B372" sqref="A1:B372"/>
    </sheetView>
  </sheetViews>
  <sheetFormatPr defaultRowHeight="13.2"/>
  <cols>
    <col min="1" max="1" width="16.88671875" style="17" customWidth="1"/>
    <col min="2" max="31" width="15.6640625" style="2" customWidth="1"/>
    <col min="32" max="32" width="8.88671875" style="3"/>
  </cols>
  <sheetData>
    <row r="1" spans="1:32" ht="24.75" customHeight="1">
      <c r="A1" s="1" t="s">
        <v>0</v>
      </c>
    </row>
    <row r="2" spans="1:32" ht="18" customHeight="1">
      <c r="A2" s="4"/>
    </row>
    <row r="3" spans="1:32" s="8" customFormat="1" ht="13.8">
      <c r="A3" s="5"/>
      <c r="B3" s="6" t="s">
        <v>1</v>
      </c>
      <c r="C3" s="7"/>
    </row>
    <row r="4" spans="1:32" s="2" customFormat="1" ht="15.75" customHeight="1">
      <c r="A4" s="9"/>
      <c r="B4" s="2">
        <v>1</v>
      </c>
      <c r="C4" s="10"/>
    </row>
    <row r="5" spans="1:32" s="14" customFormat="1" ht="15.75" customHeight="1">
      <c r="A5" s="11"/>
      <c r="B5" s="12" t="s">
        <v>2</v>
      </c>
      <c r="C5" s="13"/>
    </row>
    <row r="6" spans="1:32" ht="13.8">
      <c r="A6" s="15">
        <v>44197</v>
      </c>
      <c r="B6" s="16">
        <v>3.2766000000000002</v>
      </c>
      <c r="C6" s="10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</row>
    <row r="7" spans="1:32" ht="13.8">
      <c r="A7" s="15">
        <v>44198</v>
      </c>
      <c r="B7" s="16">
        <v>3.2766000000000002</v>
      </c>
      <c r="C7" s="10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</row>
    <row r="8" spans="1:32" ht="13.8">
      <c r="A8" s="15">
        <v>44199</v>
      </c>
      <c r="B8" s="16">
        <v>3.2766000000000002</v>
      </c>
      <c r="C8" s="10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1:32" ht="13.8">
      <c r="A9" s="15">
        <v>44200</v>
      </c>
      <c r="B9" s="16">
        <v>3.2766000000000002</v>
      </c>
      <c r="C9" s="10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0" spans="1:32" ht="13.8">
      <c r="A10" s="15">
        <v>44201</v>
      </c>
      <c r="B10" s="16">
        <v>3.3028</v>
      </c>
      <c r="C10" s="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</row>
    <row r="11" spans="1:32" ht="13.8">
      <c r="A11" s="15">
        <v>44202</v>
      </c>
      <c r="B11" s="16">
        <v>3.3073999999999999</v>
      </c>
      <c r="C11" s="10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</row>
    <row r="12" spans="1:32" ht="13.8">
      <c r="A12" s="15">
        <v>44203</v>
      </c>
      <c r="B12" s="16">
        <v>3.3001</v>
      </c>
      <c r="C12" s="10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</row>
    <row r="13" spans="1:32" ht="13.8">
      <c r="A13" s="15">
        <v>44204</v>
      </c>
      <c r="B13" s="16">
        <v>3.3001</v>
      </c>
      <c r="C13" s="10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</row>
    <row r="14" spans="1:32" ht="13.8">
      <c r="A14" s="15">
        <v>44205</v>
      </c>
      <c r="B14" s="16">
        <v>3.3035000000000001</v>
      </c>
      <c r="C14" s="10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2" ht="13.8">
      <c r="A15" s="15">
        <v>44206</v>
      </c>
      <c r="B15" s="16">
        <v>3.3035000000000001</v>
      </c>
      <c r="C15" s="10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2" ht="13.8">
      <c r="A16" s="15">
        <v>44207</v>
      </c>
      <c r="B16" s="16">
        <v>3.3035000000000001</v>
      </c>
      <c r="C16" s="10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1:32" ht="13.8">
      <c r="A17" s="15">
        <v>44208</v>
      </c>
      <c r="B17" s="16">
        <v>3.3012000000000001</v>
      </c>
      <c r="C17" s="10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</row>
    <row r="18" spans="1:32" ht="13.8">
      <c r="A18" s="15">
        <v>44209</v>
      </c>
      <c r="B18" s="16">
        <v>3.2888000000000002</v>
      </c>
      <c r="C18" s="10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</row>
    <row r="19" spans="1:32" ht="13.8">
      <c r="A19" s="15">
        <v>44210</v>
      </c>
      <c r="B19" s="16">
        <v>3.2909000000000002</v>
      </c>
      <c r="C19" s="10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1:32" ht="13.8">
      <c r="A20" s="15">
        <v>44211</v>
      </c>
      <c r="B20" s="16">
        <v>3.2934999999999999</v>
      </c>
      <c r="C20" s="1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ht="13.8">
      <c r="A21" s="15">
        <v>44212</v>
      </c>
      <c r="B21" s="16">
        <v>3.2987000000000002</v>
      </c>
      <c r="C21" s="10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1:32" ht="13.8">
      <c r="A22" s="15">
        <v>44213</v>
      </c>
      <c r="B22" s="16">
        <v>3.2987000000000002</v>
      </c>
      <c r="C22" s="10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1:32" ht="13.8">
      <c r="A23" s="15">
        <v>44214</v>
      </c>
      <c r="B23" s="16">
        <v>3.2987000000000002</v>
      </c>
      <c r="C23" s="10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  <row r="24" spans="1:32" ht="13.8">
      <c r="A24" s="15">
        <v>44215</v>
      </c>
      <c r="B24" s="16">
        <v>3.2993999999999999</v>
      </c>
      <c r="C24" s="10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</row>
    <row r="25" spans="1:32" ht="13.8">
      <c r="A25" s="15">
        <v>44216</v>
      </c>
      <c r="B25" s="16">
        <v>3.2993999999999999</v>
      </c>
      <c r="C25" s="10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</row>
    <row r="26" spans="1:32" ht="13.8">
      <c r="A26" s="15">
        <v>44217</v>
      </c>
      <c r="B26" s="16">
        <v>3.2982</v>
      </c>
      <c r="C26" s="10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1:32" ht="13.8">
      <c r="A27" s="15">
        <v>44218</v>
      </c>
      <c r="B27" s="16">
        <v>3.3010000000000002</v>
      </c>
      <c r="C27" s="10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1:32" ht="13.8">
      <c r="A28" s="15">
        <v>44219</v>
      </c>
      <c r="B28" s="16">
        <v>3.3043999999999998</v>
      </c>
      <c r="C28" s="10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</row>
    <row r="29" spans="1:32" ht="13.8">
      <c r="A29" s="15">
        <v>44220</v>
      </c>
      <c r="B29" s="16">
        <v>3.3043999999999998</v>
      </c>
      <c r="C29" s="10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</row>
    <row r="30" spans="1:32" ht="13.8">
      <c r="A30" s="15">
        <v>44221</v>
      </c>
      <c r="B30" s="16">
        <v>3.3043999999999998</v>
      </c>
      <c r="C30" s="1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</row>
    <row r="31" spans="1:32" ht="13.8">
      <c r="A31" s="15">
        <v>44222</v>
      </c>
      <c r="B31" s="16">
        <v>3.3043</v>
      </c>
      <c r="C31" s="10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1:32" ht="13.8">
      <c r="A32" s="15">
        <v>44223</v>
      </c>
      <c r="B32" s="16">
        <v>3.3010999999999999</v>
      </c>
      <c r="C32" s="10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</row>
    <row r="33" spans="1:32" ht="13.8">
      <c r="A33" s="15">
        <v>44224</v>
      </c>
      <c r="B33" s="16">
        <v>3.2968999999999999</v>
      </c>
      <c r="C33" s="10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</row>
    <row r="34" spans="1:32" ht="13.8">
      <c r="A34" s="15">
        <v>44225</v>
      </c>
      <c r="B34" s="16">
        <v>3.2995000000000001</v>
      </c>
      <c r="C34" s="10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</row>
    <row r="35" spans="1:32" ht="13.8">
      <c r="A35" s="15">
        <v>44226</v>
      </c>
      <c r="B35" s="16">
        <v>3.3026</v>
      </c>
      <c r="C35" s="10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</row>
    <row r="36" spans="1:32" ht="13.8">
      <c r="A36" s="15">
        <v>44227</v>
      </c>
      <c r="B36" s="16">
        <v>3.3026</v>
      </c>
      <c r="C36" s="10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</row>
    <row r="37" spans="1:32" ht="13.8">
      <c r="A37" s="15">
        <v>44228</v>
      </c>
      <c r="B37" s="16">
        <v>3.3026</v>
      </c>
      <c r="C37" s="10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</row>
    <row r="38" spans="1:32" ht="13.8">
      <c r="A38" s="15">
        <v>44229</v>
      </c>
      <c r="B38" s="16">
        <v>3.3048000000000002</v>
      </c>
      <c r="C38" s="10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</row>
    <row r="39" spans="1:32" ht="13.8">
      <c r="A39" s="15">
        <v>44230</v>
      </c>
      <c r="B39" s="16">
        <v>3.3071999999999999</v>
      </c>
      <c r="C39" s="10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</row>
    <row r="40" spans="1:32" ht="13.8">
      <c r="A40" s="15">
        <v>44231</v>
      </c>
      <c r="B40" s="16">
        <v>3.3140000000000001</v>
      </c>
      <c r="C40" s="1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</row>
    <row r="41" spans="1:32" ht="13.8">
      <c r="A41" s="15">
        <v>44232</v>
      </c>
      <c r="B41" s="16">
        <v>3.3174000000000001</v>
      </c>
      <c r="C41" s="10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</row>
    <row r="42" spans="1:32" ht="13.8">
      <c r="A42" s="15">
        <v>44233</v>
      </c>
      <c r="B42" s="16">
        <v>3.3214999999999999</v>
      </c>
      <c r="C42" s="10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</row>
    <row r="43" spans="1:32" ht="13.8">
      <c r="A43" s="15">
        <v>44234</v>
      </c>
      <c r="B43" s="16">
        <v>3.3214999999999999</v>
      </c>
      <c r="C43" s="10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</row>
    <row r="44" spans="1:32" ht="13.8">
      <c r="A44" s="15">
        <v>44235</v>
      </c>
      <c r="B44" s="16">
        <v>3.3214999999999999</v>
      </c>
      <c r="C44" s="10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</row>
    <row r="45" spans="1:32" ht="13.8">
      <c r="A45" s="15">
        <v>44236</v>
      </c>
      <c r="B45" s="16">
        <v>3.319</v>
      </c>
      <c r="C45" s="10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</row>
    <row r="46" spans="1:32" ht="13.8">
      <c r="A46" s="15">
        <v>44237</v>
      </c>
      <c r="B46" s="16">
        <v>3.3161</v>
      </c>
      <c r="C46" s="10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</row>
    <row r="47" spans="1:32" ht="13.8">
      <c r="A47" s="15">
        <v>44238</v>
      </c>
      <c r="B47" s="16">
        <v>3.3111999999999999</v>
      </c>
      <c r="C47" s="10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</row>
    <row r="48" spans="1:32" ht="13.8">
      <c r="A48" s="15">
        <v>44239</v>
      </c>
      <c r="B48" s="16">
        <v>3.2949999999999999</v>
      </c>
      <c r="C48" s="10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</row>
    <row r="49" spans="1:32" ht="13.8">
      <c r="A49" s="15">
        <v>44240</v>
      </c>
      <c r="B49" s="16">
        <v>3.2888000000000002</v>
      </c>
      <c r="C49" s="10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</row>
    <row r="50" spans="1:32" ht="13.8">
      <c r="A50" s="15">
        <v>44241</v>
      </c>
      <c r="B50" s="16">
        <v>3.2888000000000002</v>
      </c>
      <c r="C50" s="1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</row>
    <row r="51" spans="1:32" ht="13.8">
      <c r="A51" s="15">
        <v>44242</v>
      </c>
      <c r="B51" s="16">
        <v>3.2888000000000002</v>
      </c>
      <c r="C51" s="10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</row>
    <row r="52" spans="1:32" ht="13.8">
      <c r="A52" s="15">
        <v>44243</v>
      </c>
      <c r="B52" s="16">
        <v>3.2898000000000001</v>
      </c>
      <c r="C52" s="10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</row>
    <row r="53" spans="1:32" ht="13.8">
      <c r="A53" s="15">
        <v>44244</v>
      </c>
      <c r="B53" s="16">
        <v>3.2985000000000002</v>
      </c>
      <c r="C53" s="10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</row>
    <row r="54" spans="1:32" ht="13.8">
      <c r="A54" s="15">
        <v>44245</v>
      </c>
      <c r="B54" s="16">
        <v>3.3043999999999998</v>
      </c>
      <c r="C54" s="10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</row>
    <row r="55" spans="1:32" ht="13.8">
      <c r="A55" s="15">
        <v>44246</v>
      </c>
      <c r="B55" s="16">
        <v>3.3020999999999998</v>
      </c>
      <c r="C55" s="10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</row>
    <row r="56" spans="1:32" ht="13.8">
      <c r="A56" s="15">
        <v>44247</v>
      </c>
      <c r="B56" s="16">
        <v>3.3069000000000002</v>
      </c>
      <c r="C56" s="10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</row>
    <row r="57" spans="1:32" ht="13.8">
      <c r="A57" s="15">
        <v>44248</v>
      </c>
      <c r="B57" s="16">
        <v>3.3069000000000002</v>
      </c>
      <c r="C57" s="10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</row>
    <row r="58" spans="1:32" ht="13.8">
      <c r="A58" s="15">
        <v>44249</v>
      </c>
      <c r="B58" s="16">
        <v>3.3069000000000002</v>
      </c>
      <c r="C58" s="10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</row>
    <row r="59" spans="1:32" ht="13.8">
      <c r="A59" s="15">
        <v>44250</v>
      </c>
      <c r="B59" s="16">
        <v>3.3083999999999998</v>
      </c>
      <c r="C59" s="10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</row>
    <row r="60" spans="1:32" ht="13.8">
      <c r="A60" s="15">
        <v>44251</v>
      </c>
      <c r="B60" s="16">
        <v>3.3169</v>
      </c>
      <c r="C60" s="1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</row>
    <row r="61" spans="1:32" ht="13.8">
      <c r="A61" s="15">
        <v>44252</v>
      </c>
      <c r="B61" s="16">
        <v>3.3197999999999999</v>
      </c>
      <c r="C61" s="10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</row>
    <row r="62" spans="1:32" ht="13.8">
      <c r="A62" s="15">
        <v>44253</v>
      </c>
      <c r="B62" s="16">
        <v>3.3264999999999998</v>
      </c>
      <c r="C62" s="10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</row>
    <row r="63" spans="1:32" ht="13.8">
      <c r="A63" s="15">
        <v>44254</v>
      </c>
      <c r="B63" s="16">
        <v>3.3254999999999999</v>
      </c>
      <c r="C63" s="10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</row>
    <row r="64" spans="1:32" ht="13.8">
      <c r="A64" s="15">
        <v>44255</v>
      </c>
      <c r="B64" s="16">
        <v>3.3254999999999999</v>
      </c>
      <c r="C64" s="10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</row>
    <row r="65" spans="1:32" ht="13.8">
      <c r="A65" s="15">
        <v>44256</v>
      </c>
      <c r="B65" s="16">
        <v>3.3254999999999999</v>
      </c>
      <c r="C65" s="10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</row>
    <row r="66" spans="1:32" ht="13.8">
      <c r="A66" s="15">
        <v>44257</v>
      </c>
      <c r="B66" s="16">
        <v>3.3268</v>
      </c>
      <c r="C66" s="10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</row>
    <row r="67" spans="1:32" ht="13.8">
      <c r="A67" s="15">
        <v>44258</v>
      </c>
      <c r="B67" s="16">
        <v>3.3252000000000002</v>
      </c>
      <c r="C67" s="10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</row>
    <row r="68" spans="1:32" ht="13.8">
      <c r="A68" s="15">
        <v>44259</v>
      </c>
      <c r="B68" s="16">
        <v>3.3252000000000002</v>
      </c>
      <c r="C68" s="10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</row>
    <row r="69" spans="1:32" ht="13.8">
      <c r="A69" s="15">
        <v>44260</v>
      </c>
      <c r="B69" s="16">
        <v>3.319</v>
      </c>
      <c r="C69" s="10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</row>
    <row r="70" spans="1:32" ht="13.8">
      <c r="A70" s="15">
        <v>44261</v>
      </c>
      <c r="B70" s="16">
        <v>3.3201999999999998</v>
      </c>
      <c r="C70" s="1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</row>
    <row r="71" spans="1:32" ht="13.8">
      <c r="A71" s="15">
        <v>44262</v>
      </c>
      <c r="B71" s="16">
        <v>3.3201999999999998</v>
      </c>
      <c r="C71" s="10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</row>
    <row r="72" spans="1:32" ht="13.8">
      <c r="A72" s="15">
        <v>44263</v>
      </c>
      <c r="B72" s="16">
        <v>3.3201999999999998</v>
      </c>
      <c r="C72" s="10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</row>
    <row r="73" spans="1:32" ht="13.8">
      <c r="A73" s="15">
        <v>44264</v>
      </c>
      <c r="B73" s="16">
        <v>3.3201999999999998</v>
      </c>
      <c r="C73" s="10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</row>
    <row r="74" spans="1:32" ht="13.8">
      <c r="A74" s="15">
        <v>44265</v>
      </c>
      <c r="B74" s="16">
        <v>3.3241999999999998</v>
      </c>
      <c r="C74" s="10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</row>
    <row r="75" spans="1:32" ht="13.8">
      <c r="A75" s="15">
        <v>44266</v>
      </c>
      <c r="B75" s="16">
        <v>3.3237999999999999</v>
      </c>
      <c r="C75" s="10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</row>
    <row r="76" spans="1:32" ht="13.8">
      <c r="A76" s="15">
        <v>44267</v>
      </c>
      <c r="B76" s="16">
        <v>3.3241000000000001</v>
      </c>
      <c r="C76" s="10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</row>
    <row r="77" spans="1:32" ht="13.8">
      <c r="A77" s="15">
        <v>44268</v>
      </c>
      <c r="B77" s="16">
        <v>3.3231999999999999</v>
      </c>
      <c r="C77" s="10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</row>
    <row r="78" spans="1:32" ht="13.8">
      <c r="A78" s="15">
        <v>44269</v>
      </c>
      <c r="B78" s="16">
        <v>3.3231999999999999</v>
      </c>
      <c r="C78" s="10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</row>
    <row r="79" spans="1:32" ht="13.8">
      <c r="A79" s="15">
        <v>44270</v>
      </c>
      <c r="B79" s="16">
        <v>3.3231999999999999</v>
      </c>
      <c r="C79" s="10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</row>
    <row r="80" spans="1:32" ht="13.8">
      <c r="A80" s="15">
        <v>44271</v>
      </c>
      <c r="B80" s="16">
        <v>3.3203999999999998</v>
      </c>
      <c r="C80" s="1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</row>
    <row r="81" spans="1:32" ht="13.8">
      <c r="A81" s="15">
        <v>44272</v>
      </c>
      <c r="B81" s="16">
        <v>3.3205</v>
      </c>
      <c r="C81" s="10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</row>
    <row r="82" spans="1:32" ht="13.8">
      <c r="A82" s="15">
        <v>44273</v>
      </c>
      <c r="B82" s="16">
        <v>3.3252000000000002</v>
      </c>
      <c r="C82" s="10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</row>
    <row r="83" spans="1:32" ht="13.8">
      <c r="A83" s="15">
        <v>44274</v>
      </c>
      <c r="B83" s="16">
        <v>3.3298000000000001</v>
      </c>
      <c r="C83" s="10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</row>
    <row r="84" spans="1:32" ht="13.8">
      <c r="A84" s="15">
        <v>44275</v>
      </c>
      <c r="B84" s="16">
        <v>3.3325999999999998</v>
      </c>
      <c r="C84" s="10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</row>
    <row r="85" spans="1:32" ht="13.8">
      <c r="A85" s="15">
        <v>44276</v>
      </c>
      <c r="B85" s="16">
        <v>3.3325999999999998</v>
      </c>
      <c r="C85" s="10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</row>
    <row r="86" spans="1:32" ht="13.8">
      <c r="A86" s="15">
        <v>44277</v>
      </c>
      <c r="B86" s="16">
        <v>3.3325999999999998</v>
      </c>
      <c r="C86" s="10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</row>
    <row r="87" spans="1:32" ht="13.8">
      <c r="A87" s="15">
        <v>44278</v>
      </c>
      <c r="B87" s="16">
        <v>3.3298999999999999</v>
      </c>
      <c r="C87" s="10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</row>
    <row r="88" spans="1:32" ht="13.8">
      <c r="A88" s="15">
        <v>44279</v>
      </c>
      <c r="B88" s="16">
        <v>3.3342999999999998</v>
      </c>
      <c r="C88" s="10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</row>
    <row r="89" spans="1:32" ht="13.8">
      <c r="A89" s="15">
        <v>44280</v>
      </c>
      <c r="B89" s="16">
        <v>3.3412999999999999</v>
      </c>
      <c r="C89" s="10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</row>
    <row r="90" spans="1:32" ht="13.8">
      <c r="A90" s="15">
        <v>44281</v>
      </c>
      <c r="B90" s="16">
        <v>3.3473000000000002</v>
      </c>
      <c r="C90" s="1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</row>
    <row r="91" spans="1:32" ht="13.8">
      <c r="A91" s="15">
        <v>44282</v>
      </c>
      <c r="B91" s="16">
        <v>3.3717999999999999</v>
      </c>
      <c r="C91" s="10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</row>
    <row r="92" spans="1:32" ht="13.8">
      <c r="A92" s="15">
        <v>44283</v>
      </c>
      <c r="B92" s="16">
        <v>3.3717999999999999</v>
      </c>
      <c r="C92" s="10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</row>
    <row r="93" spans="1:32" ht="13.8">
      <c r="A93" s="15">
        <v>44284</v>
      </c>
      <c r="B93" s="16">
        <v>3.3717999999999999</v>
      </c>
      <c r="C93" s="10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</row>
    <row r="94" spans="1:32" ht="13.8">
      <c r="A94" s="15">
        <v>44285</v>
      </c>
      <c r="B94" s="16">
        <v>3.3845999999999998</v>
      </c>
      <c r="C94" s="10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</row>
    <row r="95" spans="1:32" ht="13.8">
      <c r="A95" s="15">
        <v>44286</v>
      </c>
      <c r="B95" s="16">
        <v>3.4117999999999999</v>
      </c>
      <c r="C95" s="10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</row>
    <row r="96" spans="1:32" ht="13.8">
      <c r="A96" s="15">
        <v>44287</v>
      </c>
      <c r="B96" s="16">
        <v>3.4464000000000001</v>
      </c>
      <c r="C96" s="10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</row>
    <row r="97" spans="1:32" ht="13.8">
      <c r="A97" s="15">
        <v>44288</v>
      </c>
      <c r="B97" s="16">
        <v>3.4409999999999998</v>
      </c>
      <c r="C97" s="10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</row>
    <row r="98" spans="1:32" ht="13.8">
      <c r="A98" s="15">
        <v>44289</v>
      </c>
      <c r="B98" s="16">
        <v>3.4342999999999999</v>
      </c>
      <c r="C98" s="10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</row>
    <row r="99" spans="1:32" ht="13.8">
      <c r="A99" s="15">
        <v>44290</v>
      </c>
      <c r="B99" s="16">
        <v>3.4342999999999999</v>
      </c>
      <c r="C99" s="10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</row>
    <row r="100" spans="1:32" ht="13.8">
      <c r="A100" s="15">
        <v>44291</v>
      </c>
      <c r="B100" s="16">
        <v>3.4342999999999999</v>
      </c>
      <c r="C100" s="1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</row>
    <row r="101" spans="1:32" ht="13.8">
      <c r="A101" s="15">
        <v>44292</v>
      </c>
      <c r="B101" s="16">
        <v>3.4173</v>
      </c>
      <c r="C101" s="10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</row>
    <row r="102" spans="1:32" ht="13.8">
      <c r="A102" s="15">
        <v>44293</v>
      </c>
      <c r="B102" s="16">
        <v>3.4068999999999998</v>
      </c>
      <c r="C102" s="10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</row>
    <row r="103" spans="1:32" ht="13.8">
      <c r="A103" s="15">
        <v>44294</v>
      </c>
      <c r="B103" s="16">
        <v>3.4134000000000002</v>
      </c>
      <c r="C103" s="10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</row>
    <row r="104" spans="1:32" ht="13.8">
      <c r="A104" s="15">
        <v>44295</v>
      </c>
      <c r="B104" s="16">
        <v>3.4260000000000002</v>
      </c>
      <c r="C104" s="10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</row>
    <row r="105" spans="1:32" ht="13.8">
      <c r="A105" s="15">
        <v>44296</v>
      </c>
      <c r="B105" s="16">
        <v>3.4260000000000002</v>
      </c>
      <c r="C105" s="10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</row>
    <row r="106" spans="1:32" ht="13.8">
      <c r="A106" s="15">
        <v>44297</v>
      </c>
      <c r="B106" s="16">
        <v>3.4260000000000002</v>
      </c>
      <c r="C106" s="10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</row>
    <row r="107" spans="1:32" ht="13.8">
      <c r="A107" s="15">
        <v>44298</v>
      </c>
      <c r="B107" s="16">
        <v>3.4260000000000002</v>
      </c>
      <c r="C107" s="10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</row>
    <row r="108" spans="1:32" ht="13.8">
      <c r="A108" s="15">
        <v>44299</v>
      </c>
      <c r="B108" s="16">
        <v>3.4232</v>
      </c>
      <c r="C108" s="10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</row>
    <row r="109" spans="1:32" ht="13.8">
      <c r="A109" s="15">
        <v>44300</v>
      </c>
      <c r="B109" s="16">
        <v>3.4235000000000002</v>
      </c>
      <c r="C109" s="10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</row>
    <row r="110" spans="1:32" ht="13.8">
      <c r="A110" s="15">
        <v>44301</v>
      </c>
      <c r="B110" s="16">
        <v>3.4432</v>
      </c>
      <c r="C110" s="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</row>
    <row r="111" spans="1:32" ht="13.8">
      <c r="A111" s="15">
        <v>44302</v>
      </c>
      <c r="B111" s="16">
        <v>3.4363000000000001</v>
      </c>
      <c r="C111" s="10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</row>
    <row r="112" spans="1:32" ht="13.8">
      <c r="A112" s="15">
        <v>44303</v>
      </c>
      <c r="B112" s="16">
        <v>3.4363000000000001</v>
      </c>
      <c r="C112" s="10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</row>
    <row r="113" spans="1:32" ht="13.8">
      <c r="A113" s="15">
        <v>44304</v>
      </c>
      <c r="B113" s="16">
        <v>3.4363000000000001</v>
      </c>
      <c r="C113" s="10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</row>
    <row r="114" spans="1:32" ht="13.8">
      <c r="A114" s="15">
        <v>44305</v>
      </c>
      <c r="B114" s="16">
        <v>3.4363000000000001</v>
      </c>
      <c r="C114" s="10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</row>
    <row r="115" spans="1:32" ht="13.8">
      <c r="A115" s="15">
        <v>44306</v>
      </c>
      <c r="B115" s="16">
        <v>3.4359000000000002</v>
      </c>
      <c r="C115" s="10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</row>
    <row r="116" spans="1:32" ht="13.8">
      <c r="A116" s="15">
        <v>44307</v>
      </c>
      <c r="B116" s="16">
        <v>3.4499</v>
      </c>
      <c r="C116" s="10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</row>
    <row r="117" spans="1:32" ht="13.8">
      <c r="A117" s="15">
        <v>44308</v>
      </c>
      <c r="B117" s="16">
        <v>3.4521000000000002</v>
      </c>
      <c r="C117" s="10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</row>
    <row r="118" spans="1:32" ht="13.8">
      <c r="A118" s="15">
        <v>44309</v>
      </c>
      <c r="B118" s="16">
        <v>3.4462000000000002</v>
      </c>
      <c r="C118" s="10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</row>
    <row r="119" spans="1:32" ht="13.8">
      <c r="A119" s="15">
        <v>44310</v>
      </c>
      <c r="B119" s="16">
        <v>3.4464000000000001</v>
      </c>
      <c r="C119" s="10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</row>
    <row r="120" spans="1:32" ht="13.8">
      <c r="A120" s="15">
        <v>44311</v>
      </c>
      <c r="B120" s="16">
        <v>3.4464000000000001</v>
      </c>
      <c r="C120" s="1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</row>
    <row r="121" spans="1:32" ht="13.8">
      <c r="A121" s="15">
        <v>44312</v>
      </c>
      <c r="B121" s="16">
        <v>3.4464000000000001</v>
      </c>
      <c r="C121" s="10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</row>
    <row r="122" spans="1:32" ht="13.8">
      <c r="A122" s="15">
        <v>44313</v>
      </c>
      <c r="B122" s="16">
        <v>3.4533999999999998</v>
      </c>
      <c r="C122" s="10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</row>
    <row r="123" spans="1:32" ht="13.8">
      <c r="A123" s="15">
        <v>44314</v>
      </c>
      <c r="B123" s="16">
        <v>3.4548000000000001</v>
      </c>
      <c r="C123" s="10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</row>
    <row r="124" spans="1:32" ht="13.8">
      <c r="A124" s="15">
        <v>44315</v>
      </c>
      <c r="B124" s="16">
        <v>3.4529000000000001</v>
      </c>
      <c r="C124" s="10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</row>
    <row r="125" spans="1:32" ht="13.8">
      <c r="A125" s="15">
        <v>44316</v>
      </c>
      <c r="B125" s="16">
        <v>3.4502999999999999</v>
      </c>
      <c r="C125" s="10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</row>
    <row r="126" spans="1:32" ht="13.8">
      <c r="A126" s="15">
        <v>44317</v>
      </c>
      <c r="B126" s="16">
        <v>3.4502999999999999</v>
      </c>
      <c r="C126" s="10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</row>
    <row r="127" spans="1:32" ht="13.8">
      <c r="A127" s="15">
        <v>44318</v>
      </c>
      <c r="B127" s="16">
        <v>3.4502999999999999</v>
      </c>
      <c r="C127" s="10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</row>
    <row r="128" spans="1:32" ht="13.8">
      <c r="A128" s="15">
        <v>44319</v>
      </c>
      <c r="B128" s="16">
        <v>3.4502999999999999</v>
      </c>
      <c r="C128" s="10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</row>
    <row r="129" spans="1:32" ht="13.8">
      <c r="A129" s="15">
        <v>44320</v>
      </c>
      <c r="B129" s="16">
        <v>3.4502999999999999</v>
      </c>
      <c r="C129" s="10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</row>
    <row r="130" spans="1:32" ht="13.8">
      <c r="A130" s="15">
        <v>44321</v>
      </c>
      <c r="B130" s="16">
        <v>3.4398</v>
      </c>
      <c r="C130" s="1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</row>
    <row r="131" spans="1:32" ht="13.8">
      <c r="A131" s="15">
        <v>44322</v>
      </c>
      <c r="B131" s="16">
        <v>3.4399000000000002</v>
      </c>
      <c r="C131" s="10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</row>
    <row r="132" spans="1:32" ht="13.8">
      <c r="A132" s="15">
        <v>44323</v>
      </c>
      <c r="B132" s="16">
        <v>3.4430000000000001</v>
      </c>
      <c r="C132" s="10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</row>
    <row r="133" spans="1:32" ht="13.8">
      <c r="A133" s="15">
        <v>44324</v>
      </c>
      <c r="B133" s="16">
        <v>3.4323999999999999</v>
      </c>
      <c r="C133" s="10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</row>
    <row r="134" spans="1:32" ht="13.8">
      <c r="A134" s="15">
        <v>44325</v>
      </c>
      <c r="B134" s="16">
        <v>3.4323999999999999</v>
      </c>
      <c r="C134" s="10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</row>
    <row r="135" spans="1:32" ht="13.8">
      <c r="A135" s="15">
        <v>44326</v>
      </c>
      <c r="B135" s="16">
        <v>3.4323999999999999</v>
      </c>
      <c r="C135" s="10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</row>
    <row r="136" spans="1:32" ht="13.8">
      <c r="A136" s="15">
        <v>44327</v>
      </c>
      <c r="B136" s="16">
        <v>3.4174000000000002</v>
      </c>
      <c r="C136" s="10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</row>
    <row r="137" spans="1:32" ht="13.8">
      <c r="A137" s="15">
        <v>44328</v>
      </c>
      <c r="B137" s="16">
        <v>3.4270999999999998</v>
      </c>
      <c r="C137" s="10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</row>
    <row r="138" spans="1:32" ht="13.8">
      <c r="A138" s="15">
        <v>44329</v>
      </c>
      <c r="B138" s="16">
        <v>3.4270999999999998</v>
      </c>
      <c r="C138" s="10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</row>
    <row r="139" spans="1:32" ht="13.8">
      <c r="A139" s="15">
        <v>44330</v>
      </c>
      <c r="B139" s="16">
        <v>3.4283000000000001</v>
      </c>
      <c r="C139" s="10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</row>
    <row r="140" spans="1:32" ht="13.8">
      <c r="A140" s="15">
        <v>44331</v>
      </c>
      <c r="B140" s="16">
        <v>3.4186000000000001</v>
      </c>
      <c r="C140" s="1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</row>
    <row r="141" spans="1:32" ht="13.8">
      <c r="A141" s="15">
        <v>44332</v>
      </c>
      <c r="B141" s="16">
        <v>3.4186000000000001</v>
      </c>
      <c r="C141" s="10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</row>
    <row r="142" spans="1:32" ht="13.8">
      <c r="A142" s="15">
        <v>44333</v>
      </c>
      <c r="B142" s="16">
        <v>3.4186000000000001</v>
      </c>
      <c r="C142" s="10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</row>
    <row r="143" spans="1:32" ht="13.8">
      <c r="A143" s="15">
        <v>44334</v>
      </c>
      <c r="B143" s="16">
        <v>3.3978999999999999</v>
      </c>
      <c r="C143" s="10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</row>
    <row r="144" spans="1:32" ht="13.8">
      <c r="A144" s="15">
        <v>44335</v>
      </c>
      <c r="B144" s="16">
        <v>3.3898999999999999</v>
      </c>
      <c r="C144" s="10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</row>
    <row r="145" spans="1:32" ht="13.8">
      <c r="A145" s="15">
        <v>44336</v>
      </c>
      <c r="B145" s="16">
        <v>3.3769999999999998</v>
      </c>
      <c r="C145" s="10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</row>
    <row r="146" spans="1:32" ht="13.8">
      <c r="A146" s="15">
        <v>44337</v>
      </c>
      <c r="B146" s="16">
        <v>3.3536999999999999</v>
      </c>
      <c r="C146" s="10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</row>
    <row r="147" spans="1:32" ht="13.8">
      <c r="A147" s="15">
        <v>44338</v>
      </c>
      <c r="B147" s="16">
        <v>3.3056000000000001</v>
      </c>
      <c r="C147" s="10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</row>
    <row r="148" spans="1:32" ht="13.8">
      <c r="A148" s="15">
        <v>44339</v>
      </c>
      <c r="B148" s="16">
        <v>3.3056000000000001</v>
      </c>
      <c r="C148" s="10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</row>
    <row r="149" spans="1:32" ht="13.8">
      <c r="A149" s="15">
        <v>44340</v>
      </c>
      <c r="B149" s="16">
        <v>3.3056000000000001</v>
      </c>
      <c r="C149" s="10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</row>
    <row r="150" spans="1:32" ht="13.8">
      <c r="A150" s="15">
        <v>44341</v>
      </c>
      <c r="B150" s="16">
        <v>3.3126000000000002</v>
      </c>
      <c r="C150" s="1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</row>
    <row r="151" spans="1:32" ht="13.8">
      <c r="A151" s="15">
        <v>44342</v>
      </c>
      <c r="B151" s="16">
        <v>3.2993000000000001</v>
      </c>
      <c r="C151" s="10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</row>
    <row r="152" spans="1:32" ht="13.8">
      <c r="A152" s="15">
        <v>44343</v>
      </c>
      <c r="B152" s="16">
        <v>3.2993000000000001</v>
      </c>
      <c r="C152" s="10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</row>
    <row r="153" spans="1:32" ht="13.8">
      <c r="A153" s="15">
        <v>44344</v>
      </c>
      <c r="B153" s="16">
        <v>3.2635000000000001</v>
      </c>
      <c r="C153" s="10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</row>
    <row r="154" spans="1:32" ht="13.8">
      <c r="A154" s="15">
        <v>44345</v>
      </c>
      <c r="B154" s="16">
        <v>3.2778999999999998</v>
      </c>
      <c r="C154" s="10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</row>
    <row r="155" spans="1:32" ht="13.8">
      <c r="A155" s="15">
        <v>44346</v>
      </c>
      <c r="B155" s="16">
        <v>3.2778999999999998</v>
      </c>
      <c r="C155" s="10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</row>
    <row r="156" spans="1:32" ht="13.8">
      <c r="A156" s="15">
        <v>44347</v>
      </c>
      <c r="B156" s="16">
        <v>3.2778999999999998</v>
      </c>
      <c r="C156" s="10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</row>
    <row r="157" spans="1:32" ht="13.8">
      <c r="A157" s="15">
        <v>44348</v>
      </c>
      <c r="B157" s="16">
        <v>3.2688000000000001</v>
      </c>
      <c r="C157" s="10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</row>
    <row r="158" spans="1:32" ht="13.8">
      <c r="A158" s="15">
        <v>44349</v>
      </c>
      <c r="B158" s="16">
        <v>3.2547000000000001</v>
      </c>
      <c r="C158" s="10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</row>
    <row r="159" spans="1:32" ht="13.8">
      <c r="A159" s="15">
        <v>44350</v>
      </c>
      <c r="B159" s="16">
        <v>3.2227999999999999</v>
      </c>
      <c r="C159" s="10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</row>
    <row r="160" spans="1:32" ht="13.8">
      <c r="A160" s="15">
        <v>44351</v>
      </c>
      <c r="B160" s="16">
        <v>3.1524000000000001</v>
      </c>
      <c r="C160" s="1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</row>
    <row r="161" spans="1:32" ht="13.8">
      <c r="A161" s="15">
        <v>44352</v>
      </c>
      <c r="B161" s="16">
        <v>3.0790999999999999</v>
      </c>
      <c r="C161" s="10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</row>
    <row r="162" spans="1:32" ht="13.8">
      <c r="A162" s="15">
        <v>44353</v>
      </c>
      <c r="B162" s="16">
        <v>3.0790999999999999</v>
      </c>
      <c r="C162" s="10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</row>
    <row r="163" spans="1:32" ht="13.8">
      <c r="A163" s="15">
        <v>44354</v>
      </c>
      <c r="B163" s="16">
        <v>3.0790999999999999</v>
      </c>
      <c r="C163" s="10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</row>
    <row r="164" spans="1:32" ht="13.8">
      <c r="A164" s="15">
        <v>44355</v>
      </c>
      <c r="B164" s="16">
        <v>3.1568999999999998</v>
      </c>
      <c r="C164" s="10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</row>
    <row r="165" spans="1:32" ht="13.8">
      <c r="A165" s="15">
        <v>44356</v>
      </c>
      <c r="B165" s="16">
        <v>3.1471</v>
      </c>
      <c r="C165" s="10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</row>
    <row r="166" spans="1:32" ht="13.8">
      <c r="A166" s="15">
        <v>44357</v>
      </c>
      <c r="B166" s="16">
        <v>3.1387</v>
      </c>
      <c r="C166" s="10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</row>
    <row r="167" spans="1:32" ht="13.8">
      <c r="A167" s="15">
        <v>44358</v>
      </c>
      <c r="B167" s="16">
        <v>3.1613000000000002</v>
      </c>
      <c r="C167" s="10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</row>
    <row r="168" spans="1:32" ht="13.8">
      <c r="A168" s="15">
        <v>44359</v>
      </c>
      <c r="B168" s="16">
        <v>3.1701000000000001</v>
      </c>
      <c r="C168" s="10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</row>
    <row r="169" spans="1:32" ht="13.8">
      <c r="A169" s="15">
        <v>44360</v>
      </c>
      <c r="B169" s="16">
        <v>3.1701000000000001</v>
      </c>
      <c r="C169" s="10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</row>
    <row r="170" spans="1:32" ht="13.8">
      <c r="A170" s="15">
        <v>44361</v>
      </c>
      <c r="B170" s="16">
        <v>3.1701000000000001</v>
      </c>
      <c r="C170" s="1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</row>
    <row r="171" spans="1:32" ht="13.8">
      <c r="A171" s="15">
        <v>44362</v>
      </c>
      <c r="B171" s="16">
        <v>3.2040000000000002</v>
      </c>
      <c r="C171" s="10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</row>
    <row r="172" spans="1:32" ht="13.8">
      <c r="A172" s="15">
        <v>44363</v>
      </c>
      <c r="B172" s="16">
        <v>3.1751</v>
      </c>
      <c r="C172" s="10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</row>
    <row r="173" spans="1:32" ht="13.8">
      <c r="A173" s="15">
        <v>44364</v>
      </c>
      <c r="B173" s="16">
        <v>3.1657000000000002</v>
      </c>
      <c r="C173" s="10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</row>
    <row r="174" spans="1:32" ht="13.8">
      <c r="A174" s="15">
        <v>44365</v>
      </c>
      <c r="B174" s="16">
        <v>3.1587000000000001</v>
      </c>
      <c r="C174" s="10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</row>
    <row r="175" spans="1:32" ht="13.8">
      <c r="A175" s="15">
        <v>44366</v>
      </c>
      <c r="B175" s="16">
        <v>3.1680999999999999</v>
      </c>
      <c r="C175" s="10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</row>
    <row r="176" spans="1:32" ht="13.8">
      <c r="A176" s="15">
        <v>44367</v>
      </c>
      <c r="B176" s="16">
        <v>3.1680999999999999</v>
      </c>
      <c r="C176" s="10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</row>
    <row r="177" spans="1:32" ht="13.8">
      <c r="A177" s="15">
        <v>44368</v>
      </c>
      <c r="B177" s="16">
        <v>3.1680999999999999</v>
      </c>
      <c r="C177" s="10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</row>
    <row r="178" spans="1:32" ht="13.8">
      <c r="A178" s="15">
        <v>44369</v>
      </c>
      <c r="B178" s="16">
        <v>3.1652999999999998</v>
      </c>
      <c r="C178" s="10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</row>
    <row r="179" spans="1:32" ht="13.8">
      <c r="A179" s="15">
        <v>44370</v>
      </c>
      <c r="B179" s="16">
        <v>3.1566000000000001</v>
      </c>
      <c r="C179" s="10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</row>
    <row r="180" spans="1:32" ht="13.8">
      <c r="A180" s="15">
        <v>44371</v>
      </c>
      <c r="B180" s="16">
        <v>3.1549</v>
      </c>
      <c r="C180" s="1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</row>
    <row r="181" spans="1:32" ht="13.8">
      <c r="A181" s="15">
        <v>44372</v>
      </c>
      <c r="B181" s="16">
        <v>3.1469999999999998</v>
      </c>
      <c r="C181" s="10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</row>
    <row r="182" spans="1:32" ht="13.8">
      <c r="A182" s="15">
        <v>44373</v>
      </c>
      <c r="B182" s="16">
        <v>3.1488999999999998</v>
      </c>
      <c r="C182" s="10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</row>
    <row r="183" spans="1:32" ht="13.8">
      <c r="A183" s="15">
        <v>44374</v>
      </c>
      <c r="B183" s="16">
        <v>3.1488999999999998</v>
      </c>
      <c r="C183" s="10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</row>
    <row r="184" spans="1:32" ht="13.8">
      <c r="A184" s="15">
        <v>44375</v>
      </c>
      <c r="B184" s="16">
        <v>3.1488999999999998</v>
      </c>
      <c r="C184" s="10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</row>
    <row r="185" spans="1:32" ht="13.8">
      <c r="A185" s="15">
        <v>44376</v>
      </c>
      <c r="B185" s="16">
        <v>3.1579000000000002</v>
      </c>
      <c r="C185" s="10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</row>
    <row r="186" spans="1:32" ht="13.8">
      <c r="A186" s="15">
        <v>44377</v>
      </c>
      <c r="B186" s="16">
        <v>3.1602999999999999</v>
      </c>
      <c r="C186" s="10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</row>
    <row r="187" spans="1:32" ht="13.8">
      <c r="A187" s="15">
        <v>44378</v>
      </c>
      <c r="B187" s="16">
        <v>3.1659000000000002</v>
      </c>
      <c r="C187" s="10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</row>
    <row r="188" spans="1:32" ht="13.8">
      <c r="A188" s="15">
        <v>44379</v>
      </c>
      <c r="B188" s="16">
        <v>3.1619000000000002</v>
      </c>
      <c r="C188" s="10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</row>
    <row r="189" spans="1:32" ht="13.8">
      <c r="A189" s="15">
        <v>44380</v>
      </c>
      <c r="B189" s="16">
        <v>3.1593</v>
      </c>
      <c r="C189" s="10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</row>
    <row r="190" spans="1:32" ht="13.8">
      <c r="A190" s="15">
        <v>44381</v>
      </c>
      <c r="B190" s="16">
        <v>3.1593</v>
      </c>
      <c r="C190" s="1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</row>
    <row r="191" spans="1:32" ht="13.8">
      <c r="A191" s="15">
        <v>44382</v>
      </c>
      <c r="B191" s="16">
        <v>3.1593</v>
      </c>
      <c r="C191" s="10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</row>
    <row r="192" spans="1:32" ht="13.8">
      <c r="A192" s="15">
        <v>44383</v>
      </c>
      <c r="B192" s="16">
        <v>3.1518000000000002</v>
      </c>
      <c r="C192" s="10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</row>
    <row r="193" spans="1:32" ht="13.8">
      <c r="A193" s="15">
        <v>44384</v>
      </c>
      <c r="B193" s="16">
        <v>3.1478000000000002</v>
      </c>
      <c r="C193" s="10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</row>
    <row r="194" spans="1:32" ht="13.8">
      <c r="A194" s="15">
        <v>44385</v>
      </c>
      <c r="B194" s="16">
        <v>3.137</v>
      </c>
      <c r="C194" s="10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</row>
    <row r="195" spans="1:32" ht="13.8">
      <c r="A195" s="15">
        <v>44386</v>
      </c>
      <c r="B195" s="16">
        <v>3.1446000000000001</v>
      </c>
      <c r="C195" s="10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</row>
    <row r="196" spans="1:32" ht="13.8">
      <c r="A196" s="15">
        <v>44387</v>
      </c>
      <c r="B196" s="16">
        <v>3.1455000000000002</v>
      </c>
      <c r="C196" s="10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</row>
    <row r="197" spans="1:32" ht="13.8">
      <c r="A197" s="15">
        <v>44388</v>
      </c>
      <c r="B197" s="16">
        <v>3.1455000000000002</v>
      </c>
      <c r="C197" s="10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</row>
    <row r="198" spans="1:32" ht="13.8">
      <c r="A198" s="15">
        <v>44389</v>
      </c>
      <c r="B198" s="16">
        <v>3.1455000000000002</v>
      </c>
      <c r="C198" s="10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</row>
    <row r="199" spans="1:32" ht="13.8">
      <c r="A199" s="15">
        <v>44390</v>
      </c>
      <c r="B199" s="16">
        <v>3.1429</v>
      </c>
      <c r="C199" s="10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</row>
    <row r="200" spans="1:32" ht="13.8">
      <c r="A200" s="15">
        <v>44391</v>
      </c>
      <c r="B200" s="16">
        <v>3.1404000000000001</v>
      </c>
      <c r="C200" s="1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</row>
    <row r="201" spans="1:32" ht="13.8">
      <c r="A201" s="15">
        <v>44392</v>
      </c>
      <c r="B201" s="16">
        <v>3.1429999999999998</v>
      </c>
      <c r="C201" s="10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</row>
    <row r="202" spans="1:32" ht="13.8">
      <c r="A202" s="15">
        <v>44393</v>
      </c>
      <c r="B202" s="16">
        <v>3.1385999999999998</v>
      </c>
      <c r="C202" s="10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</row>
    <row r="203" spans="1:32" ht="13.8">
      <c r="A203" s="15">
        <v>44394</v>
      </c>
      <c r="B203" s="16">
        <v>3.1221000000000001</v>
      </c>
      <c r="C203" s="10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</row>
    <row r="204" spans="1:32" ht="13.8">
      <c r="A204" s="15">
        <v>44395</v>
      </c>
      <c r="B204" s="16">
        <v>3.1221000000000001</v>
      </c>
      <c r="C204" s="10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</row>
    <row r="205" spans="1:32" ht="13.8">
      <c r="A205" s="15">
        <v>44396</v>
      </c>
      <c r="B205" s="16">
        <v>3.1221000000000001</v>
      </c>
      <c r="C205" s="10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</row>
    <row r="206" spans="1:32" ht="13.8">
      <c r="A206" s="15">
        <v>44397</v>
      </c>
      <c r="B206" s="16">
        <v>3.1076000000000001</v>
      </c>
      <c r="C206" s="10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</row>
    <row r="207" spans="1:32" ht="13.8">
      <c r="A207" s="15">
        <v>44398</v>
      </c>
      <c r="B207" s="16">
        <v>3.0962000000000001</v>
      </c>
      <c r="C207" s="10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</row>
    <row r="208" spans="1:32" ht="13.8">
      <c r="A208" s="15">
        <v>44399</v>
      </c>
      <c r="B208" s="16">
        <v>3.0950000000000002</v>
      </c>
      <c r="C208" s="10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</row>
    <row r="209" spans="1:32" ht="13.8">
      <c r="A209" s="15">
        <v>44400</v>
      </c>
      <c r="B209" s="16">
        <v>3.1191</v>
      </c>
      <c r="C209" s="10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</row>
    <row r="210" spans="1:32" ht="13.8">
      <c r="A210" s="15">
        <v>44401</v>
      </c>
      <c r="B210" s="16">
        <v>3.1</v>
      </c>
      <c r="C210" s="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</row>
    <row r="211" spans="1:32" ht="13.8">
      <c r="A211" s="15">
        <v>44402</v>
      </c>
      <c r="B211" s="16">
        <v>3.1</v>
      </c>
      <c r="C211" s="10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</row>
    <row r="212" spans="1:32" ht="13.8">
      <c r="A212" s="15">
        <v>44403</v>
      </c>
      <c r="B212" s="16">
        <v>3.1</v>
      </c>
      <c r="C212" s="10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</row>
    <row r="213" spans="1:32" ht="13.8">
      <c r="A213" s="15">
        <v>44404</v>
      </c>
      <c r="B213" s="16">
        <v>3.0828000000000002</v>
      </c>
      <c r="C213" s="10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</row>
    <row r="214" spans="1:32" ht="13.8">
      <c r="A214" s="15">
        <v>44405</v>
      </c>
      <c r="B214" s="16">
        <v>3.0891999999999999</v>
      </c>
      <c r="C214" s="10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</row>
    <row r="215" spans="1:32" ht="13.8">
      <c r="A215" s="15">
        <v>44406</v>
      </c>
      <c r="B215" s="16">
        <v>3.1052</v>
      </c>
      <c r="C215" s="10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</row>
    <row r="216" spans="1:32" ht="13.8">
      <c r="A216" s="15">
        <v>44407</v>
      </c>
      <c r="B216" s="16">
        <v>3.1196999999999999</v>
      </c>
      <c r="C216" s="10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</row>
    <row r="217" spans="1:32" ht="13.8">
      <c r="A217" s="15">
        <v>44408</v>
      </c>
      <c r="B217" s="16">
        <v>3.1244000000000001</v>
      </c>
      <c r="C217" s="10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</row>
    <row r="218" spans="1:32" ht="13.8">
      <c r="A218" s="15">
        <v>44409</v>
      </c>
      <c r="B218" s="16">
        <v>3.1244000000000001</v>
      </c>
      <c r="C218" s="10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</row>
    <row r="219" spans="1:32" ht="13.8">
      <c r="A219" s="15">
        <v>44410</v>
      </c>
      <c r="B219" s="16">
        <v>3.1244000000000001</v>
      </c>
      <c r="C219" s="10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</row>
    <row r="220" spans="1:32" ht="13.8">
      <c r="A220" s="15">
        <v>44411</v>
      </c>
      <c r="B220" s="16">
        <v>3.1042000000000001</v>
      </c>
      <c r="C220" s="1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</row>
    <row r="221" spans="1:32" ht="13.8">
      <c r="A221" s="15">
        <v>44412</v>
      </c>
      <c r="B221" s="16">
        <v>3.1048</v>
      </c>
      <c r="C221" s="10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</row>
    <row r="222" spans="1:32" ht="13.8">
      <c r="A222" s="15">
        <v>44413</v>
      </c>
      <c r="B222" s="16">
        <v>3.1021999999999998</v>
      </c>
      <c r="C222" s="10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</row>
    <row r="223" spans="1:32" ht="13.8">
      <c r="A223" s="15">
        <v>44414</v>
      </c>
      <c r="B223" s="16">
        <v>3.0926999999999998</v>
      </c>
      <c r="C223" s="10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</row>
    <row r="224" spans="1:32" ht="13.8">
      <c r="A224" s="15">
        <v>44415</v>
      </c>
      <c r="B224" s="16">
        <v>3.0992999999999999</v>
      </c>
      <c r="C224" s="10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</row>
    <row r="225" spans="1:32" ht="13.8">
      <c r="A225" s="15">
        <v>44416</v>
      </c>
      <c r="B225" s="16">
        <v>3.0992999999999999</v>
      </c>
      <c r="C225" s="10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</row>
    <row r="226" spans="1:32" ht="13.8">
      <c r="A226" s="15">
        <v>44417</v>
      </c>
      <c r="B226" s="16">
        <v>3.0992999999999999</v>
      </c>
      <c r="C226" s="10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</row>
    <row r="227" spans="1:32" ht="13.8">
      <c r="A227" s="15">
        <v>44418</v>
      </c>
      <c r="B227" s="16">
        <v>3.105</v>
      </c>
      <c r="C227" s="10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</row>
    <row r="228" spans="1:32" ht="13.8">
      <c r="A228" s="15">
        <v>44419</v>
      </c>
      <c r="B228" s="16">
        <v>3.1070000000000002</v>
      </c>
      <c r="C228" s="10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</row>
    <row r="229" spans="1:32" ht="13.8">
      <c r="A229" s="15">
        <v>44420</v>
      </c>
      <c r="B229" s="16">
        <v>3.1078999999999999</v>
      </c>
      <c r="C229" s="10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</row>
    <row r="230" spans="1:32" ht="13.8">
      <c r="A230" s="15">
        <v>44421</v>
      </c>
      <c r="B230" s="16">
        <v>3.1137999999999999</v>
      </c>
      <c r="C230" s="1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</row>
    <row r="231" spans="1:32" ht="13.8">
      <c r="A231" s="15">
        <v>44422</v>
      </c>
      <c r="B231" s="16">
        <v>3.1238000000000001</v>
      </c>
      <c r="C231" s="10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</row>
    <row r="232" spans="1:32" ht="13.8">
      <c r="A232" s="15">
        <v>44423</v>
      </c>
      <c r="B232" s="16">
        <v>3.1238000000000001</v>
      </c>
      <c r="C232" s="10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</row>
    <row r="233" spans="1:32" ht="13.8">
      <c r="A233" s="15">
        <v>44424</v>
      </c>
      <c r="B233" s="16">
        <v>3.1238000000000001</v>
      </c>
      <c r="C233" s="10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</row>
    <row r="234" spans="1:32" ht="13.8">
      <c r="A234" s="15">
        <v>44425</v>
      </c>
      <c r="B234" s="16">
        <v>3.1175000000000002</v>
      </c>
      <c r="C234" s="10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</row>
    <row r="235" spans="1:32" ht="13.8">
      <c r="A235" s="15">
        <v>44426</v>
      </c>
      <c r="B235" s="16">
        <v>3.1191</v>
      </c>
      <c r="C235" s="10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</row>
    <row r="236" spans="1:32" ht="13.8">
      <c r="A236" s="15">
        <v>44427</v>
      </c>
      <c r="B236" s="16">
        <v>3.1282999999999999</v>
      </c>
      <c r="C236" s="10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</row>
    <row r="237" spans="1:32" ht="13.8">
      <c r="A237" s="15">
        <v>44428</v>
      </c>
      <c r="B237" s="16">
        <v>3.1322999999999999</v>
      </c>
      <c r="C237" s="10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</row>
    <row r="238" spans="1:32" ht="13.8">
      <c r="A238" s="15">
        <v>44429</v>
      </c>
      <c r="B238" s="16">
        <v>3.1257000000000001</v>
      </c>
      <c r="C238" s="10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</row>
    <row r="239" spans="1:32" ht="13.8">
      <c r="A239" s="15">
        <v>44430</v>
      </c>
      <c r="B239" s="16">
        <v>3.1257000000000001</v>
      </c>
      <c r="C239" s="10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</row>
    <row r="240" spans="1:32" ht="13.8">
      <c r="A240" s="15">
        <v>44431</v>
      </c>
      <c r="B240" s="16">
        <v>3.1257000000000001</v>
      </c>
      <c r="C240" s="1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</row>
    <row r="241" spans="1:32" ht="13.8">
      <c r="A241" s="15">
        <v>44432</v>
      </c>
      <c r="B241" s="16">
        <v>3.1179999999999999</v>
      </c>
      <c r="C241" s="10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</row>
    <row r="242" spans="1:32" ht="13.8">
      <c r="A242" s="15">
        <v>44433</v>
      </c>
      <c r="B242" s="16">
        <v>3.1191</v>
      </c>
      <c r="C242" s="10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</row>
    <row r="243" spans="1:32" ht="13.8">
      <c r="A243" s="15">
        <v>44434</v>
      </c>
      <c r="B243" s="16">
        <v>3.1305000000000001</v>
      </c>
      <c r="C243" s="10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</row>
    <row r="244" spans="1:32" ht="13.8">
      <c r="A244" s="15">
        <v>44435</v>
      </c>
      <c r="B244" s="16">
        <v>3.1288</v>
      </c>
      <c r="C244" s="10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</row>
    <row r="245" spans="1:32" ht="13.8">
      <c r="A245" s="15">
        <v>44436</v>
      </c>
      <c r="B245" s="16">
        <v>3.1248</v>
      </c>
      <c r="C245" s="10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</row>
    <row r="246" spans="1:32" ht="13.8">
      <c r="A246" s="15">
        <v>44437</v>
      </c>
      <c r="B246" s="16">
        <v>3.1248</v>
      </c>
      <c r="C246" s="10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</row>
    <row r="247" spans="1:32" ht="13.8">
      <c r="A247" s="15">
        <v>44438</v>
      </c>
      <c r="B247" s="16">
        <v>3.1248</v>
      </c>
      <c r="C247" s="10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</row>
    <row r="248" spans="1:32" ht="13.8">
      <c r="A248" s="15">
        <v>44439</v>
      </c>
      <c r="B248" s="16">
        <v>3.117</v>
      </c>
      <c r="C248" s="10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</row>
    <row r="249" spans="1:32" ht="13.8">
      <c r="A249" s="15">
        <v>44440</v>
      </c>
      <c r="B249" s="16">
        <v>3.1107</v>
      </c>
      <c r="C249" s="10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</row>
    <row r="250" spans="1:32" ht="13.8">
      <c r="A250" s="15">
        <v>44441</v>
      </c>
      <c r="B250" s="16">
        <v>3.1147999999999998</v>
      </c>
      <c r="C250" s="1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</row>
    <row r="251" spans="1:32" ht="13.8">
      <c r="A251" s="15">
        <v>44442</v>
      </c>
      <c r="B251" s="16">
        <v>3.1183000000000001</v>
      </c>
      <c r="C251" s="10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</row>
    <row r="252" spans="1:32" ht="13.8">
      <c r="A252" s="15">
        <v>44443</v>
      </c>
      <c r="B252" s="16">
        <v>3.1196000000000002</v>
      </c>
      <c r="C252" s="10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</row>
    <row r="253" spans="1:32" ht="13.8">
      <c r="A253" s="15">
        <v>44444</v>
      </c>
      <c r="B253" s="16">
        <v>3.1196000000000002</v>
      </c>
      <c r="C253" s="10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</row>
    <row r="254" spans="1:32" ht="13.8">
      <c r="A254" s="15">
        <v>44445</v>
      </c>
      <c r="B254" s="16">
        <v>3.1196000000000002</v>
      </c>
      <c r="C254" s="10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</row>
    <row r="255" spans="1:32" ht="13.8">
      <c r="A255" s="15">
        <v>44446</v>
      </c>
      <c r="B255" s="16">
        <v>3.1132</v>
      </c>
      <c r="C255" s="10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</row>
    <row r="256" spans="1:32" ht="13.8">
      <c r="A256" s="15">
        <v>44447</v>
      </c>
      <c r="B256" s="16">
        <v>3.1114999999999999</v>
      </c>
      <c r="C256" s="10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</row>
    <row r="257" spans="1:32" ht="13.8">
      <c r="A257" s="15">
        <v>44448</v>
      </c>
      <c r="B257" s="16">
        <v>3.1143000000000001</v>
      </c>
      <c r="C257" s="10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</row>
    <row r="258" spans="1:32" ht="13.8">
      <c r="A258" s="15">
        <v>44449</v>
      </c>
      <c r="B258" s="16">
        <v>3.1156999999999999</v>
      </c>
      <c r="C258" s="10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</row>
    <row r="259" spans="1:32" ht="13.8">
      <c r="A259" s="15">
        <v>44450</v>
      </c>
      <c r="B259" s="16">
        <v>3.1139999999999999</v>
      </c>
      <c r="C259" s="10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</row>
    <row r="260" spans="1:32" ht="13.8">
      <c r="A260" s="15">
        <v>44451</v>
      </c>
      <c r="B260" s="16">
        <v>3.1139999999999999</v>
      </c>
      <c r="C260" s="1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</row>
    <row r="261" spans="1:32" ht="13.8">
      <c r="A261" s="15">
        <v>44452</v>
      </c>
      <c r="B261" s="16">
        <v>3.1139999999999999</v>
      </c>
      <c r="C261" s="10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</row>
    <row r="262" spans="1:32" ht="13.8">
      <c r="A262" s="15">
        <v>44453</v>
      </c>
      <c r="B262" s="16">
        <v>3.1152000000000002</v>
      </c>
      <c r="C262" s="10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</row>
    <row r="263" spans="1:32" ht="13.8">
      <c r="A263" s="15">
        <v>44454</v>
      </c>
      <c r="B263" s="16">
        <v>3.1141000000000001</v>
      </c>
      <c r="C263" s="10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</row>
    <row r="264" spans="1:32" ht="13.8">
      <c r="A264" s="15">
        <v>44455</v>
      </c>
      <c r="B264" s="16">
        <v>3.1128999999999998</v>
      </c>
      <c r="C264" s="10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</row>
    <row r="265" spans="1:32" ht="13.8">
      <c r="A265" s="15">
        <v>44456</v>
      </c>
      <c r="B265" s="16">
        <v>3.1141000000000001</v>
      </c>
      <c r="C265" s="10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</row>
    <row r="266" spans="1:32" ht="13.8">
      <c r="A266" s="15">
        <v>44457</v>
      </c>
      <c r="B266" s="16">
        <v>3.1112000000000002</v>
      </c>
      <c r="C266" s="10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</row>
    <row r="267" spans="1:32" ht="13.8">
      <c r="A267" s="15">
        <v>44458</v>
      </c>
      <c r="B267" s="16">
        <v>3.1112000000000002</v>
      </c>
      <c r="C267" s="10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</row>
    <row r="268" spans="1:32" ht="13.8">
      <c r="A268" s="15">
        <v>44459</v>
      </c>
      <c r="B268" s="16">
        <v>3.1112000000000002</v>
      </c>
      <c r="C268" s="10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</row>
    <row r="269" spans="1:32" ht="13.8">
      <c r="A269" s="15">
        <v>44460</v>
      </c>
      <c r="B269" s="16">
        <v>3.1099000000000001</v>
      </c>
      <c r="C269" s="10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</row>
    <row r="270" spans="1:32" ht="13.8">
      <c r="A270" s="15">
        <v>44461</v>
      </c>
      <c r="B270" s="16">
        <v>3.1162999999999998</v>
      </c>
      <c r="C270" s="1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</row>
    <row r="271" spans="1:32" ht="13.8">
      <c r="A271" s="15">
        <v>44462</v>
      </c>
      <c r="B271" s="16">
        <v>3.1154999999999999</v>
      </c>
      <c r="C271" s="10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</row>
    <row r="272" spans="1:32" ht="13.8">
      <c r="A272" s="15">
        <v>44463</v>
      </c>
      <c r="B272" s="16">
        <v>3.1179000000000001</v>
      </c>
      <c r="C272" s="10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</row>
    <row r="273" spans="1:32" ht="13.8">
      <c r="A273" s="15">
        <v>44464</v>
      </c>
      <c r="B273" s="16">
        <v>3.1181000000000001</v>
      </c>
      <c r="C273" s="10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</row>
    <row r="274" spans="1:32" ht="13.8">
      <c r="A274" s="15">
        <v>44465</v>
      </c>
      <c r="B274" s="16">
        <v>3.1181000000000001</v>
      </c>
      <c r="C274" s="10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</row>
    <row r="275" spans="1:32" ht="13.8">
      <c r="A275" s="15">
        <v>44466</v>
      </c>
      <c r="B275" s="16">
        <v>3.1181000000000001</v>
      </c>
      <c r="C275" s="10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</row>
    <row r="276" spans="1:32" ht="13.8">
      <c r="A276" s="15">
        <v>44467</v>
      </c>
      <c r="B276" s="16">
        <v>3.1172</v>
      </c>
      <c r="C276" s="10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</row>
    <row r="277" spans="1:32" ht="13.8">
      <c r="A277" s="15">
        <v>44468</v>
      </c>
      <c r="B277" s="16">
        <v>3.1206999999999998</v>
      </c>
      <c r="C277" s="10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</row>
    <row r="278" spans="1:32" ht="13.8">
      <c r="A278" s="15">
        <v>44469</v>
      </c>
      <c r="B278" s="16">
        <v>3.1227999999999998</v>
      </c>
      <c r="C278" s="10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</row>
    <row r="279" spans="1:32" ht="13.8">
      <c r="A279" s="15">
        <v>44470</v>
      </c>
      <c r="B279" s="16">
        <v>3.1189</v>
      </c>
      <c r="C279" s="10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</row>
    <row r="280" spans="1:32" ht="13.8">
      <c r="A280" s="15">
        <v>44471</v>
      </c>
      <c r="B280" s="16">
        <v>3.1345000000000001</v>
      </c>
      <c r="C280" s="1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</row>
    <row r="281" spans="1:32" ht="13.8">
      <c r="A281" s="15">
        <v>44472</v>
      </c>
      <c r="B281" s="16">
        <v>3.1345000000000001</v>
      </c>
      <c r="C281" s="10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</row>
    <row r="282" spans="1:32" ht="13.8">
      <c r="A282" s="15">
        <v>44473</v>
      </c>
      <c r="B282" s="16">
        <v>3.1345000000000001</v>
      </c>
      <c r="C282" s="10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</row>
    <row r="283" spans="1:32" ht="13.8">
      <c r="A283" s="15">
        <v>44474</v>
      </c>
      <c r="B283" s="16">
        <v>3.1410999999999998</v>
      </c>
      <c r="C283" s="10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</row>
    <row r="284" spans="1:32" ht="13.8">
      <c r="A284" s="15">
        <v>44475</v>
      </c>
      <c r="B284" s="16">
        <v>3.1433</v>
      </c>
      <c r="C284" s="10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</row>
    <row r="285" spans="1:32" ht="13.8">
      <c r="A285" s="15">
        <v>44476</v>
      </c>
      <c r="B285" s="16">
        <v>3.1484000000000001</v>
      </c>
      <c r="C285" s="10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</row>
    <row r="286" spans="1:32" ht="13.8">
      <c r="A286" s="15">
        <v>44477</v>
      </c>
      <c r="B286" s="16">
        <v>3.1448999999999998</v>
      </c>
      <c r="C286" s="10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</row>
    <row r="287" spans="1:32" ht="13.8">
      <c r="A287" s="15">
        <v>44478</v>
      </c>
      <c r="B287" s="16">
        <v>3.1297999999999999</v>
      </c>
      <c r="C287" s="10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</row>
    <row r="288" spans="1:32" ht="13.8">
      <c r="A288" s="15">
        <v>44479</v>
      </c>
      <c r="B288" s="16">
        <v>3.1297999999999999</v>
      </c>
      <c r="C288" s="10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</row>
    <row r="289" spans="1:32" ht="13.8">
      <c r="A289" s="15">
        <v>44480</v>
      </c>
      <c r="B289" s="16">
        <v>3.1297999999999999</v>
      </c>
      <c r="C289" s="10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</row>
    <row r="290" spans="1:32" ht="13.8">
      <c r="A290" s="15">
        <v>44481</v>
      </c>
      <c r="B290" s="16">
        <v>3.13</v>
      </c>
      <c r="C290" s="1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</row>
    <row r="291" spans="1:32" ht="13.8">
      <c r="A291" s="15">
        <v>44482</v>
      </c>
      <c r="B291" s="16">
        <v>3.1328999999999998</v>
      </c>
      <c r="C291" s="10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</row>
    <row r="292" spans="1:32" ht="13.8">
      <c r="A292" s="15">
        <v>44483</v>
      </c>
      <c r="B292" s="16">
        <v>3.1383000000000001</v>
      </c>
      <c r="C292" s="10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</row>
    <row r="293" spans="1:32" ht="13.8">
      <c r="A293" s="15">
        <v>44484</v>
      </c>
      <c r="B293" s="16">
        <v>3.1383000000000001</v>
      </c>
      <c r="C293" s="10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</row>
    <row r="294" spans="1:32" ht="13.8">
      <c r="A294" s="15">
        <v>44485</v>
      </c>
      <c r="B294" s="16">
        <v>3.1383000000000001</v>
      </c>
      <c r="C294" s="10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</row>
    <row r="295" spans="1:32" ht="13.8">
      <c r="A295" s="15">
        <v>44486</v>
      </c>
      <c r="B295" s="16">
        <v>3.1383000000000001</v>
      </c>
      <c r="C295" s="10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</row>
    <row r="296" spans="1:32" ht="13.8">
      <c r="A296" s="15">
        <v>44487</v>
      </c>
      <c r="B296" s="16">
        <v>3.1383000000000001</v>
      </c>
      <c r="C296" s="10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</row>
    <row r="297" spans="1:32" ht="13.8">
      <c r="A297" s="15">
        <v>44488</v>
      </c>
      <c r="B297" s="16">
        <v>3.1343999999999999</v>
      </c>
      <c r="C297" s="10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</row>
    <row r="298" spans="1:32" ht="13.8">
      <c r="A298" s="15">
        <v>44489</v>
      </c>
      <c r="B298" s="16">
        <v>3.1368999999999998</v>
      </c>
      <c r="C298" s="10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</row>
    <row r="299" spans="1:32" ht="13.8">
      <c r="A299" s="15">
        <v>44490</v>
      </c>
      <c r="B299" s="16">
        <v>3.1410999999999998</v>
      </c>
      <c r="C299" s="10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</row>
    <row r="300" spans="1:32" ht="13.8">
      <c r="A300" s="15">
        <v>44491</v>
      </c>
      <c r="B300" s="16">
        <v>3.141</v>
      </c>
      <c r="C300" s="1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</row>
    <row r="301" spans="1:32" ht="13.8">
      <c r="A301" s="15">
        <v>44492</v>
      </c>
      <c r="B301" s="16">
        <v>3.14</v>
      </c>
      <c r="C301" s="10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</row>
    <row r="302" spans="1:32" ht="13.8">
      <c r="A302" s="15">
        <v>44493</v>
      </c>
      <c r="B302" s="16">
        <v>3.14</v>
      </c>
      <c r="C302" s="10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</row>
    <row r="303" spans="1:32" ht="13.8">
      <c r="A303" s="15">
        <v>44494</v>
      </c>
      <c r="B303" s="16">
        <v>3.14</v>
      </c>
      <c r="C303" s="10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</row>
    <row r="304" spans="1:32" ht="13.8">
      <c r="A304" s="15">
        <v>44495</v>
      </c>
      <c r="B304" s="16">
        <v>3.1400999999999999</v>
      </c>
      <c r="C304" s="10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</row>
    <row r="305" spans="1:32" ht="13.8">
      <c r="A305" s="15">
        <v>44496</v>
      </c>
      <c r="B305" s="16">
        <v>3.1427999999999998</v>
      </c>
      <c r="C305" s="10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</row>
    <row r="306" spans="1:32" ht="13.8">
      <c r="A306" s="15">
        <v>44497</v>
      </c>
      <c r="B306" s="16">
        <v>3.1556999999999999</v>
      </c>
      <c r="C306" s="10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</row>
    <row r="307" spans="1:32" ht="13.8">
      <c r="A307" s="15">
        <v>44498</v>
      </c>
      <c r="B307" s="16">
        <v>3.1623000000000001</v>
      </c>
      <c r="C307" s="10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</row>
    <row r="308" spans="1:32" ht="13.8">
      <c r="A308" s="15">
        <v>44499</v>
      </c>
      <c r="B308" s="16">
        <v>3.1600999999999999</v>
      </c>
      <c r="C308" s="10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</row>
    <row r="309" spans="1:32" ht="13.8">
      <c r="A309" s="15">
        <v>44500</v>
      </c>
      <c r="B309" s="16">
        <v>3.1600999999999999</v>
      </c>
      <c r="C309" s="10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</row>
    <row r="310" spans="1:32" ht="13.8">
      <c r="A310" s="15">
        <v>44501</v>
      </c>
      <c r="B310" s="16">
        <v>3.1600999999999999</v>
      </c>
      <c r="C310" s="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</row>
    <row r="311" spans="1:32" ht="13.8">
      <c r="A311" s="15">
        <v>44502</v>
      </c>
      <c r="B311" s="16">
        <v>3.169</v>
      </c>
      <c r="C311" s="10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</row>
    <row r="312" spans="1:32" ht="13.8">
      <c r="A312" s="15">
        <v>44503</v>
      </c>
      <c r="B312" s="16">
        <v>3.1678000000000002</v>
      </c>
      <c r="C312" s="10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</row>
    <row r="313" spans="1:32" ht="13.8">
      <c r="A313" s="15">
        <v>44504</v>
      </c>
      <c r="B313" s="16">
        <v>3.1576</v>
      </c>
      <c r="C313" s="10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</row>
    <row r="314" spans="1:32" ht="13.8">
      <c r="A314" s="15">
        <v>44505</v>
      </c>
      <c r="B314" s="16">
        <v>3.1631</v>
      </c>
      <c r="C314" s="10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</row>
    <row r="315" spans="1:32" ht="13.8">
      <c r="A315" s="15">
        <v>44506</v>
      </c>
      <c r="B315" s="16">
        <v>3.1637</v>
      </c>
      <c r="C315" s="10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</row>
    <row r="316" spans="1:32" ht="13.8">
      <c r="A316" s="15">
        <v>44507</v>
      </c>
      <c r="B316" s="16">
        <v>3.1637</v>
      </c>
      <c r="C316" s="10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</row>
    <row r="317" spans="1:32" ht="13.8">
      <c r="A317" s="15">
        <v>44508</v>
      </c>
      <c r="B317" s="16">
        <v>3.1637</v>
      </c>
      <c r="C317" s="10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</row>
    <row r="318" spans="1:32" ht="13.8">
      <c r="A318" s="15">
        <v>44509</v>
      </c>
      <c r="B318" s="16">
        <v>3.1621999999999999</v>
      </c>
      <c r="C318" s="10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</row>
    <row r="319" spans="1:32" ht="13.8">
      <c r="A319" s="15">
        <v>44510</v>
      </c>
      <c r="B319" s="16">
        <v>3.1570999999999998</v>
      </c>
      <c r="C319" s="10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</row>
    <row r="320" spans="1:32" ht="13.8">
      <c r="A320" s="15">
        <v>44511</v>
      </c>
      <c r="B320" s="16">
        <v>3.1522999999999999</v>
      </c>
      <c r="C320" s="1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</row>
    <row r="321" spans="1:32" ht="13.8">
      <c r="A321" s="15">
        <v>44512</v>
      </c>
      <c r="B321" s="16">
        <v>3.1492</v>
      </c>
      <c r="C321" s="10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</row>
    <row r="322" spans="1:32" ht="13.8">
      <c r="A322" s="15">
        <v>44513</v>
      </c>
      <c r="B322" s="16">
        <v>3.1493000000000002</v>
      </c>
      <c r="C322" s="10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</row>
    <row r="323" spans="1:32" ht="13.8">
      <c r="A323" s="15">
        <v>44514</v>
      </c>
      <c r="B323" s="16">
        <v>3.1493000000000002</v>
      </c>
      <c r="C323" s="10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</row>
    <row r="324" spans="1:32" ht="13.8">
      <c r="A324" s="15">
        <v>44515</v>
      </c>
      <c r="B324" s="16">
        <v>3.1493000000000002</v>
      </c>
      <c r="C324" s="10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</row>
    <row r="325" spans="1:32" ht="13.8">
      <c r="A325" s="15">
        <v>44516</v>
      </c>
      <c r="B325" s="16">
        <v>3.1549999999999998</v>
      </c>
      <c r="C325" s="10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</row>
    <row r="326" spans="1:32" ht="13.8">
      <c r="A326" s="15">
        <v>44517</v>
      </c>
      <c r="B326" s="16">
        <v>3.1488999999999998</v>
      </c>
      <c r="C326" s="10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</row>
    <row r="327" spans="1:32" ht="13.8">
      <c r="A327" s="15">
        <v>44518</v>
      </c>
      <c r="B327" s="16">
        <v>3.1435</v>
      </c>
      <c r="C327" s="10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</row>
    <row r="328" spans="1:32" ht="13.8">
      <c r="A328" s="15">
        <v>44519</v>
      </c>
      <c r="B328" s="16">
        <v>3.1303000000000001</v>
      </c>
      <c r="C328" s="10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</row>
    <row r="329" spans="1:32" ht="13.8">
      <c r="A329" s="15">
        <v>44520</v>
      </c>
      <c r="B329" s="16">
        <v>3.1120000000000001</v>
      </c>
      <c r="C329" s="10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</row>
    <row r="330" spans="1:32" ht="13.8">
      <c r="A330" s="15">
        <v>44521</v>
      </c>
      <c r="B330" s="16">
        <v>3.1120000000000001</v>
      </c>
      <c r="C330" s="1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</row>
    <row r="331" spans="1:32" ht="13.8">
      <c r="A331" s="15">
        <v>44522</v>
      </c>
      <c r="B331" s="16">
        <v>3.1120000000000001</v>
      </c>
      <c r="C331" s="10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</row>
    <row r="332" spans="1:32" ht="13.8">
      <c r="A332" s="15">
        <v>44523</v>
      </c>
      <c r="B332" s="16">
        <v>3.1133999999999999</v>
      </c>
      <c r="C332" s="10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</row>
    <row r="333" spans="1:32" ht="13.8">
      <c r="A333" s="15">
        <v>44524</v>
      </c>
      <c r="B333" s="16">
        <v>3.1133999999999999</v>
      </c>
      <c r="C333" s="10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</row>
    <row r="334" spans="1:32" ht="13.8">
      <c r="A334" s="15">
        <v>44525</v>
      </c>
      <c r="B334" s="16">
        <v>3.1153</v>
      </c>
      <c r="C334" s="10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</row>
    <row r="335" spans="1:32" ht="13.8">
      <c r="A335" s="15">
        <v>44526</v>
      </c>
      <c r="B335" s="16">
        <v>3.1128999999999998</v>
      </c>
      <c r="C335" s="10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</row>
    <row r="336" spans="1:32" ht="13.8">
      <c r="A336" s="15">
        <v>44527</v>
      </c>
      <c r="B336" s="16">
        <v>3.0966999999999998</v>
      </c>
      <c r="C336" s="10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</row>
    <row r="337" spans="1:32" ht="13.8">
      <c r="A337" s="15">
        <v>44528</v>
      </c>
      <c r="B337" s="16">
        <v>3.0966999999999998</v>
      </c>
      <c r="C337" s="10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</row>
    <row r="338" spans="1:32" ht="13.8">
      <c r="A338" s="15">
        <v>44529</v>
      </c>
      <c r="B338" s="16">
        <v>3.0966999999999998</v>
      </c>
      <c r="C338" s="10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</row>
    <row r="339" spans="1:32" ht="13.8">
      <c r="A339" s="15">
        <v>44530</v>
      </c>
      <c r="B339" s="16">
        <v>3.0867</v>
      </c>
      <c r="C339" s="10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</row>
    <row r="340" spans="1:32" ht="13.8">
      <c r="A340" s="15">
        <v>44531</v>
      </c>
      <c r="B340" s="16">
        <v>3.1179000000000001</v>
      </c>
      <c r="C340" s="1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</row>
    <row r="341" spans="1:32" ht="13.8">
      <c r="A341" s="15">
        <v>44532</v>
      </c>
      <c r="B341" s="16">
        <v>3.1278999999999999</v>
      </c>
      <c r="C341" s="10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</row>
    <row r="342" spans="1:32" ht="13.8">
      <c r="A342" s="15">
        <v>44533</v>
      </c>
      <c r="B342" s="16">
        <v>3.1282999999999999</v>
      </c>
      <c r="C342" s="10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</row>
    <row r="343" spans="1:32" ht="13.8">
      <c r="A343" s="15">
        <v>44534</v>
      </c>
      <c r="B343" s="16">
        <v>3.121</v>
      </c>
      <c r="C343" s="10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</row>
    <row r="344" spans="1:32" ht="13.8">
      <c r="A344" s="15">
        <v>44535</v>
      </c>
      <c r="B344" s="16">
        <v>3.121</v>
      </c>
      <c r="C344" s="10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</row>
    <row r="345" spans="1:32" ht="13.8">
      <c r="A345" s="15">
        <v>44536</v>
      </c>
      <c r="B345" s="16">
        <v>3.121</v>
      </c>
      <c r="C345" s="10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</row>
    <row r="346" spans="1:32" ht="13.8">
      <c r="A346" s="15">
        <v>44537</v>
      </c>
      <c r="B346" s="16">
        <v>3.0966999999999998</v>
      </c>
      <c r="C346" s="10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</row>
    <row r="347" spans="1:32" ht="13.8">
      <c r="A347" s="15">
        <v>44538</v>
      </c>
      <c r="B347" s="16">
        <v>3.0909</v>
      </c>
      <c r="C347" s="10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</row>
    <row r="348" spans="1:32" ht="13.8">
      <c r="A348" s="15">
        <v>44539</v>
      </c>
      <c r="B348" s="16">
        <v>3.0991</v>
      </c>
      <c r="C348" s="10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</row>
    <row r="349" spans="1:32" ht="13.8">
      <c r="A349" s="15">
        <v>44540</v>
      </c>
      <c r="B349" s="16">
        <v>3.1139999999999999</v>
      </c>
      <c r="C349" s="10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</row>
    <row r="350" spans="1:32" ht="13.8">
      <c r="A350" s="15">
        <v>44541</v>
      </c>
      <c r="B350" s="16">
        <v>3.1004</v>
      </c>
      <c r="C350" s="1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</row>
    <row r="351" spans="1:32" ht="13.8">
      <c r="A351" s="15">
        <v>44542</v>
      </c>
      <c r="B351" s="16">
        <v>3.1004</v>
      </c>
      <c r="C351" s="10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</row>
    <row r="352" spans="1:32" ht="13.8">
      <c r="A352" s="15">
        <v>44543</v>
      </c>
      <c r="B352" s="16">
        <v>3.1004</v>
      </c>
      <c r="C352" s="10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</row>
    <row r="353" spans="1:32" ht="13.8">
      <c r="A353" s="15">
        <v>44544</v>
      </c>
      <c r="B353" s="16">
        <v>3.1002000000000001</v>
      </c>
      <c r="C353" s="10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</row>
    <row r="354" spans="1:32" ht="13.8">
      <c r="A354" s="15">
        <v>44545</v>
      </c>
      <c r="B354" s="16">
        <v>3.0977999999999999</v>
      </c>
      <c r="C354" s="10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</row>
    <row r="355" spans="1:32" ht="13.8">
      <c r="A355" s="15">
        <v>44546</v>
      </c>
      <c r="B355" s="16">
        <v>3.0956999999999999</v>
      </c>
      <c r="C355" s="10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</row>
    <row r="356" spans="1:32" ht="13.8">
      <c r="A356" s="15">
        <v>44547</v>
      </c>
      <c r="B356" s="16">
        <v>3.0972</v>
      </c>
      <c r="C356" s="10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</row>
    <row r="357" spans="1:32" ht="13.8">
      <c r="A357" s="15">
        <v>44548</v>
      </c>
      <c r="B357" s="16">
        <v>3.0884</v>
      </c>
      <c r="C357" s="10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</row>
    <row r="358" spans="1:32" ht="13.8">
      <c r="A358" s="15">
        <v>44549</v>
      </c>
      <c r="B358" s="16">
        <v>3.0884</v>
      </c>
      <c r="C358" s="10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</row>
    <row r="359" spans="1:32" ht="13.8">
      <c r="A359" s="15">
        <v>44550</v>
      </c>
      <c r="B359" s="16">
        <v>3.0884</v>
      </c>
      <c r="C359" s="10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</row>
    <row r="360" spans="1:32" ht="13.8">
      <c r="A360" s="15">
        <v>44551</v>
      </c>
      <c r="B360" s="16">
        <v>3.0914000000000001</v>
      </c>
      <c r="AF360" s="10"/>
    </row>
    <row r="361" spans="1:32" ht="13.8">
      <c r="A361" s="15">
        <v>44552</v>
      </c>
      <c r="B361" s="16">
        <v>3.0958000000000001</v>
      </c>
      <c r="AF361" s="10"/>
    </row>
    <row r="362" spans="1:32" ht="13.8">
      <c r="A362" s="15">
        <v>44553</v>
      </c>
      <c r="B362" s="16">
        <v>3.0939000000000001</v>
      </c>
      <c r="AF362" s="10"/>
    </row>
    <row r="363" spans="1:32" ht="13.8">
      <c r="A363" s="15">
        <v>44554</v>
      </c>
      <c r="B363" s="16">
        <v>3.0878000000000001</v>
      </c>
      <c r="AF363" s="10"/>
    </row>
    <row r="364" spans="1:32" ht="13.8">
      <c r="A364" s="15">
        <v>44555</v>
      </c>
      <c r="B364" s="16">
        <v>3.0773999999999999</v>
      </c>
      <c r="AF364" s="10"/>
    </row>
    <row r="365" spans="1:32" ht="13.8">
      <c r="A365" s="15">
        <v>44556</v>
      </c>
      <c r="B365" s="16">
        <v>3.0773999999999999</v>
      </c>
      <c r="AF365" s="10"/>
    </row>
    <row r="366" spans="1:32" ht="13.8">
      <c r="A366" s="15">
        <v>44557</v>
      </c>
      <c r="B366" s="16">
        <v>3.0773999999999999</v>
      </c>
      <c r="AF366" s="10"/>
    </row>
    <row r="367" spans="1:32" ht="13.8">
      <c r="A367" s="15">
        <v>44558</v>
      </c>
      <c r="B367" s="16">
        <v>3.0789</v>
      </c>
      <c r="AF367" s="10"/>
    </row>
    <row r="368" spans="1:32" ht="13.8">
      <c r="A368" s="15">
        <v>44559</v>
      </c>
      <c r="B368" s="16">
        <v>3.0899000000000001</v>
      </c>
      <c r="AF368" s="10"/>
    </row>
    <row r="369" spans="1:32" ht="13.8">
      <c r="A369" s="15">
        <v>44560</v>
      </c>
      <c r="B369" s="16">
        <v>3.0960999999999999</v>
      </c>
      <c r="AF369" s="10"/>
    </row>
    <row r="370" spans="1:32" ht="13.8">
      <c r="A370" s="15">
        <v>44561</v>
      </c>
      <c r="B370" s="16">
        <v>3.0975999999999999</v>
      </c>
      <c r="AF370" s="10"/>
    </row>
    <row r="371" spans="1:32" ht="13.8">
      <c r="A371" s="15"/>
      <c r="B371" s="16"/>
    </row>
    <row r="372" spans="1:32" ht="13.8">
      <c r="A372" s="15" t="s">
        <v>4</v>
      </c>
      <c r="B372" s="16">
        <f>AVERAGE(B6:B370)</f>
        <v>3.2209293150684957</v>
      </c>
    </row>
    <row r="373" spans="1:32" ht="13.8">
      <c r="A373" s="15"/>
      <c r="B373" s="16"/>
    </row>
    <row r="374" spans="1:32" ht="13.8">
      <c r="A374" s="15"/>
      <c r="B374" s="16"/>
    </row>
    <row r="375" spans="1:32" ht="13.8">
      <c r="A375" s="15"/>
      <c r="B375" s="16"/>
    </row>
    <row r="376" spans="1:32" ht="13.8">
      <c r="A376" s="15"/>
      <c r="B376" s="16"/>
    </row>
    <row r="377" spans="1:32" ht="13.8">
      <c r="A377" s="15"/>
      <c r="B377" s="16"/>
    </row>
    <row r="378" spans="1:32" ht="13.8">
      <c r="A378" s="15"/>
      <c r="B378" s="16"/>
    </row>
    <row r="379" spans="1:32" ht="13.8">
      <c r="A379" s="15"/>
      <c r="B379" s="16"/>
    </row>
    <row r="380" spans="1:32" ht="13.8">
      <c r="A380" s="15"/>
      <c r="B380" s="16"/>
    </row>
    <row r="381" spans="1:32" ht="13.8">
      <c r="A381" s="15"/>
      <c r="B381" s="16"/>
    </row>
    <row r="382" spans="1:32" ht="13.8">
      <c r="A382" s="15"/>
      <c r="B382" s="16"/>
    </row>
    <row r="383" spans="1:32" ht="13.8">
      <c r="A383" s="15"/>
      <c r="B383" s="16"/>
    </row>
    <row r="384" spans="1:32" ht="13.8">
      <c r="A384" s="15"/>
      <c r="B384" s="16"/>
    </row>
    <row r="385" spans="1:2" ht="13.8">
      <c r="A385" s="15"/>
      <c r="B385" s="16"/>
    </row>
    <row r="386" spans="1:2" ht="13.8">
      <c r="A386" s="15"/>
      <c r="B386" s="16"/>
    </row>
    <row r="387" spans="1:2" ht="13.8">
      <c r="A387" s="15"/>
      <c r="B387" s="16"/>
    </row>
    <row r="388" spans="1:2" ht="13.8">
      <c r="A388" s="15"/>
      <c r="B388" s="16"/>
    </row>
    <row r="389" spans="1:2" ht="13.8">
      <c r="A389" s="15"/>
      <c r="B389" s="16"/>
    </row>
    <row r="390" spans="1:2" ht="13.8">
      <c r="A390" s="15"/>
      <c r="B390" s="16"/>
    </row>
    <row r="391" spans="1:2" ht="13.8">
      <c r="A391" s="15"/>
      <c r="B391" s="16"/>
    </row>
    <row r="392" spans="1:2" ht="13.8">
      <c r="A392" s="15"/>
      <c r="B392" s="16"/>
    </row>
    <row r="393" spans="1:2" ht="13.8">
      <c r="A393" s="15"/>
      <c r="B393" s="16"/>
    </row>
    <row r="394" spans="1:2" ht="13.8">
      <c r="A394" s="15"/>
      <c r="B394" s="16"/>
    </row>
    <row r="395" spans="1:2" ht="13.8">
      <c r="A395" s="15"/>
      <c r="B395" s="16"/>
    </row>
    <row r="396" spans="1:2" ht="13.8">
      <c r="A396" s="15"/>
      <c r="B396" s="16"/>
    </row>
    <row r="397" spans="1:2" ht="13.8">
      <c r="A397" s="15"/>
      <c r="B397" s="16"/>
    </row>
    <row r="398" spans="1:2" ht="13.8">
      <c r="A398" s="15"/>
      <c r="B398" s="16"/>
    </row>
    <row r="399" spans="1:2" ht="13.8">
      <c r="A399" s="15"/>
      <c r="B399" s="16"/>
    </row>
    <row r="400" spans="1:2" ht="13.8">
      <c r="A400" s="15"/>
      <c r="B400" s="16"/>
    </row>
    <row r="401" spans="1:2" ht="13.8">
      <c r="A401" s="15"/>
      <c r="B401" s="16"/>
    </row>
    <row r="402" spans="1:2" ht="13.8">
      <c r="A402" s="15"/>
      <c r="B402" s="16"/>
    </row>
    <row r="403" spans="1:2" ht="13.8">
      <c r="A403" s="15"/>
      <c r="B403" s="16"/>
    </row>
    <row r="404" spans="1:2" ht="13.8">
      <c r="A404" s="15"/>
      <c r="B404" s="16"/>
    </row>
    <row r="405" spans="1:2" ht="13.8">
      <c r="A405" s="15"/>
      <c r="B405" s="16"/>
    </row>
    <row r="406" spans="1:2" ht="13.8">
      <c r="A406" s="15"/>
      <c r="B406" s="16"/>
    </row>
    <row r="407" spans="1:2" ht="13.8">
      <c r="A407" s="15"/>
      <c r="B407" s="16"/>
    </row>
    <row r="408" spans="1:2" ht="13.8">
      <c r="A408" s="15"/>
      <c r="B408" s="16"/>
    </row>
    <row r="409" spans="1:2" ht="13.8">
      <c r="A409" s="15"/>
      <c r="B409" s="16"/>
    </row>
    <row r="410" spans="1:2" ht="13.8">
      <c r="A410" s="15"/>
      <c r="B410" s="16"/>
    </row>
    <row r="411" spans="1:2" ht="13.8">
      <c r="A411" s="15"/>
      <c r="B411" s="16"/>
    </row>
    <row r="412" spans="1:2" ht="13.8">
      <c r="A412" s="15"/>
      <c r="B412" s="16"/>
    </row>
    <row r="413" spans="1:2" ht="13.8">
      <c r="A413" s="15"/>
      <c r="B413" s="16"/>
    </row>
    <row r="414" spans="1:2" ht="13.8">
      <c r="A414" s="15"/>
      <c r="B414" s="16"/>
    </row>
    <row r="415" spans="1:2" ht="13.8">
      <c r="A415" s="15"/>
      <c r="B415" s="16"/>
    </row>
    <row r="416" spans="1:2" ht="13.8">
      <c r="A416" s="15"/>
      <c r="B416" s="16"/>
    </row>
    <row r="417" spans="1:2" ht="13.8">
      <c r="A417" s="15"/>
      <c r="B417" s="16"/>
    </row>
    <row r="418" spans="1:2" ht="13.8">
      <c r="A418" s="15"/>
      <c r="B418" s="16"/>
    </row>
    <row r="419" spans="1:2" ht="13.8">
      <c r="A419" s="15"/>
      <c r="B419" s="16"/>
    </row>
    <row r="420" spans="1:2" ht="13.8">
      <c r="A420" s="15"/>
      <c r="B420" s="16"/>
    </row>
    <row r="421" spans="1:2" ht="13.8">
      <c r="A421" s="15"/>
      <c r="B421" s="16"/>
    </row>
    <row r="422" spans="1:2" ht="13.8">
      <c r="A422" s="15"/>
      <c r="B422" s="16"/>
    </row>
    <row r="423" spans="1:2" ht="13.8">
      <c r="A423" s="15"/>
      <c r="B423" s="16"/>
    </row>
    <row r="424" spans="1:2" ht="13.8">
      <c r="A424" s="15"/>
      <c r="B424" s="16"/>
    </row>
    <row r="425" spans="1:2" ht="13.8">
      <c r="A425" s="15"/>
      <c r="B425" s="16"/>
    </row>
    <row r="426" spans="1:2" ht="13.8">
      <c r="A426" s="15"/>
      <c r="B426" s="16"/>
    </row>
    <row r="427" spans="1:2" ht="13.8">
      <c r="A427" s="15"/>
      <c r="B427" s="16"/>
    </row>
    <row r="428" spans="1:2" ht="13.8">
      <c r="A428" s="15"/>
      <c r="B428" s="16"/>
    </row>
    <row r="429" spans="1:2" ht="13.8">
      <c r="A429" s="15"/>
      <c r="B429" s="16"/>
    </row>
    <row r="430" spans="1:2" ht="13.8">
      <c r="A430" s="15"/>
      <c r="B430" s="16"/>
    </row>
    <row r="431" spans="1:2" ht="13.8">
      <c r="A431" s="15"/>
      <c r="B431" s="16"/>
    </row>
    <row r="432" spans="1:2" ht="13.8">
      <c r="A432" s="15"/>
      <c r="B432" s="16"/>
    </row>
    <row r="433" spans="1:2" ht="13.8">
      <c r="A433" s="15"/>
      <c r="B433" s="16"/>
    </row>
    <row r="434" spans="1:2" ht="13.8">
      <c r="A434" s="15"/>
      <c r="B434" s="16"/>
    </row>
    <row r="435" spans="1:2" ht="13.8">
      <c r="A435" s="15"/>
      <c r="B435" s="16"/>
    </row>
    <row r="436" spans="1:2" ht="13.8">
      <c r="A436" s="15"/>
      <c r="B436" s="16"/>
    </row>
    <row r="437" spans="1:2" ht="13.8">
      <c r="A437" s="15"/>
      <c r="B437" s="16"/>
    </row>
    <row r="438" spans="1:2" ht="13.8">
      <c r="A438" s="15"/>
      <c r="B438" s="16"/>
    </row>
    <row r="439" spans="1:2" ht="13.8">
      <c r="A439" s="15"/>
      <c r="B439" s="16"/>
    </row>
    <row r="440" spans="1:2" ht="13.8">
      <c r="A440" s="15"/>
      <c r="B440" s="16"/>
    </row>
    <row r="441" spans="1:2" ht="13.8">
      <c r="A441" s="15"/>
      <c r="B441" s="16"/>
    </row>
    <row r="442" spans="1:2" ht="13.8">
      <c r="A442" s="15"/>
      <c r="B442" s="16"/>
    </row>
    <row r="443" spans="1:2" ht="13.8">
      <c r="A443" s="15"/>
      <c r="B443" s="16"/>
    </row>
    <row r="444" spans="1:2" ht="13.8">
      <c r="A444" s="15"/>
      <c r="B444" s="16"/>
    </row>
    <row r="445" spans="1:2" ht="13.8">
      <c r="A445" s="15"/>
      <c r="B445" s="16"/>
    </row>
    <row r="446" spans="1:2" ht="13.8">
      <c r="A446" s="15"/>
      <c r="B446" s="16"/>
    </row>
    <row r="447" spans="1:2" ht="13.8">
      <c r="A447" s="15"/>
      <c r="B447" s="16"/>
    </row>
    <row r="448" spans="1:2" ht="13.8">
      <c r="A448" s="15"/>
      <c r="B448" s="16"/>
    </row>
    <row r="449" spans="1:2" ht="13.8">
      <c r="A449" s="15"/>
      <c r="B449" s="16"/>
    </row>
    <row r="450" spans="1:2" ht="13.8">
      <c r="A450" s="15"/>
      <c r="B450" s="16"/>
    </row>
    <row r="451" spans="1:2" ht="13.8">
      <c r="A451" s="15"/>
      <c r="B451" s="16"/>
    </row>
    <row r="452" spans="1:2" ht="13.8">
      <c r="A452" s="15"/>
      <c r="B452" s="16"/>
    </row>
    <row r="1047463" spans="3:31">
      <c r="C1047463" s="16"/>
      <c r="D1047463" s="16"/>
      <c r="E1047463" s="16"/>
      <c r="F1047463" s="16"/>
      <c r="G1047463" s="16"/>
      <c r="H1047463" s="16"/>
      <c r="I1047463" s="16"/>
      <c r="J1047463" s="16"/>
      <c r="K1047463" s="16"/>
      <c r="L1047463" s="16"/>
      <c r="M1047463" s="16"/>
      <c r="N1047463" s="16"/>
      <c r="O1047463" s="16"/>
      <c r="P1047463" s="16"/>
      <c r="Q1047463" s="16"/>
      <c r="R1047463" s="16"/>
      <c r="S1047463" s="16"/>
      <c r="T1047463" s="16"/>
      <c r="U1047463" s="16"/>
      <c r="V1047463" s="16"/>
      <c r="W1047463" s="16"/>
      <c r="X1047463" s="16"/>
      <c r="Y1047463" s="16"/>
      <c r="Z1047463" s="16"/>
      <c r="AA1047463" s="16"/>
      <c r="AB1047463" s="16"/>
      <c r="AC1047463" s="16"/>
      <c r="AD1047463" s="16"/>
      <c r="AE1047463" s="16"/>
    </row>
    <row r="1047464" spans="3:31">
      <c r="C1047464" s="16"/>
      <c r="D1047464" s="16"/>
      <c r="E1047464" s="16"/>
      <c r="F1047464" s="16"/>
      <c r="G1047464" s="16"/>
      <c r="H1047464" s="16"/>
      <c r="I1047464" s="16"/>
      <c r="J1047464" s="16"/>
      <c r="K1047464" s="16"/>
      <c r="L1047464" s="16"/>
      <c r="M1047464" s="16"/>
      <c r="N1047464" s="16"/>
      <c r="O1047464" s="16"/>
      <c r="P1047464" s="16"/>
      <c r="Q1047464" s="16"/>
      <c r="R1047464" s="16"/>
      <c r="S1047464" s="16"/>
      <c r="T1047464" s="16"/>
      <c r="U1047464" s="16"/>
      <c r="V1047464" s="16"/>
      <c r="W1047464" s="16"/>
      <c r="X1047464" s="16"/>
      <c r="Y1047464" s="16"/>
      <c r="Z1047464" s="16"/>
      <c r="AA1047464" s="16"/>
      <c r="AB1047464" s="16"/>
      <c r="AC1047464" s="16"/>
      <c r="AD1047464" s="16"/>
      <c r="AE1047464" s="16"/>
    </row>
    <row r="1047465" spans="3:31">
      <c r="C1047465" s="16"/>
      <c r="D1047465" s="16"/>
      <c r="E1047465" s="16"/>
      <c r="F1047465" s="16"/>
      <c r="G1047465" s="16"/>
      <c r="H1047465" s="16"/>
      <c r="I1047465" s="16"/>
      <c r="J1047465" s="16"/>
      <c r="K1047465" s="16"/>
      <c r="L1047465" s="16"/>
      <c r="M1047465" s="16"/>
      <c r="N1047465" s="16"/>
      <c r="O1047465" s="16"/>
      <c r="P1047465" s="16"/>
      <c r="Q1047465" s="16"/>
      <c r="R1047465" s="16"/>
      <c r="S1047465" s="16"/>
      <c r="T1047465" s="16"/>
      <c r="U1047465" s="16"/>
      <c r="V1047465" s="16"/>
      <c r="W1047465" s="16"/>
      <c r="X1047465" s="16"/>
      <c r="Y1047465" s="16"/>
      <c r="Z1047465" s="16"/>
      <c r="AA1047465" s="16"/>
      <c r="AB1047465" s="16"/>
      <c r="AC1047465" s="16"/>
      <c r="AD1047465" s="16"/>
      <c r="AE1047465" s="16"/>
    </row>
    <row r="1047466" spans="3:31">
      <c r="C1047466" s="16"/>
      <c r="D1047466" s="16"/>
      <c r="E1047466" s="16"/>
      <c r="F1047466" s="16"/>
      <c r="G1047466" s="16"/>
      <c r="H1047466" s="16"/>
      <c r="I1047466" s="16"/>
      <c r="J1047466" s="16"/>
      <c r="K1047466" s="16"/>
      <c r="L1047466" s="16"/>
      <c r="M1047466" s="16"/>
      <c r="N1047466" s="16"/>
      <c r="O1047466" s="16"/>
      <c r="P1047466" s="16"/>
      <c r="Q1047466" s="16"/>
      <c r="R1047466" s="16"/>
      <c r="S1047466" s="16"/>
      <c r="T1047466" s="16"/>
      <c r="U1047466" s="16"/>
      <c r="V1047466" s="16"/>
      <c r="W1047466" s="16"/>
      <c r="X1047466" s="16"/>
      <c r="Y1047466" s="16"/>
      <c r="Z1047466" s="16"/>
      <c r="AA1047466" s="16"/>
      <c r="AB1047466" s="16"/>
      <c r="AC1047466" s="16"/>
      <c r="AD1047466" s="16"/>
      <c r="AE1047466" s="16"/>
    </row>
    <row r="1047467" spans="3:31">
      <c r="C1047467" s="16"/>
      <c r="D1047467" s="16"/>
      <c r="E1047467" s="16"/>
      <c r="F1047467" s="16"/>
      <c r="G1047467" s="16"/>
      <c r="H1047467" s="16"/>
      <c r="I1047467" s="16"/>
      <c r="J1047467" s="16"/>
      <c r="K1047467" s="16"/>
      <c r="L1047467" s="16"/>
      <c r="M1047467" s="16"/>
      <c r="N1047467" s="16"/>
      <c r="O1047467" s="16"/>
      <c r="P1047467" s="16"/>
      <c r="Q1047467" s="16"/>
      <c r="R1047467" s="16"/>
      <c r="S1047467" s="16"/>
      <c r="T1047467" s="16"/>
      <c r="U1047467" s="16"/>
      <c r="V1047467" s="16"/>
      <c r="W1047467" s="16"/>
      <c r="X1047467" s="16"/>
      <c r="Y1047467" s="16"/>
      <c r="Z1047467" s="16"/>
      <c r="AA1047467" s="16"/>
      <c r="AB1047467" s="16"/>
      <c r="AC1047467" s="16"/>
      <c r="AD1047467" s="16"/>
      <c r="AE1047467" s="16"/>
    </row>
    <row r="1047468" spans="3:31">
      <c r="C1047468" s="16"/>
      <c r="D1047468" s="16"/>
      <c r="E1047468" s="16"/>
      <c r="F1047468" s="16"/>
      <c r="G1047468" s="16"/>
      <c r="H1047468" s="16"/>
      <c r="I1047468" s="16"/>
      <c r="J1047468" s="16"/>
      <c r="K1047468" s="16"/>
      <c r="L1047468" s="16"/>
      <c r="M1047468" s="16"/>
      <c r="N1047468" s="16"/>
      <c r="O1047468" s="16"/>
      <c r="P1047468" s="16"/>
      <c r="Q1047468" s="16"/>
      <c r="R1047468" s="16"/>
      <c r="S1047468" s="16"/>
      <c r="T1047468" s="16"/>
      <c r="U1047468" s="16"/>
      <c r="V1047468" s="16"/>
      <c r="W1047468" s="16"/>
      <c r="X1047468" s="16"/>
      <c r="Y1047468" s="16"/>
      <c r="Z1047468" s="16"/>
      <c r="AA1047468" s="16"/>
      <c r="AB1047468" s="16"/>
      <c r="AC1047468" s="16"/>
      <c r="AD1047468" s="16"/>
      <c r="AE1047468" s="16"/>
    </row>
    <row r="1047469" spans="3:31">
      <c r="C1047469" s="16"/>
      <c r="D1047469" s="16"/>
      <c r="E1047469" s="16"/>
      <c r="F1047469" s="16"/>
      <c r="G1047469" s="16"/>
      <c r="H1047469" s="16"/>
      <c r="I1047469" s="16"/>
      <c r="J1047469" s="16"/>
      <c r="K1047469" s="16"/>
      <c r="L1047469" s="16"/>
      <c r="M1047469" s="16"/>
      <c r="N1047469" s="16"/>
      <c r="O1047469" s="16"/>
      <c r="P1047469" s="16"/>
      <c r="Q1047469" s="16"/>
      <c r="R1047469" s="16"/>
      <c r="S1047469" s="16"/>
      <c r="T1047469" s="16"/>
      <c r="U1047469" s="16"/>
      <c r="V1047469" s="16"/>
      <c r="W1047469" s="16"/>
      <c r="X1047469" s="16"/>
      <c r="Y1047469" s="16"/>
      <c r="Z1047469" s="16"/>
      <c r="AA1047469" s="16"/>
      <c r="AB1047469" s="16"/>
      <c r="AC1047469" s="16"/>
      <c r="AD1047469" s="16"/>
      <c r="AE1047469" s="16"/>
    </row>
    <row r="1047470" spans="3:31">
      <c r="C1047470" s="16"/>
      <c r="D1047470" s="16"/>
      <c r="E1047470" s="16"/>
      <c r="F1047470" s="16"/>
      <c r="G1047470" s="16"/>
      <c r="H1047470" s="16"/>
      <c r="I1047470" s="16"/>
      <c r="J1047470" s="16"/>
      <c r="K1047470" s="16"/>
      <c r="L1047470" s="16"/>
      <c r="M1047470" s="16"/>
      <c r="N1047470" s="16"/>
      <c r="O1047470" s="16"/>
      <c r="P1047470" s="16"/>
      <c r="Q1047470" s="16"/>
      <c r="R1047470" s="16"/>
      <c r="S1047470" s="16"/>
      <c r="T1047470" s="16"/>
      <c r="U1047470" s="16"/>
      <c r="V1047470" s="16"/>
      <c r="W1047470" s="16"/>
      <c r="X1047470" s="16"/>
      <c r="Y1047470" s="16"/>
      <c r="Z1047470" s="16"/>
      <c r="AA1047470" s="16"/>
      <c r="AB1047470" s="16"/>
      <c r="AC1047470" s="16"/>
      <c r="AD1047470" s="16"/>
      <c r="AE1047470" s="16"/>
    </row>
    <row r="1047471" spans="3:31">
      <c r="C1047471" s="16"/>
      <c r="D1047471" s="16"/>
      <c r="E1047471" s="16"/>
      <c r="F1047471" s="16"/>
      <c r="G1047471" s="16"/>
      <c r="H1047471" s="16"/>
      <c r="I1047471" s="16"/>
      <c r="J1047471" s="16"/>
      <c r="K1047471" s="16"/>
      <c r="L1047471" s="16"/>
      <c r="M1047471" s="16"/>
      <c r="N1047471" s="16"/>
      <c r="O1047471" s="16"/>
      <c r="P1047471" s="16"/>
      <c r="Q1047471" s="16"/>
      <c r="R1047471" s="16"/>
      <c r="S1047471" s="16"/>
      <c r="T1047471" s="16"/>
      <c r="U1047471" s="16"/>
      <c r="V1047471" s="16"/>
      <c r="W1047471" s="16"/>
      <c r="X1047471" s="16"/>
      <c r="Y1047471" s="16"/>
      <c r="Z1047471" s="16"/>
      <c r="AA1047471" s="16"/>
      <c r="AB1047471" s="16"/>
      <c r="AC1047471" s="16"/>
      <c r="AD1047471" s="16"/>
      <c r="AE1047471" s="16"/>
    </row>
    <row r="1047472" spans="3:31">
      <c r="C1047472" s="16"/>
      <c r="D1047472" s="16"/>
      <c r="E1047472" s="16"/>
      <c r="F1047472" s="16"/>
      <c r="G1047472" s="16"/>
      <c r="H1047472" s="16"/>
      <c r="I1047472" s="16"/>
      <c r="J1047472" s="16"/>
      <c r="K1047472" s="16"/>
      <c r="L1047472" s="16"/>
      <c r="M1047472" s="16"/>
      <c r="N1047472" s="16"/>
      <c r="O1047472" s="16"/>
      <c r="P1047472" s="16"/>
      <c r="Q1047472" s="16"/>
      <c r="R1047472" s="16"/>
      <c r="S1047472" s="16"/>
      <c r="T1047472" s="16"/>
      <c r="U1047472" s="16"/>
      <c r="V1047472" s="16"/>
      <c r="W1047472" s="16"/>
      <c r="X1047472" s="16"/>
      <c r="Y1047472" s="16"/>
      <c r="Z1047472" s="16"/>
      <c r="AA1047472" s="16"/>
      <c r="AB1047472" s="16"/>
      <c r="AC1047472" s="16"/>
      <c r="AD1047472" s="16"/>
      <c r="AE1047472" s="16"/>
    </row>
    <row r="1047473" spans="3:31">
      <c r="C1047473" s="16"/>
      <c r="D1047473" s="16"/>
      <c r="E1047473" s="16"/>
      <c r="F1047473" s="16"/>
      <c r="G1047473" s="16"/>
      <c r="H1047473" s="16"/>
      <c r="I1047473" s="16"/>
      <c r="J1047473" s="16"/>
      <c r="K1047473" s="16"/>
      <c r="L1047473" s="16"/>
      <c r="M1047473" s="16"/>
      <c r="N1047473" s="16"/>
      <c r="O1047473" s="16"/>
      <c r="P1047473" s="16"/>
      <c r="Q1047473" s="16"/>
      <c r="R1047473" s="16"/>
      <c r="S1047473" s="16"/>
      <c r="T1047473" s="16"/>
      <c r="U1047473" s="16"/>
      <c r="V1047473" s="16"/>
      <c r="W1047473" s="16"/>
      <c r="X1047473" s="16"/>
      <c r="Y1047473" s="16"/>
      <c r="Z1047473" s="16"/>
      <c r="AA1047473" s="16"/>
      <c r="AB1047473" s="16"/>
      <c r="AC1047473" s="16"/>
      <c r="AD1047473" s="16"/>
      <c r="AE1047473" s="16"/>
    </row>
    <row r="1047820" spans="1:2" ht="13.8">
      <c r="A1047820" s="15"/>
      <c r="B1047820" s="16"/>
    </row>
    <row r="1047821" spans="1:2" ht="13.8">
      <c r="A1047821" s="15"/>
      <c r="B1047821" s="16"/>
    </row>
    <row r="1047822" spans="1:2" ht="13.8">
      <c r="A1047822" s="15"/>
      <c r="B1047822" s="16"/>
    </row>
    <row r="1047823" spans="1:2" ht="13.8">
      <c r="A1047823" s="15"/>
      <c r="B1047823" s="16"/>
    </row>
    <row r="1047824" spans="1:2" ht="13.8">
      <c r="A1047824" s="15"/>
      <c r="B1047824" s="16"/>
    </row>
    <row r="1047825" spans="1:2" ht="13.8">
      <c r="A1047825" s="15"/>
      <c r="B1047825" s="16"/>
    </row>
    <row r="1047826" spans="1:2" ht="13.8">
      <c r="A1047826" s="15"/>
      <c r="B1047826" s="16"/>
    </row>
    <row r="1047827" spans="1:2" ht="13.8">
      <c r="A1047827" s="15"/>
      <c r="B1047827" s="16"/>
    </row>
    <row r="1047828" spans="1:2" ht="13.8">
      <c r="A1047828" s="15"/>
      <c r="B1047828" s="16"/>
    </row>
    <row r="1047829" spans="1:2" ht="13.8">
      <c r="A1047829" s="15"/>
      <c r="B1047829" s="16"/>
    </row>
    <row r="1047830" spans="1:2" ht="13.8">
      <c r="A1047830" s="15"/>
      <c r="B1047830" s="16"/>
    </row>
    <row r="1047831" spans="1:2" ht="13.8">
      <c r="A1047831" s="15"/>
    </row>
    <row r="1047832" spans="1:2" ht="13.8">
      <c r="A1047832" s="15"/>
    </row>
    <row r="1047833" spans="1:2" ht="13.8">
      <c r="A1047833" s="15"/>
    </row>
    <row r="1047834" spans="1:2" ht="13.8">
      <c r="A1047834" s="15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2668D-5D7F-43AA-9942-36B358B59865}">
  <dimension ref="A1:B388"/>
  <sheetViews>
    <sheetView topLeftCell="A295" zoomScaleNormal="100" workbookViewId="0">
      <selection activeCell="B36" sqref="B36"/>
    </sheetView>
  </sheetViews>
  <sheetFormatPr defaultRowHeight="13.2"/>
  <cols>
    <col min="1" max="1" width="15.6640625" customWidth="1"/>
    <col min="2" max="2" width="14.6640625" customWidth="1"/>
  </cols>
  <sheetData>
    <row r="1" spans="1:2" ht="14.4">
      <c r="A1" s="1" t="s">
        <v>0</v>
      </c>
      <c r="B1" s="2"/>
    </row>
    <row r="2" spans="1:2">
      <c r="A2" s="4"/>
      <c r="B2" s="2"/>
    </row>
    <row r="3" spans="1:2" ht="26.4">
      <c r="A3" s="5"/>
      <c r="B3" s="6" t="s">
        <v>1</v>
      </c>
    </row>
    <row r="4" spans="1:2">
      <c r="A4" s="9"/>
      <c r="B4" s="2">
        <v>1</v>
      </c>
    </row>
    <row r="5" spans="1:2" ht="13.8">
      <c r="A5" s="11"/>
      <c r="B5" s="12" t="s">
        <v>2</v>
      </c>
    </row>
    <row r="6" spans="1:2" ht="13.8">
      <c r="A6" s="15">
        <v>44197</v>
      </c>
      <c r="B6" s="16">
        <v>3.2766000000000002</v>
      </c>
    </row>
    <row r="7" spans="1:2" ht="13.8">
      <c r="A7" s="15">
        <v>44198</v>
      </c>
      <c r="B7" s="16">
        <v>3.2766000000000002</v>
      </c>
    </row>
    <row r="8" spans="1:2" ht="13.8">
      <c r="A8" s="15">
        <v>44199</v>
      </c>
      <c r="B8" s="16">
        <v>3.2766000000000002</v>
      </c>
    </row>
    <row r="9" spans="1:2" ht="13.8">
      <c r="A9" s="15">
        <v>44200</v>
      </c>
      <c r="B9" s="16">
        <v>3.2766000000000002</v>
      </c>
    </row>
    <row r="10" spans="1:2" ht="13.8">
      <c r="A10" s="15">
        <v>44201</v>
      </c>
      <c r="B10" s="16">
        <v>3.3028</v>
      </c>
    </row>
    <row r="11" spans="1:2" ht="13.8">
      <c r="A11" s="15">
        <v>44202</v>
      </c>
      <c r="B11" s="16">
        <v>3.3073999999999999</v>
      </c>
    </row>
    <row r="12" spans="1:2" ht="13.8">
      <c r="A12" s="15">
        <v>44203</v>
      </c>
      <c r="B12" s="16">
        <v>3.3001</v>
      </c>
    </row>
    <row r="13" spans="1:2" ht="13.8">
      <c r="A13" s="15">
        <v>44204</v>
      </c>
      <c r="B13" s="16">
        <v>3.3001</v>
      </c>
    </row>
    <row r="14" spans="1:2" ht="13.8">
      <c r="A14" s="15">
        <v>44205</v>
      </c>
      <c r="B14" s="16">
        <v>3.3035000000000001</v>
      </c>
    </row>
    <row r="15" spans="1:2" ht="13.8">
      <c r="A15" s="15">
        <v>44206</v>
      </c>
      <c r="B15" s="16">
        <v>3.3035000000000001</v>
      </c>
    </row>
    <row r="16" spans="1:2" ht="13.8">
      <c r="A16" s="15">
        <v>44207</v>
      </c>
      <c r="B16" s="16">
        <v>3.3035000000000001</v>
      </c>
    </row>
    <row r="17" spans="1:2" ht="13.8">
      <c r="A17" s="15">
        <v>44208</v>
      </c>
      <c r="B17" s="16">
        <v>3.3012000000000001</v>
      </c>
    </row>
    <row r="18" spans="1:2" ht="13.8">
      <c r="A18" s="15">
        <v>44209</v>
      </c>
      <c r="B18" s="16">
        <v>3.2888000000000002</v>
      </c>
    </row>
    <row r="19" spans="1:2" ht="13.8">
      <c r="A19" s="15">
        <v>44210</v>
      </c>
      <c r="B19" s="16">
        <v>3.2909000000000002</v>
      </c>
    </row>
    <row r="20" spans="1:2" ht="13.8">
      <c r="A20" s="15">
        <v>44211</v>
      </c>
      <c r="B20" s="16">
        <v>3.2934999999999999</v>
      </c>
    </row>
    <row r="21" spans="1:2" ht="13.8">
      <c r="A21" s="15">
        <v>44212</v>
      </c>
      <c r="B21" s="16">
        <v>3.2987000000000002</v>
      </c>
    </row>
    <row r="22" spans="1:2" ht="13.8">
      <c r="A22" s="15">
        <v>44213</v>
      </c>
      <c r="B22" s="16">
        <v>3.2987000000000002</v>
      </c>
    </row>
    <row r="23" spans="1:2" ht="13.8">
      <c r="A23" s="15">
        <v>44214</v>
      </c>
      <c r="B23" s="16">
        <v>3.2987000000000002</v>
      </c>
    </row>
    <row r="24" spans="1:2" ht="13.8">
      <c r="A24" s="15">
        <v>44215</v>
      </c>
      <c r="B24" s="16">
        <v>3.2993999999999999</v>
      </c>
    </row>
    <row r="25" spans="1:2" ht="13.8">
      <c r="A25" s="15">
        <v>44216</v>
      </c>
      <c r="B25" s="16">
        <v>3.2993999999999999</v>
      </c>
    </row>
    <row r="26" spans="1:2" ht="13.8">
      <c r="A26" s="15">
        <v>44217</v>
      </c>
      <c r="B26" s="16">
        <v>3.2982</v>
      </c>
    </row>
    <row r="27" spans="1:2" ht="13.8">
      <c r="A27" s="15">
        <v>44218</v>
      </c>
      <c r="B27" s="16">
        <v>3.3010000000000002</v>
      </c>
    </row>
    <row r="28" spans="1:2" ht="13.8">
      <c r="A28" s="15">
        <v>44219</v>
      </c>
      <c r="B28" s="16">
        <v>3.3043999999999998</v>
      </c>
    </row>
    <row r="29" spans="1:2" ht="13.8">
      <c r="A29" s="15">
        <v>44220</v>
      </c>
      <c r="B29" s="16">
        <v>3.3043999999999998</v>
      </c>
    </row>
    <row r="30" spans="1:2" ht="13.8">
      <c r="A30" s="15">
        <v>44221</v>
      </c>
      <c r="B30" s="16">
        <v>3.3043999999999998</v>
      </c>
    </row>
    <row r="31" spans="1:2" ht="13.8">
      <c r="A31" s="15">
        <v>44222</v>
      </c>
      <c r="B31" s="16">
        <v>3.3043</v>
      </c>
    </row>
    <row r="32" spans="1:2" ht="13.8">
      <c r="A32" s="15">
        <v>44223</v>
      </c>
      <c r="B32" s="16">
        <v>3.3010999999999999</v>
      </c>
    </row>
    <row r="33" spans="1:2" ht="13.8">
      <c r="A33" s="15">
        <v>44224</v>
      </c>
      <c r="B33" s="16">
        <v>3.2968999999999999</v>
      </c>
    </row>
    <row r="34" spans="1:2" ht="13.8">
      <c r="A34" s="15">
        <v>44225</v>
      </c>
      <c r="B34" s="16">
        <v>3.2995000000000001</v>
      </c>
    </row>
    <row r="35" spans="1:2" ht="13.8">
      <c r="A35" s="15">
        <v>44226</v>
      </c>
      <c r="B35" s="16">
        <v>3.3026</v>
      </c>
    </row>
    <row r="36" spans="1:2" ht="13.8">
      <c r="A36" s="15" t="s">
        <v>3</v>
      </c>
      <c r="B36" s="16">
        <f>SUM(B6:B35)-30*'2021'!B372</f>
        <v>2.2855205479451257</v>
      </c>
    </row>
    <row r="37" spans="1:2" ht="13.8">
      <c r="A37" s="15"/>
      <c r="B37" s="16"/>
    </row>
    <row r="38" spans="1:2" ht="13.8">
      <c r="A38" s="15">
        <v>44227</v>
      </c>
      <c r="B38" s="16">
        <v>3.3026</v>
      </c>
    </row>
    <row r="39" spans="1:2" ht="13.8">
      <c r="A39" s="15">
        <v>44228</v>
      </c>
      <c r="B39" s="16">
        <v>3.3026</v>
      </c>
    </row>
    <row r="40" spans="1:2" ht="13.8">
      <c r="A40" s="15">
        <v>44229</v>
      </c>
      <c r="B40" s="16">
        <v>3.3048000000000002</v>
      </c>
    </row>
    <row r="41" spans="1:2" ht="13.8">
      <c r="A41" s="15">
        <v>44230</v>
      </c>
      <c r="B41" s="16">
        <v>3.3071999999999999</v>
      </c>
    </row>
    <row r="42" spans="1:2" ht="13.8">
      <c r="A42" s="15">
        <v>44231</v>
      </c>
      <c r="B42" s="16">
        <v>3.3140000000000001</v>
      </c>
    </row>
    <row r="43" spans="1:2" ht="13.8">
      <c r="A43" s="15">
        <v>44232</v>
      </c>
      <c r="B43" s="16">
        <v>3.3174000000000001</v>
      </c>
    </row>
    <row r="44" spans="1:2" ht="13.8">
      <c r="A44" s="15">
        <v>44233</v>
      </c>
      <c r="B44" s="16">
        <v>3.3214999999999999</v>
      </c>
    </row>
    <row r="45" spans="1:2" ht="13.8">
      <c r="A45" s="15">
        <v>44234</v>
      </c>
      <c r="B45" s="16">
        <v>3.3214999999999999</v>
      </c>
    </row>
    <row r="46" spans="1:2" ht="13.8">
      <c r="A46" s="15">
        <v>44235</v>
      </c>
      <c r="B46" s="16">
        <v>3.3214999999999999</v>
      </c>
    </row>
    <row r="47" spans="1:2" ht="13.8">
      <c r="A47" s="15">
        <v>44236</v>
      </c>
      <c r="B47" s="16">
        <v>3.319</v>
      </c>
    </row>
    <row r="48" spans="1:2" ht="13.8">
      <c r="A48" s="15">
        <v>44237</v>
      </c>
      <c r="B48" s="16">
        <v>3.3161</v>
      </c>
    </row>
    <row r="49" spans="1:2" ht="13.8">
      <c r="A49" s="15">
        <v>44238</v>
      </c>
      <c r="B49" s="16">
        <v>3.3111999999999999</v>
      </c>
    </row>
    <row r="50" spans="1:2" ht="13.8">
      <c r="A50" s="15">
        <v>44239</v>
      </c>
      <c r="B50" s="16">
        <v>3.2949999999999999</v>
      </c>
    </row>
    <row r="51" spans="1:2" ht="13.8">
      <c r="A51" s="15">
        <v>44240</v>
      </c>
      <c r="B51" s="16">
        <v>3.2888000000000002</v>
      </c>
    </row>
    <row r="52" spans="1:2" ht="13.8">
      <c r="A52" s="15">
        <v>44241</v>
      </c>
      <c r="B52" s="16">
        <v>3.2888000000000002</v>
      </c>
    </row>
    <row r="53" spans="1:2" ht="13.8">
      <c r="A53" s="15">
        <v>44242</v>
      </c>
      <c r="B53" s="16">
        <v>3.2888000000000002</v>
      </c>
    </row>
    <row r="54" spans="1:2" ht="13.8">
      <c r="A54" s="15">
        <v>44243</v>
      </c>
      <c r="B54" s="16">
        <v>3.2898000000000001</v>
      </c>
    </row>
    <row r="55" spans="1:2" ht="13.8">
      <c r="A55" s="15">
        <v>44244</v>
      </c>
      <c r="B55" s="16">
        <v>3.2985000000000002</v>
      </c>
    </row>
    <row r="56" spans="1:2" ht="13.8">
      <c r="A56" s="15">
        <v>44245</v>
      </c>
      <c r="B56" s="16">
        <v>3.3043999999999998</v>
      </c>
    </row>
    <row r="57" spans="1:2" ht="13.8">
      <c r="A57" s="15">
        <v>44246</v>
      </c>
      <c r="B57" s="16">
        <v>3.3020999999999998</v>
      </c>
    </row>
    <row r="58" spans="1:2" ht="13.8">
      <c r="A58" s="15">
        <v>44247</v>
      </c>
      <c r="B58" s="16">
        <v>3.3069000000000002</v>
      </c>
    </row>
    <row r="59" spans="1:2" ht="13.8">
      <c r="A59" s="15">
        <v>44248</v>
      </c>
      <c r="B59" s="16">
        <v>3.3069000000000002</v>
      </c>
    </row>
    <row r="60" spans="1:2" ht="13.8">
      <c r="A60" s="15">
        <v>44249</v>
      </c>
      <c r="B60" s="16">
        <v>3.3069000000000002</v>
      </c>
    </row>
    <row r="61" spans="1:2" ht="13.8">
      <c r="A61" s="15">
        <v>44250</v>
      </c>
      <c r="B61" s="16">
        <v>3.3083999999999998</v>
      </c>
    </row>
    <row r="62" spans="1:2" ht="13.8">
      <c r="A62" s="15">
        <v>44251</v>
      </c>
      <c r="B62" s="16">
        <v>3.3169</v>
      </c>
    </row>
    <row r="63" spans="1:2" ht="13.8">
      <c r="A63" s="15">
        <v>44252</v>
      </c>
      <c r="B63" s="16">
        <v>3.3197999999999999</v>
      </c>
    </row>
    <row r="64" spans="1:2" ht="13.8">
      <c r="A64" s="15">
        <v>44253</v>
      </c>
      <c r="B64" s="16">
        <v>3.3264999999999998</v>
      </c>
    </row>
    <row r="65" spans="1:2" ht="13.8">
      <c r="A65" s="15">
        <v>44254</v>
      </c>
      <c r="B65" s="16">
        <v>3.3254999999999999</v>
      </c>
    </row>
    <row r="66" spans="1:2" ht="13.8">
      <c r="A66" s="15">
        <v>44255</v>
      </c>
      <c r="B66" s="16">
        <v>3.3254999999999999</v>
      </c>
    </row>
    <row r="67" spans="1:2" ht="13.8">
      <c r="A67" s="15">
        <v>44256</v>
      </c>
      <c r="B67" s="16">
        <v>3.3254999999999999</v>
      </c>
    </row>
    <row r="68" spans="1:2" ht="13.8">
      <c r="A68" s="15" t="s">
        <v>5</v>
      </c>
      <c r="B68" s="18">
        <f>SUM(B38:B67)-30*'2021'!B372</f>
        <v>2.6565205479451492</v>
      </c>
    </row>
    <row r="69" spans="1:2" ht="13.8">
      <c r="A69" s="15"/>
      <c r="B69" s="16"/>
    </row>
    <row r="70" spans="1:2" ht="13.8">
      <c r="A70" s="15">
        <v>44257</v>
      </c>
      <c r="B70" s="16">
        <v>3.3268</v>
      </c>
    </row>
    <row r="71" spans="1:2" ht="13.8">
      <c r="A71" s="15">
        <v>44258</v>
      </c>
      <c r="B71" s="16">
        <v>3.3252000000000002</v>
      </c>
    </row>
    <row r="72" spans="1:2" ht="13.8">
      <c r="A72" s="15">
        <v>44259</v>
      </c>
      <c r="B72" s="16">
        <v>3.3252000000000002</v>
      </c>
    </row>
    <row r="73" spans="1:2" ht="13.8">
      <c r="A73" s="15">
        <v>44260</v>
      </c>
      <c r="B73" s="16">
        <v>3.319</v>
      </c>
    </row>
    <row r="74" spans="1:2" ht="13.8">
      <c r="A74" s="15">
        <v>44261</v>
      </c>
      <c r="B74" s="16">
        <v>3.3201999999999998</v>
      </c>
    </row>
    <row r="75" spans="1:2" ht="13.8">
      <c r="A75" s="15">
        <v>44262</v>
      </c>
      <c r="B75" s="16">
        <v>3.3201999999999998</v>
      </c>
    </row>
    <row r="76" spans="1:2" ht="13.8">
      <c r="A76" s="15">
        <v>44263</v>
      </c>
      <c r="B76" s="16">
        <v>3.3201999999999998</v>
      </c>
    </row>
    <row r="77" spans="1:2" ht="13.8">
      <c r="A77" s="15">
        <v>44264</v>
      </c>
      <c r="B77" s="16">
        <v>3.3201999999999998</v>
      </c>
    </row>
    <row r="78" spans="1:2" ht="13.8">
      <c r="A78" s="15">
        <v>44265</v>
      </c>
      <c r="B78" s="16">
        <v>3.3241999999999998</v>
      </c>
    </row>
    <row r="79" spans="1:2" ht="13.8">
      <c r="A79" s="15">
        <v>44266</v>
      </c>
      <c r="B79" s="16">
        <v>3.3237999999999999</v>
      </c>
    </row>
    <row r="80" spans="1:2" ht="13.8">
      <c r="A80" s="15">
        <v>44267</v>
      </c>
      <c r="B80" s="16">
        <v>3.3241000000000001</v>
      </c>
    </row>
    <row r="81" spans="1:2" ht="13.8">
      <c r="A81" s="15">
        <v>44268</v>
      </c>
      <c r="B81" s="16">
        <v>3.3231999999999999</v>
      </c>
    </row>
    <row r="82" spans="1:2" ht="13.8">
      <c r="A82" s="15">
        <v>44269</v>
      </c>
      <c r="B82" s="16">
        <v>3.3231999999999999</v>
      </c>
    </row>
    <row r="83" spans="1:2" ht="13.8">
      <c r="A83" s="15">
        <v>44270</v>
      </c>
      <c r="B83" s="16">
        <v>3.3231999999999999</v>
      </c>
    </row>
    <row r="84" spans="1:2" ht="13.8">
      <c r="A84" s="15">
        <v>44271</v>
      </c>
      <c r="B84" s="16">
        <v>3.3203999999999998</v>
      </c>
    </row>
    <row r="85" spans="1:2" ht="13.8">
      <c r="A85" s="15">
        <v>44272</v>
      </c>
      <c r="B85" s="16">
        <v>3.3205</v>
      </c>
    </row>
    <row r="86" spans="1:2" ht="13.8">
      <c r="A86" s="15">
        <v>44273</v>
      </c>
      <c r="B86" s="16">
        <v>3.3252000000000002</v>
      </c>
    </row>
    <row r="87" spans="1:2" ht="13.8">
      <c r="A87" s="15">
        <v>44274</v>
      </c>
      <c r="B87" s="16">
        <v>3.3298000000000001</v>
      </c>
    </row>
    <row r="88" spans="1:2" ht="13.8">
      <c r="A88" s="15">
        <v>44275</v>
      </c>
      <c r="B88" s="16">
        <v>3.3325999999999998</v>
      </c>
    </row>
    <row r="89" spans="1:2" ht="13.8">
      <c r="A89" s="15">
        <v>44276</v>
      </c>
      <c r="B89" s="16">
        <v>3.3325999999999998</v>
      </c>
    </row>
    <row r="90" spans="1:2" ht="13.8">
      <c r="A90" s="15">
        <v>44277</v>
      </c>
      <c r="B90" s="16">
        <v>3.3325999999999998</v>
      </c>
    </row>
    <row r="91" spans="1:2" ht="13.8">
      <c r="A91" s="15">
        <v>44278</v>
      </c>
      <c r="B91" s="16">
        <v>3.3298999999999999</v>
      </c>
    </row>
    <row r="92" spans="1:2" ht="13.8">
      <c r="A92" s="15">
        <v>44279</v>
      </c>
      <c r="B92" s="16">
        <v>3.3342999999999998</v>
      </c>
    </row>
    <row r="93" spans="1:2" ht="13.8">
      <c r="A93" s="15">
        <v>44280</v>
      </c>
      <c r="B93" s="16">
        <v>3.3412999999999999</v>
      </c>
    </row>
    <row r="94" spans="1:2" ht="13.8">
      <c r="A94" s="15">
        <v>44281</v>
      </c>
      <c r="B94" s="16">
        <v>3.3473000000000002</v>
      </c>
    </row>
    <row r="95" spans="1:2" ht="13.8">
      <c r="A95" s="15">
        <v>44282</v>
      </c>
      <c r="B95" s="16">
        <v>3.3717999999999999</v>
      </c>
    </row>
    <row r="96" spans="1:2" ht="13.8">
      <c r="A96" s="15">
        <v>44283</v>
      </c>
      <c r="B96" s="16">
        <v>3.3717999999999999</v>
      </c>
    </row>
    <row r="97" spans="1:2" ht="13.8">
      <c r="A97" s="15">
        <v>44284</v>
      </c>
      <c r="B97" s="16">
        <v>3.3717999999999999</v>
      </c>
    </row>
    <row r="98" spans="1:2" ht="13.8">
      <c r="A98" s="15">
        <v>44285</v>
      </c>
      <c r="B98" s="16">
        <v>3.3845999999999998</v>
      </c>
    </row>
    <row r="99" spans="1:2" ht="13.8">
      <c r="A99" s="15">
        <v>44286</v>
      </c>
      <c r="B99" s="16">
        <v>3.4117999999999999</v>
      </c>
    </row>
    <row r="100" spans="1:2" ht="13.8">
      <c r="A100" s="15" t="s">
        <v>6</v>
      </c>
      <c r="B100" s="16">
        <f>SUM(B70:B99)-30*'2021'!B372</f>
        <v>3.4491205479451281</v>
      </c>
    </row>
    <row r="101" spans="1:2" ht="13.8">
      <c r="A101" s="15"/>
      <c r="B101" s="16"/>
    </row>
    <row r="102" spans="1:2" ht="13.8">
      <c r="A102" s="15">
        <v>44287</v>
      </c>
      <c r="B102" s="16">
        <v>3.4464000000000001</v>
      </c>
    </row>
    <row r="103" spans="1:2" ht="13.8">
      <c r="A103" s="15">
        <v>44288</v>
      </c>
      <c r="B103" s="16">
        <v>3.4409999999999998</v>
      </c>
    </row>
    <row r="104" spans="1:2" ht="13.8">
      <c r="A104" s="15">
        <v>44289</v>
      </c>
      <c r="B104" s="16">
        <v>3.4342999999999999</v>
      </c>
    </row>
    <row r="105" spans="1:2" ht="13.8">
      <c r="A105" s="15">
        <v>44290</v>
      </c>
      <c r="B105" s="16">
        <v>3.4342999999999999</v>
      </c>
    </row>
    <row r="106" spans="1:2" ht="13.8">
      <c r="A106" s="15">
        <v>44291</v>
      </c>
      <c r="B106" s="16">
        <v>3.4342999999999999</v>
      </c>
    </row>
    <row r="107" spans="1:2" ht="13.8">
      <c r="A107" s="15">
        <v>44292</v>
      </c>
      <c r="B107" s="16">
        <v>3.4173</v>
      </c>
    </row>
    <row r="108" spans="1:2" ht="13.8">
      <c r="A108" s="15">
        <v>44293</v>
      </c>
      <c r="B108" s="16">
        <v>3.4068999999999998</v>
      </c>
    </row>
    <row r="109" spans="1:2" ht="13.8">
      <c r="A109" s="15">
        <v>44294</v>
      </c>
      <c r="B109" s="16">
        <v>3.4134000000000002</v>
      </c>
    </row>
    <row r="110" spans="1:2" ht="13.8">
      <c r="A110" s="15">
        <v>44295</v>
      </c>
      <c r="B110" s="16">
        <v>3.4260000000000002</v>
      </c>
    </row>
    <row r="111" spans="1:2" ht="13.8">
      <c r="A111" s="15">
        <v>44296</v>
      </c>
      <c r="B111" s="16">
        <v>3.4260000000000002</v>
      </c>
    </row>
    <row r="112" spans="1:2" ht="13.8">
      <c r="A112" s="15">
        <v>44297</v>
      </c>
      <c r="B112" s="16">
        <v>3.4260000000000002</v>
      </c>
    </row>
    <row r="113" spans="1:2" ht="13.8">
      <c r="A113" s="15">
        <v>44298</v>
      </c>
      <c r="B113" s="16">
        <v>3.4260000000000002</v>
      </c>
    </row>
    <row r="114" spans="1:2" ht="13.8">
      <c r="A114" s="15">
        <v>44299</v>
      </c>
      <c r="B114" s="16">
        <v>3.4232</v>
      </c>
    </row>
    <row r="115" spans="1:2" ht="13.8">
      <c r="A115" s="15">
        <v>44300</v>
      </c>
      <c r="B115" s="16">
        <v>3.4235000000000002</v>
      </c>
    </row>
    <row r="116" spans="1:2" ht="13.8">
      <c r="A116" s="15">
        <v>44301</v>
      </c>
      <c r="B116" s="16">
        <v>3.4432</v>
      </c>
    </row>
    <row r="117" spans="1:2" ht="13.8">
      <c r="A117" s="15">
        <v>44302</v>
      </c>
      <c r="B117" s="16">
        <v>3.4363000000000001</v>
      </c>
    </row>
    <row r="118" spans="1:2" ht="13.8">
      <c r="A118" s="15">
        <v>44303</v>
      </c>
      <c r="B118" s="16">
        <v>3.4363000000000001</v>
      </c>
    </row>
    <row r="119" spans="1:2" ht="13.8">
      <c r="A119" s="15">
        <v>44304</v>
      </c>
      <c r="B119" s="16">
        <v>3.4363000000000001</v>
      </c>
    </row>
    <row r="120" spans="1:2" ht="13.8">
      <c r="A120" s="15">
        <v>44305</v>
      </c>
      <c r="B120" s="16">
        <v>3.4363000000000001</v>
      </c>
    </row>
    <row r="121" spans="1:2" ht="13.8">
      <c r="A121" s="15">
        <v>44306</v>
      </c>
      <c r="B121" s="16">
        <v>3.4359000000000002</v>
      </c>
    </row>
    <row r="122" spans="1:2" ht="13.8">
      <c r="A122" s="15">
        <v>44307</v>
      </c>
      <c r="B122" s="16">
        <v>3.4499</v>
      </c>
    </row>
    <row r="123" spans="1:2" ht="13.8">
      <c r="A123" s="15">
        <v>44308</v>
      </c>
      <c r="B123" s="16">
        <v>3.4521000000000002</v>
      </c>
    </row>
    <row r="124" spans="1:2" ht="13.8">
      <c r="A124" s="15">
        <v>44309</v>
      </c>
      <c r="B124" s="16">
        <v>3.4462000000000002</v>
      </c>
    </row>
    <row r="125" spans="1:2" ht="13.8">
      <c r="A125" s="15">
        <v>44310</v>
      </c>
      <c r="B125" s="16">
        <v>3.4464000000000001</v>
      </c>
    </row>
    <row r="126" spans="1:2" ht="13.8">
      <c r="A126" s="15">
        <v>44311</v>
      </c>
      <c r="B126" s="16">
        <v>3.4464000000000001</v>
      </c>
    </row>
    <row r="127" spans="1:2" ht="13.8">
      <c r="A127" s="15">
        <v>44312</v>
      </c>
      <c r="B127" s="16">
        <v>3.4464000000000001</v>
      </c>
    </row>
    <row r="128" spans="1:2" ht="13.8">
      <c r="A128" s="15">
        <v>44313</v>
      </c>
      <c r="B128" s="16">
        <v>3.4533999999999998</v>
      </c>
    </row>
    <row r="129" spans="1:2" ht="13.8">
      <c r="A129" s="15">
        <v>44314</v>
      </c>
      <c r="B129" s="16">
        <v>3.4548000000000001</v>
      </c>
    </row>
    <row r="130" spans="1:2" ht="13.8">
      <c r="A130" s="15">
        <v>44315</v>
      </c>
      <c r="B130" s="16">
        <v>3.4529000000000001</v>
      </c>
    </row>
    <row r="131" spans="1:2" ht="13.8">
      <c r="A131" s="15">
        <v>44316</v>
      </c>
      <c r="B131" s="16">
        <v>3.4502999999999999</v>
      </c>
    </row>
    <row r="132" spans="1:2" ht="13.8">
      <c r="A132" s="15" t="s">
        <v>7</v>
      </c>
      <c r="B132" s="16">
        <f>SUM(B102:B131)-30*'2021'!B372</f>
        <v>6.4738205479451523</v>
      </c>
    </row>
    <row r="133" spans="1:2" ht="13.8">
      <c r="A133" s="15"/>
      <c r="B133" s="16"/>
    </row>
    <row r="134" spans="1:2" ht="13.8">
      <c r="A134" s="15">
        <v>44317</v>
      </c>
      <c r="B134" s="16">
        <v>3.4502999999999999</v>
      </c>
    </row>
    <row r="135" spans="1:2" ht="13.8">
      <c r="A135" s="15">
        <v>44318</v>
      </c>
      <c r="B135" s="16">
        <v>3.4502999999999999</v>
      </c>
    </row>
    <row r="136" spans="1:2" ht="13.8">
      <c r="A136" s="15">
        <v>44319</v>
      </c>
      <c r="B136" s="16">
        <v>3.4502999999999999</v>
      </c>
    </row>
    <row r="137" spans="1:2" ht="13.8">
      <c r="A137" s="15">
        <v>44320</v>
      </c>
      <c r="B137" s="16">
        <v>3.4502999999999999</v>
      </c>
    </row>
    <row r="138" spans="1:2" ht="13.8">
      <c r="A138" s="15">
        <v>44321</v>
      </c>
      <c r="B138" s="16">
        <v>3.4398</v>
      </c>
    </row>
    <row r="139" spans="1:2" ht="13.8">
      <c r="A139" s="15">
        <v>44322</v>
      </c>
      <c r="B139" s="16">
        <v>3.4399000000000002</v>
      </c>
    </row>
    <row r="140" spans="1:2" ht="13.8">
      <c r="A140" s="15">
        <v>44323</v>
      </c>
      <c r="B140" s="16">
        <v>3.4430000000000001</v>
      </c>
    </row>
    <row r="141" spans="1:2" ht="13.8">
      <c r="A141" s="15">
        <v>44324</v>
      </c>
      <c r="B141" s="16">
        <v>3.4323999999999999</v>
      </c>
    </row>
    <row r="142" spans="1:2" ht="13.8">
      <c r="A142" s="15">
        <v>44325</v>
      </c>
      <c r="B142" s="16">
        <v>3.4323999999999999</v>
      </c>
    </row>
    <row r="143" spans="1:2" ht="13.8">
      <c r="A143" s="15">
        <v>44326</v>
      </c>
      <c r="B143" s="16">
        <v>3.4323999999999999</v>
      </c>
    </row>
    <row r="144" spans="1:2" ht="13.8">
      <c r="A144" s="15">
        <v>44327</v>
      </c>
      <c r="B144" s="16">
        <v>3.4174000000000002</v>
      </c>
    </row>
    <row r="145" spans="1:2" ht="13.8">
      <c r="A145" s="15">
        <v>44328</v>
      </c>
      <c r="B145" s="16">
        <v>3.4270999999999998</v>
      </c>
    </row>
    <row r="146" spans="1:2" ht="13.8">
      <c r="A146" s="15">
        <v>44329</v>
      </c>
      <c r="B146" s="16">
        <v>3.4270999999999998</v>
      </c>
    </row>
    <row r="147" spans="1:2" ht="13.8">
      <c r="A147" s="15">
        <v>44330</v>
      </c>
      <c r="B147" s="16">
        <v>3.4283000000000001</v>
      </c>
    </row>
    <row r="148" spans="1:2" ht="13.8">
      <c r="A148" s="15">
        <v>44331</v>
      </c>
      <c r="B148" s="16">
        <v>3.4186000000000001</v>
      </c>
    </row>
    <row r="149" spans="1:2" ht="13.8">
      <c r="A149" s="15">
        <v>44332</v>
      </c>
      <c r="B149" s="16">
        <v>3.4186000000000001</v>
      </c>
    </row>
    <row r="150" spans="1:2" ht="13.8">
      <c r="A150" s="15">
        <v>44333</v>
      </c>
      <c r="B150" s="16">
        <v>3.4186000000000001</v>
      </c>
    </row>
    <row r="151" spans="1:2" ht="13.8">
      <c r="A151" s="15">
        <v>44334</v>
      </c>
      <c r="B151" s="16">
        <v>3.3978999999999999</v>
      </c>
    </row>
    <row r="152" spans="1:2" ht="13.8">
      <c r="A152" s="15">
        <v>44335</v>
      </c>
      <c r="B152" s="16">
        <v>3.3898999999999999</v>
      </c>
    </row>
    <row r="153" spans="1:2" ht="13.8">
      <c r="A153" s="15">
        <v>44336</v>
      </c>
      <c r="B153" s="16">
        <v>3.3769999999999998</v>
      </c>
    </row>
    <row r="154" spans="1:2" ht="13.8">
      <c r="A154" s="15">
        <v>44337</v>
      </c>
      <c r="B154" s="16">
        <v>3.3536999999999999</v>
      </c>
    </row>
    <row r="155" spans="1:2" ht="13.8">
      <c r="A155" s="15">
        <v>44338</v>
      </c>
      <c r="B155" s="16">
        <v>3.3056000000000001</v>
      </c>
    </row>
    <row r="156" spans="1:2" ht="13.8">
      <c r="A156" s="15">
        <v>44339</v>
      </c>
      <c r="B156" s="16">
        <v>3.3056000000000001</v>
      </c>
    </row>
    <row r="157" spans="1:2" ht="13.8">
      <c r="A157" s="15">
        <v>44340</v>
      </c>
      <c r="B157" s="16">
        <v>3.3056000000000001</v>
      </c>
    </row>
    <row r="158" spans="1:2" ht="13.8">
      <c r="A158" s="15">
        <v>44341</v>
      </c>
      <c r="B158" s="16">
        <v>3.3126000000000002</v>
      </c>
    </row>
    <row r="159" spans="1:2" ht="13.8">
      <c r="A159" s="15">
        <v>44342</v>
      </c>
      <c r="B159" s="16">
        <v>3.2993000000000001</v>
      </c>
    </row>
    <row r="160" spans="1:2" ht="13.8">
      <c r="A160" s="15">
        <v>44343</v>
      </c>
      <c r="B160" s="16">
        <v>3.2993000000000001</v>
      </c>
    </row>
    <row r="161" spans="1:2" ht="13.8">
      <c r="A161" s="15">
        <v>44344</v>
      </c>
      <c r="B161" s="16">
        <v>3.2635000000000001</v>
      </c>
    </row>
    <row r="162" spans="1:2" ht="13.8">
      <c r="A162" s="15">
        <v>44345</v>
      </c>
      <c r="B162" s="16">
        <v>3.2778999999999998</v>
      </c>
    </row>
    <row r="163" spans="1:2" ht="13.8">
      <c r="A163" s="15">
        <v>44346</v>
      </c>
      <c r="B163" s="16">
        <v>3.2778999999999998</v>
      </c>
    </row>
    <row r="164" spans="1:2" ht="13.8">
      <c r="A164" s="15" t="s">
        <v>8</v>
      </c>
      <c r="B164" s="16">
        <f>SUM(B134:B163)-30*'2021'!B372</f>
        <v>4.9147205479451372</v>
      </c>
    </row>
    <row r="165" spans="1:2" ht="13.8">
      <c r="A165" s="15"/>
      <c r="B165" s="16"/>
    </row>
    <row r="166" spans="1:2" ht="13.8">
      <c r="A166" s="15">
        <v>44347</v>
      </c>
      <c r="B166" s="16">
        <v>3.2778999999999998</v>
      </c>
    </row>
    <row r="167" spans="1:2" ht="13.8">
      <c r="A167" s="15">
        <v>44348</v>
      </c>
      <c r="B167" s="16">
        <v>3.2688000000000001</v>
      </c>
    </row>
    <row r="168" spans="1:2" ht="13.8">
      <c r="A168" s="15">
        <v>44349</v>
      </c>
      <c r="B168" s="16">
        <v>3.2547000000000001</v>
      </c>
    </row>
    <row r="169" spans="1:2" ht="13.8">
      <c r="A169" s="15">
        <v>44350</v>
      </c>
      <c r="B169" s="16">
        <v>3.2227999999999999</v>
      </c>
    </row>
    <row r="170" spans="1:2" ht="13.8">
      <c r="A170" s="15">
        <v>44351</v>
      </c>
      <c r="B170" s="16">
        <v>3.1524000000000001</v>
      </c>
    </row>
    <row r="171" spans="1:2" ht="13.8">
      <c r="A171" s="15">
        <v>44352</v>
      </c>
      <c r="B171" s="16">
        <v>3.0790999999999999</v>
      </c>
    </row>
    <row r="172" spans="1:2" ht="13.8">
      <c r="A172" s="15">
        <v>44353</v>
      </c>
      <c r="B172" s="16">
        <v>3.0790999999999999</v>
      </c>
    </row>
    <row r="173" spans="1:2" ht="13.8">
      <c r="A173" s="15">
        <v>44354</v>
      </c>
      <c r="B173" s="16">
        <v>3.0790999999999999</v>
      </c>
    </row>
    <row r="174" spans="1:2" ht="13.8">
      <c r="A174" s="15">
        <v>44355</v>
      </c>
      <c r="B174" s="16">
        <v>3.1568999999999998</v>
      </c>
    </row>
    <row r="175" spans="1:2" ht="13.8">
      <c r="A175" s="15">
        <v>44356</v>
      </c>
      <c r="B175" s="16">
        <v>3.1471</v>
      </c>
    </row>
    <row r="176" spans="1:2" ht="13.8">
      <c r="A176" s="15">
        <v>44357</v>
      </c>
      <c r="B176" s="16">
        <v>3.1387</v>
      </c>
    </row>
    <row r="177" spans="1:2" ht="13.8">
      <c r="A177" s="15">
        <v>44358</v>
      </c>
      <c r="B177" s="16">
        <v>3.1613000000000002</v>
      </c>
    </row>
    <row r="178" spans="1:2" ht="13.8">
      <c r="A178" s="15">
        <v>44359</v>
      </c>
      <c r="B178" s="16">
        <v>3.1701000000000001</v>
      </c>
    </row>
    <row r="179" spans="1:2" ht="13.8">
      <c r="A179" s="15">
        <v>44360</v>
      </c>
      <c r="B179" s="16">
        <v>3.1701000000000001</v>
      </c>
    </row>
    <row r="180" spans="1:2" ht="13.8">
      <c r="A180" s="15">
        <v>44361</v>
      </c>
      <c r="B180" s="16">
        <v>3.1701000000000001</v>
      </c>
    </row>
    <row r="181" spans="1:2" ht="13.8">
      <c r="A181" s="15">
        <v>44362</v>
      </c>
      <c r="B181" s="16">
        <v>3.2040000000000002</v>
      </c>
    </row>
    <row r="182" spans="1:2" ht="13.8">
      <c r="A182" s="15">
        <v>44363</v>
      </c>
      <c r="B182" s="16">
        <v>3.1751</v>
      </c>
    </row>
    <row r="183" spans="1:2" ht="13.8">
      <c r="A183" s="15">
        <v>44364</v>
      </c>
      <c r="B183" s="16">
        <v>3.1657000000000002</v>
      </c>
    </row>
    <row r="184" spans="1:2" ht="13.8">
      <c r="A184" s="15">
        <v>44365</v>
      </c>
      <c r="B184" s="16">
        <v>3.1587000000000001</v>
      </c>
    </row>
    <row r="185" spans="1:2" ht="13.8">
      <c r="A185" s="15">
        <v>44366</v>
      </c>
      <c r="B185" s="16">
        <v>3.1680999999999999</v>
      </c>
    </row>
    <row r="186" spans="1:2" ht="13.8">
      <c r="A186" s="15">
        <v>44367</v>
      </c>
      <c r="B186" s="16">
        <v>3.1680999999999999</v>
      </c>
    </row>
    <row r="187" spans="1:2" ht="13.8">
      <c r="A187" s="15">
        <v>44368</v>
      </c>
      <c r="B187" s="16">
        <v>3.1680999999999999</v>
      </c>
    </row>
    <row r="188" spans="1:2" ht="13.8">
      <c r="A188" s="15">
        <v>44369</v>
      </c>
      <c r="B188" s="16">
        <v>3.1652999999999998</v>
      </c>
    </row>
    <row r="189" spans="1:2" ht="13.8">
      <c r="A189" s="15">
        <v>44370</v>
      </c>
      <c r="B189" s="16">
        <v>3.1566000000000001</v>
      </c>
    </row>
    <row r="190" spans="1:2" ht="13.8">
      <c r="A190" s="15">
        <v>44371</v>
      </c>
      <c r="B190" s="16">
        <v>3.1549</v>
      </c>
    </row>
    <row r="191" spans="1:2" ht="13.8">
      <c r="A191" s="15">
        <v>44372</v>
      </c>
      <c r="B191" s="16">
        <v>3.1469999999999998</v>
      </c>
    </row>
    <row r="192" spans="1:2" ht="13.8">
      <c r="A192" s="15">
        <v>44373</v>
      </c>
      <c r="B192" s="16">
        <v>3.1488999999999998</v>
      </c>
    </row>
    <row r="193" spans="1:2" ht="13.8">
      <c r="A193" s="15">
        <v>44374</v>
      </c>
      <c r="B193" s="16">
        <v>3.1488999999999998</v>
      </c>
    </row>
    <row r="194" spans="1:2" ht="13.8">
      <c r="A194" s="15">
        <v>44375</v>
      </c>
      <c r="B194" s="16">
        <v>3.1488999999999998</v>
      </c>
    </row>
    <row r="195" spans="1:2" ht="13.8">
      <c r="A195" s="15">
        <v>44376</v>
      </c>
      <c r="B195" s="16">
        <v>3.1579000000000002</v>
      </c>
    </row>
    <row r="196" spans="1:2" ht="13.8">
      <c r="A196" s="15" t="s">
        <v>9</v>
      </c>
      <c r="B196" s="16">
        <f>SUM(B166:B195)-30*'2021'!B372</f>
        <v>-1.6634794520548866</v>
      </c>
    </row>
    <row r="197" spans="1:2" ht="13.8">
      <c r="A197" s="15"/>
      <c r="B197" s="16"/>
    </row>
    <row r="198" spans="1:2" ht="13.8">
      <c r="A198" s="15">
        <v>44377</v>
      </c>
      <c r="B198" s="16">
        <v>3.1602999999999999</v>
      </c>
    </row>
    <row r="199" spans="1:2" ht="13.8">
      <c r="A199" s="15">
        <v>44378</v>
      </c>
      <c r="B199" s="16">
        <v>3.1659000000000002</v>
      </c>
    </row>
    <row r="200" spans="1:2" ht="13.8">
      <c r="A200" s="15">
        <v>44379</v>
      </c>
      <c r="B200" s="16">
        <v>3.1619000000000002</v>
      </c>
    </row>
    <row r="201" spans="1:2" ht="13.8">
      <c r="A201" s="15">
        <v>44380</v>
      </c>
      <c r="B201" s="16">
        <v>3.1593</v>
      </c>
    </row>
    <row r="202" spans="1:2" ht="13.8">
      <c r="A202" s="15">
        <v>44381</v>
      </c>
      <c r="B202" s="16">
        <v>3.1593</v>
      </c>
    </row>
    <row r="203" spans="1:2" ht="13.8">
      <c r="A203" s="15">
        <v>44382</v>
      </c>
      <c r="B203" s="16">
        <v>3.1593</v>
      </c>
    </row>
    <row r="204" spans="1:2" ht="13.8">
      <c r="A204" s="15">
        <v>44383</v>
      </c>
      <c r="B204" s="16">
        <v>3.1518000000000002</v>
      </c>
    </row>
    <row r="205" spans="1:2" ht="13.8">
      <c r="A205" s="15">
        <v>44384</v>
      </c>
      <c r="B205" s="16">
        <v>3.1478000000000002</v>
      </c>
    </row>
    <row r="206" spans="1:2" ht="13.8">
      <c r="A206" s="15">
        <v>44385</v>
      </c>
      <c r="B206" s="16">
        <v>3.137</v>
      </c>
    </row>
    <row r="207" spans="1:2" ht="13.8">
      <c r="A207" s="15">
        <v>44386</v>
      </c>
      <c r="B207" s="16">
        <v>3.1446000000000001</v>
      </c>
    </row>
    <row r="208" spans="1:2" ht="13.8">
      <c r="A208" s="15">
        <v>44387</v>
      </c>
      <c r="B208" s="16">
        <v>3.1455000000000002</v>
      </c>
    </row>
    <row r="209" spans="1:2" ht="13.8">
      <c r="A209" s="15">
        <v>44388</v>
      </c>
      <c r="B209" s="16">
        <v>3.1455000000000002</v>
      </c>
    </row>
    <row r="210" spans="1:2" ht="13.8">
      <c r="A210" s="15">
        <v>44389</v>
      </c>
      <c r="B210" s="16">
        <v>3.1455000000000002</v>
      </c>
    </row>
    <row r="211" spans="1:2" ht="13.8">
      <c r="A211" s="15">
        <v>44390</v>
      </c>
      <c r="B211" s="16">
        <v>3.1429</v>
      </c>
    </row>
    <row r="212" spans="1:2" ht="13.8">
      <c r="A212" s="15">
        <v>44391</v>
      </c>
      <c r="B212" s="16">
        <v>3.1404000000000001</v>
      </c>
    </row>
    <row r="213" spans="1:2" ht="13.8">
      <c r="A213" s="15">
        <v>44392</v>
      </c>
      <c r="B213" s="16">
        <v>3.1429999999999998</v>
      </c>
    </row>
    <row r="214" spans="1:2" ht="13.8">
      <c r="A214" s="15">
        <v>44393</v>
      </c>
      <c r="B214" s="16">
        <v>3.1385999999999998</v>
      </c>
    </row>
    <row r="215" spans="1:2" ht="13.8">
      <c r="A215" s="15">
        <v>44394</v>
      </c>
      <c r="B215" s="16">
        <v>3.1221000000000001</v>
      </c>
    </row>
    <row r="216" spans="1:2" ht="13.8">
      <c r="A216" s="15">
        <v>44395</v>
      </c>
      <c r="B216" s="16">
        <v>3.1221000000000001</v>
      </c>
    </row>
    <row r="217" spans="1:2" ht="13.8">
      <c r="A217" s="15">
        <v>44396</v>
      </c>
      <c r="B217" s="16">
        <v>3.1221000000000001</v>
      </c>
    </row>
    <row r="218" spans="1:2" ht="13.8">
      <c r="A218" s="15">
        <v>44397</v>
      </c>
      <c r="B218" s="16">
        <v>3.1076000000000001</v>
      </c>
    </row>
    <row r="219" spans="1:2" ht="13.8">
      <c r="A219" s="15">
        <v>44398</v>
      </c>
      <c r="B219" s="16">
        <v>3.0962000000000001</v>
      </c>
    </row>
    <row r="220" spans="1:2" ht="13.8">
      <c r="A220" s="15">
        <v>44399</v>
      </c>
      <c r="B220" s="16">
        <v>3.0950000000000002</v>
      </c>
    </row>
    <row r="221" spans="1:2" ht="13.8">
      <c r="A221" s="15">
        <v>44400</v>
      </c>
      <c r="B221" s="16">
        <v>3.1191</v>
      </c>
    </row>
    <row r="222" spans="1:2" ht="13.8">
      <c r="A222" s="15">
        <v>44401</v>
      </c>
      <c r="B222" s="16">
        <v>3.1</v>
      </c>
    </row>
    <row r="223" spans="1:2" ht="13.8">
      <c r="A223" s="15">
        <v>44402</v>
      </c>
      <c r="B223" s="16">
        <v>3.1</v>
      </c>
    </row>
    <row r="224" spans="1:2" ht="13.8">
      <c r="A224" s="15">
        <v>44403</v>
      </c>
      <c r="B224" s="16">
        <v>3.1</v>
      </c>
    </row>
    <row r="225" spans="1:2" ht="13.8">
      <c r="A225" s="15">
        <v>44404</v>
      </c>
      <c r="B225" s="16">
        <v>3.0828000000000002</v>
      </c>
    </row>
    <row r="226" spans="1:2" ht="13.8">
      <c r="A226" s="15">
        <v>44405</v>
      </c>
      <c r="B226" s="16">
        <v>3.0891999999999999</v>
      </c>
    </row>
    <row r="227" spans="1:2" ht="13.8">
      <c r="A227" s="15">
        <v>44406</v>
      </c>
      <c r="B227" s="16">
        <v>3.1052</v>
      </c>
    </row>
    <row r="228" spans="1:2" ht="13.8">
      <c r="A228" s="15" t="s">
        <v>10</v>
      </c>
      <c r="B228" s="16">
        <f>SUM(B198:B227)-30*'2021'!B372</f>
        <v>-2.7178794520548735</v>
      </c>
    </row>
    <row r="229" spans="1:2" ht="13.8">
      <c r="A229" s="15"/>
      <c r="B229" s="16"/>
    </row>
    <row r="230" spans="1:2" ht="13.8">
      <c r="A230" s="15">
        <v>44407</v>
      </c>
      <c r="B230" s="16">
        <v>3.1196999999999999</v>
      </c>
    </row>
    <row r="231" spans="1:2" ht="13.8">
      <c r="A231" s="15">
        <v>44408</v>
      </c>
      <c r="B231" s="16">
        <v>3.1244000000000001</v>
      </c>
    </row>
    <row r="232" spans="1:2" ht="13.8">
      <c r="A232" s="15">
        <v>44409</v>
      </c>
      <c r="B232" s="16">
        <v>3.1244000000000001</v>
      </c>
    </row>
    <row r="233" spans="1:2" ht="13.8">
      <c r="A233" s="15">
        <v>44410</v>
      </c>
      <c r="B233" s="16">
        <v>3.1244000000000001</v>
      </c>
    </row>
    <row r="234" spans="1:2" ht="13.8">
      <c r="A234" s="15">
        <v>44411</v>
      </c>
      <c r="B234" s="16">
        <v>3.1042000000000001</v>
      </c>
    </row>
    <row r="235" spans="1:2" ht="13.8">
      <c r="A235" s="15">
        <v>44412</v>
      </c>
      <c r="B235" s="16">
        <v>3.1048</v>
      </c>
    </row>
    <row r="236" spans="1:2" ht="13.8">
      <c r="A236" s="15">
        <v>44413</v>
      </c>
      <c r="B236" s="16">
        <v>3.1021999999999998</v>
      </c>
    </row>
    <row r="237" spans="1:2" ht="13.8">
      <c r="A237" s="15">
        <v>44414</v>
      </c>
      <c r="B237" s="16">
        <v>3.0926999999999998</v>
      </c>
    </row>
    <row r="238" spans="1:2" ht="13.8">
      <c r="A238" s="15">
        <v>44415</v>
      </c>
      <c r="B238" s="16">
        <v>3.0992999999999999</v>
      </c>
    </row>
    <row r="239" spans="1:2" ht="13.8">
      <c r="A239" s="15">
        <v>44416</v>
      </c>
      <c r="B239" s="16">
        <v>3.0992999999999999</v>
      </c>
    </row>
    <row r="240" spans="1:2" ht="13.8">
      <c r="A240" s="15">
        <v>44417</v>
      </c>
      <c r="B240" s="16">
        <v>3.0992999999999999</v>
      </c>
    </row>
    <row r="241" spans="1:2" ht="13.8">
      <c r="A241" s="15">
        <v>44418</v>
      </c>
      <c r="B241" s="16">
        <v>3.105</v>
      </c>
    </row>
    <row r="242" spans="1:2" ht="13.8">
      <c r="A242" s="15">
        <v>44419</v>
      </c>
      <c r="B242" s="16">
        <v>3.1070000000000002</v>
      </c>
    </row>
    <row r="243" spans="1:2" ht="13.8">
      <c r="A243" s="15">
        <v>44420</v>
      </c>
      <c r="B243" s="16">
        <v>3.1078999999999999</v>
      </c>
    </row>
    <row r="244" spans="1:2" ht="13.8">
      <c r="A244" s="15">
        <v>44421</v>
      </c>
      <c r="B244" s="16">
        <v>3.1137999999999999</v>
      </c>
    </row>
    <row r="245" spans="1:2" ht="13.8">
      <c r="A245" s="15">
        <v>44422</v>
      </c>
      <c r="B245" s="16">
        <v>3.1238000000000001</v>
      </c>
    </row>
    <row r="246" spans="1:2" ht="13.8">
      <c r="A246" s="15">
        <v>44423</v>
      </c>
      <c r="B246" s="16">
        <v>3.1238000000000001</v>
      </c>
    </row>
    <row r="247" spans="1:2" ht="13.8">
      <c r="A247" s="15">
        <v>44424</v>
      </c>
      <c r="B247" s="16">
        <v>3.1238000000000001</v>
      </c>
    </row>
    <row r="248" spans="1:2" ht="13.8">
      <c r="A248" s="15">
        <v>44425</v>
      </c>
      <c r="B248" s="16">
        <v>3.1175000000000002</v>
      </c>
    </row>
    <row r="249" spans="1:2" ht="13.8">
      <c r="A249" s="15">
        <v>44426</v>
      </c>
      <c r="B249" s="16">
        <v>3.1191</v>
      </c>
    </row>
    <row r="250" spans="1:2" ht="13.8">
      <c r="A250" s="15">
        <v>44427</v>
      </c>
      <c r="B250" s="16">
        <v>3.1282999999999999</v>
      </c>
    </row>
    <row r="251" spans="1:2" ht="13.8">
      <c r="A251" s="15">
        <v>44428</v>
      </c>
      <c r="B251" s="16">
        <v>3.1322999999999999</v>
      </c>
    </row>
    <row r="252" spans="1:2" ht="13.8">
      <c r="A252" s="15">
        <v>44429</v>
      </c>
      <c r="B252" s="16">
        <v>3.1257000000000001</v>
      </c>
    </row>
    <row r="253" spans="1:2" ht="13.8">
      <c r="A253" s="15">
        <v>44430</v>
      </c>
      <c r="B253" s="16">
        <v>3.1257000000000001</v>
      </c>
    </row>
    <row r="254" spans="1:2" ht="13.8">
      <c r="A254" s="15">
        <v>44431</v>
      </c>
      <c r="B254" s="16">
        <v>3.1257000000000001</v>
      </c>
    </row>
    <row r="255" spans="1:2" ht="13.8">
      <c r="A255" s="15">
        <v>44432</v>
      </c>
      <c r="B255" s="16">
        <v>3.1179999999999999</v>
      </c>
    </row>
    <row r="256" spans="1:2" ht="13.8">
      <c r="A256" s="15">
        <v>44433</v>
      </c>
      <c r="B256" s="16">
        <v>3.1191</v>
      </c>
    </row>
    <row r="257" spans="1:2" ht="13.8">
      <c r="A257" s="15">
        <v>44434</v>
      </c>
      <c r="B257" s="16">
        <v>3.1305000000000001</v>
      </c>
    </row>
    <row r="258" spans="1:2" ht="13.8">
      <c r="A258" s="15">
        <v>44435</v>
      </c>
      <c r="B258" s="16">
        <v>3.1288</v>
      </c>
    </row>
    <row r="259" spans="1:2" ht="13.8">
      <c r="A259" s="15">
        <v>44436</v>
      </c>
      <c r="B259" s="16">
        <v>3.1248</v>
      </c>
    </row>
    <row r="260" spans="1:2" ht="13.8">
      <c r="A260" s="15" t="s">
        <v>11</v>
      </c>
      <c r="B260" s="16">
        <f>SUM(B230:B259)-30*'2021'!B372</f>
        <v>-3.1325794520548982</v>
      </c>
    </row>
    <row r="261" spans="1:2" ht="13.8">
      <c r="A261" s="15"/>
      <c r="B261" s="16"/>
    </row>
    <row r="262" spans="1:2" ht="13.8">
      <c r="A262" s="15">
        <v>44437</v>
      </c>
      <c r="B262" s="16">
        <v>3.1248</v>
      </c>
    </row>
    <row r="263" spans="1:2" ht="13.8">
      <c r="A263" s="15">
        <v>44438</v>
      </c>
      <c r="B263" s="16">
        <v>3.1248</v>
      </c>
    </row>
    <row r="264" spans="1:2" ht="13.8">
      <c r="A264" s="15">
        <v>44439</v>
      </c>
      <c r="B264" s="16">
        <v>3.117</v>
      </c>
    </row>
    <row r="265" spans="1:2" ht="13.8">
      <c r="A265" s="15">
        <v>44440</v>
      </c>
      <c r="B265" s="16">
        <v>3.1107</v>
      </c>
    </row>
    <row r="266" spans="1:2" ht="13.8">
      <c r="A266" s="15">
        <v>44441</v>
      </c>
      <c r="B266" s="16">
        <v>3.1147999999999998</v>
      </c>
    </row>
    <row r="267" spans="1:2" ht="13.8">
      <c r="A267" s="15">
        <v>44442</v>
      </c>
      <c r="B267" s="16">
        <v>3.1183000000000001</v>
      </c>
    </row>
    <row r="268" spans="1:2" ht="13.8">
      <c r="A268" s="15">
        <v>44443</v>
      </c>
      <c r="B268" s="16">
        <v>3.1196000000000002</v>
      </c>
    </row>
    <row r="269" spans="1:2" ht="13.8">
      <c r="A269" s="15">
        <v>44444</v>
      </c>
      <c r="B269" s="16">
        <v>3.1196000000000002</v>
      </c>
    </row>
    <row r="270" spans="1:2" ht="13.8">
      <c r="A270" s="15">
        <v>44445</v>
      </c>
      <c r="B270" s="16">
        <v>3.1196000000000002</v>
      </c>
    </row>
    <row r="271" spans="1:2" ht="13.8">
      <c r="A271" s="15">
        <v>44446</v>
      </c>
      <c r="B271" s="16">
        <v>3.1132</v>
      </c>
    </row>
    <row r="272" spans="1:2" ht="13.8">
      <c r="A272" s="15">
        <v>44447</v>
      </c>
      <c r="B272" s="16">
        <v>3.1114999999999999</v>
      </c>
    </row>
    <row r="273" spans="1:2" ht="13.8">
      <c r="A273" s="15">
        <v>44448</v>
      </c>
      <c r="B273" s="16">
        <v>3.1143000000000001</v>
      </c>
    </row>
    <row r="274" spans="1:2" ht="13.8">
      <c r="A274" s="15">
        <v>44449</v>
      </c>
      <c r="B274" s="16">
        <v>3.1156999999999999</v>
      </c>
    </row>
    <row r="275" spans="1:2" ht="13.8">
      <c r="A275" s="15">
        <v>44450</v>
      </c>
      <c r="B275" s="16">
        <v>3.1139999999999999</v>
      </c>
    </row>
    <row r="276" spans="1:2" ht="13.8">
      <c r="A276" s="15">
        <v>44451</v>
      </c>
      <c r="B276" s="16">
        <v>3.1139999999999999</v>
      </c>
    </row>
    <row r="277" spans="1:2" ht="13.8">
      <c r="A277" s="15">
        <v>44452</v>
      </c>
      <c r="B277" s="16">
        <v>3.1139999999999999</v>
      </c>
    </row>
    <row r="278" spans="1:2" ht="13.8">
      <c r="A278" s="15">
        <v>44453</v>
      </c>
      <c r="B278" s="16">
        <v>3.1152000000000002</v>
      </c>
    </row>
    <row r="279" spans="1:2" ht="13.8">
      <c r="A279" s="15">
        <v>44454</v>
      </c>
      <c r="B279" s="16">
        <v>3.1141000000000001</v>
      </c>
    </row>
    <row r="280" spans="1:2" ht="13.8">
      <c r="A280" s="15">
        <v>44455</v>
      </c>
      <c r="B280" s="16">
        <v>3.1128999999999998</v>
      </c>
    </row>
    <row r="281" spans="1:2" ht="13.8">
      <c r="A281" s="15">
        <v>44456</v>
      </c>
      <c r="B281" s="16">
        <v>3.1141000000000001</v>
      </c>
    </row>
    <row r="282" spans="1:2" ht="13.8">
      <c r="A282" s="15">
        <v>44457</v>
      </c>
      <c r="B282" s="16">
        <v>3.1112000000000002</v>
      </c>
    </row>
    <row r="283" spans="1:2" ht="13.8">
      <c r="A283" s="15">
        <v>44458</v>
      </c>
      <c r="B283" s="16">
        <v>3.1112000000000002</v>
      </c>
    </row>
    <row r="284" spans="1:2" ht="13.8">
      <c r="A284" s="15">
        <v>44459</v>
      </c>
      <c r="B284" s="16">
        <v>3.1112000000000002</v>
      </c>
    </row>
    <row r="285" spans="1:2" ht="13.8">
      <c r="A285" s="15">
        <v>44460</v>
      </c>
      <c r="B285" s="16">
        <v>3.1099000000000001</v>
      </c>
    </row>
    <row r="286" spans="1:2" ht="13.8">
      <c r="A286" s="15">
        <v>44461</v>
      </c>
      <c r="B286" s="16">
        <v>3.1162999999999998</v>
      </c>
    </row>
    <row r="287" spans="1:2" ht="13.8">
      <c r="A287" s="15">
        <v>44462</v>
      </c>
      <c r="B287" s="16">
        <v>3.1154999999999999</v>
      </c>
    </row>
    <row r="288" spans="1:2" ht="13.8">
      <c r="A288" s="15">
        <v>44463</v>
      </c>
      <c r="B288" s="16">
        <v>3.1179000000000001</v>
      </c>
    </row>
    <row r="289" spans="1:2" ht="13.8">
      <c r="A289" s="15">
        <v>44464</v>
      </c>
      <c r="B289" s="16">
        <v>3.1181000000000001</v>
      </c>
    </row>
    <row r="290" spans="1:2" ht="13.8">
      <c r="A290" s="15">
        <v>44465</v>
      </c>
      <c r="B290" s="16">
        <v>3.1181000000000001</v>
      </c>
    </row>
    <row r="291" spans="1:2" ht="13.8">
      <c r="A291" s="15">
        <v>44466</v>
      </c>
      <c r="B291" s="16">
        <v>3.1181000000000001</v>
      </c>
    </row>
    <row r="292" spans="1:2" ht="13.8">
      <c r="A292" s="15" t="s">
        <v>12</v>
      </c>
      <c r="B292" s="16">
        <f>SUM(B262:B291)-30*'2021'!B372</f>
        <v>-3.1581794520548954</v>
      </c>
    </row>
    <row r="293" spans="1:2" ht="13.8">
      <c r="A293" s="15"/>
      <c r="B293" s="16"/>
    </row>
    <row r="294" spans="1:2" ht="13.8">
      <c r="A294" s="15">
        <v>44467</v>
      </c>
      <c r="B294" s="16">
        <v>3.1172</v>
      </c>
    </row>
    <row r="295" spans="1:2" ht="13.8">
      <c r="A295" s="15">
        <v>44468</v>
      </c>
      <c r="B295" s="16">
        <v>3.1206999999999998</v>
      </c>
    </row>
    <row r="296" spans="1:2" ht="13.8">
      <c r="A296" s="15">
        <v>44469</v>
      </c>
      <c r="B296" s="16">
        <v>3.1227999999999998</v>
      </c>
    </row>
    <row r="297" spans="1:2" ht="13.8">
      <c r="A297" s="15">
        <v>44470</v>
      </c>
      <c r="B297" s="16">
        <v>3.1189</v>
      </c>
    </row>
    <row r="298" spans="1:2" ht="13.8">
      <c r="A298" s="15">
        <v>44471</v>
      </c>
      <c r="B298" s="16">
        <v>3.1345000000000001</v>
      </c>
    </row>
    <row r="299" spans="1:2" ht="13.8">
      <c r="A299" s="15">
        <v>44472</v>
      </c>
      <c r="B299" s="16">
        <v>3.1345000000000001</v>
      </c>
    </row>
    <row r="300" spans="1:2" ht="13.8">
      <c r="A300" s="15">
        <v>44473</v>
      </c>
      <c r="B300" s="16">
        <v>3.1345000000000001</v>
      </c>
    </row>
    <row r="301" spans="1:2" ht="13.8">
      <c r="A301" s="15">
        <v>44474</v>
      </c>
      <c r="B301" s="16">
        <v>3.1410999999999998</v>
      </c>
    </row>
    <row r="302" spans="1:2" ht="13.8">
      <c r="A302" s="15">
        <v>44475</v>
      </c>
      <c r="B302" s="16">
        <v>3.1433</v>
      </c>
    </row>
    <row r="303" spans="1:2" ht="13.8">
      <c r="A303" s="15">
        <v>44476</v>
      </c>
      <c r="B303" s="16">
        <v>3.1484000000000001</v>
      </c>
    </row>
    <row r="304" spans="1:2" ht="13.8">
      <c r="A304" s="15">
        <v>44477</v>
      </c>
      <c r="B304" s="16">
        <v>3.1448999999999998</v>
      </c>
    </row>
    <row r="305" spans="1:2" ht="13.8">
      <c r="A305" s="15">
        <v>44478</v>
      </c>
      <c r="B305" s="16">
        <v>3.1297999999999999</v>
      </c>
    </row>
    <row r="306" spans="1:2" ht="13.8">
      <c r="A306" s="15">
        <v>44479</v>
      </c>
      <c r="B306" s="16">
        <v>3.1297999999999999</v>
      </c>
    </row>
    <row r="307" spans="1:2" ht="13.8">
      <c r="A307" s="15">
        <v>44480</v>
      </c>
      <c r="B307" s="16">
        <v>3.1297999999999999</v>
      </c>
    </row>
    <row r="308" spans="1:2" ht="13.8">
      <c r="A308" s="15">
        <v>44481</v>
      </c>
      <c r="B308" s="16">
        <v>3.13</v>
      </c>
    </row>
    <row r="309" spans="1:2" ht="13.8">
      <c r="A309" s="15">
        <v>44482</v>
      </c>
      <c r="B309" s="16">
        <v>3.1328999999999998</v>
      </c>
    </row>
    <row r="310" spans="1:2" ht="13.8">
      <c r="A310" s="15">
        <v>44483</v>
      </c>
      <c r="B310" s="16">
        <v>3.1383000000000001</v>
      </c>
    </row>
    <row r="311" spans="1:2" ht="13.8">
      <c r="A311" s="15">
        <v>44484</v>
      </c>
      <c r="B311" s="16">
        <v>3.1383000000000001</v>
      </c>
    </row>
    <row r="312" spans="1:2" ht="13.8">
      <c r="A312" s="15">
        <v>44485</v>
      </c>
      <c r="B312" s="16">
        <v>3.1383000000000001</v>
      </c>
    </row>
    <row r="313" spans="1:2" ht="13.8">
      <c r="A313" s="15">
        <v>44486</v>
      </c>
      <c r="B313" s="16">
        <v>3.1383000000000001</v>
      </c>
    </row>
    <row r="314" spans="1:2" ht="13.8">
      <c r="A314" s="15">
        <v>44487</v>
      </c>
      <c r="B314" s="16">
        <v>3.1383000000000001</v>
      </c>
    </row>
    <row r="315" spans="1:2" ht="13.8">
      <c r="A315" s="15">
        <v>44488</v>
      </c>
      <c r="B315" s="16">
        <v>3.1343999999999999</v>
      </c>
    </row>
    <row r="316" spans="1:2" ht="13.8">
      <c r="A316" s="15">
        <v>44489</v>
      </c>
      <c r="B316" s="16">
        <v>3.1368999999999998</v>
      </c>
    </row>
    <row r="317" spans="1:2" ht="13.8">
      <c r="A317" s="15">
        <v>44490</v>
      </c>
      <c r="B317" s="16">
        <v>3.1410999999999998</v>
      </c>
    </row>
    <row r="318" spans="1:2" ht="13.8">
      <c r="A318" s="15">
        <v>44491</v>
      </c>
      <c r="B318" s="16">
        <v>3.141</v>
      </c>
    </row>
    <row r="319" spans="1:2" ht="13.8">
      <c r="A319" s="15">
        <v>44492</v>
      </c>
      <c r="B319" s="16">
        <v>3.14</v>
      </c>
    </row>
    <row r="320" spans="1:2" ht="13.8">
      <c r="A320" s="15">
        <v>44493</v>
      </c>
      <c r="B320" s="16">
        <v>3.14</v>
      </c>
    </row>
    <row r="321" spans="1:2" ht="13.8">
      <c r="A321" s="15">
        <v>44494</v>
      </c>
      <c r="B321" s="16">
        <v>3.14</v>
      </c>
    </row>
    <row r="322" spans="1:2" ht="13.8">
      <c r="A322" s="15">
        <v>44495</v>
      </c>
      <c r="B322" s="16">
        <v>3.1400999999999999</v>
      </c>
    </row>
    <row r="323" spans="1:2" ht="13.8">
      <c r="A323" s="15">
        <v>44496</v>
      </c>
      <c r="B323" s="16">
        <v>3.1427999999999998</v>
      </c>
    </row>
    <row r="324" spans="1:2" ht="13.8">
      <c r="A324" s="15" t="s">
        <v>13</v>
      </c>
      <c r="B324" s="16">
        <f>SUM(B294:B323)-30*'2021'!B372</f>
        <v>-2.5669794520548663</v>
      </c>
    </row>
    <row r="325" spans="1:2" ht="13.8">
      <c r="A325" s="15"/>
      <c r="B325" s="16"/>
    </row>
    <row r="326" spans="1:2" ht="13.8">
      <c r="A326" s="15">
        <v>44497</v>
      </c>
      <c r="B326" s="16">
        <v>3.1556999999999999</v>
      </c>
    </row>
    <row r="327" spans="1:2" ht="13.8">
      <c r="A327" s="15">
        <v>44498</v>
      </c>
      <c r="B327" s="16">
        <v>3.1623000000000001</v>
      </c>
    </row>
    <row r="328" spans="1:2" ht="13.8">
      <c r="A328" s="15">
        <v>44499</v>
      </c>
      <c r="B328" s="16">
        <v>3.1600999999999999</v>
      </c>
    </row>
    <row r="329" spans="1:2" ht="13.8">
      <c r="A329" s="15">
        <v>44500</v>
      </c>
      <c r="B329" s="16">
        <v>3.1600999999999999</v>
      </c>
    </row>
    <row r="330" spans="1:2" ht="13.8">
      <c r="A330" s="15">
        <v>44501</v>
      </c>
      <c r="B330" s="16">
        <v>3.1600999999999999</v>
      </c>
    </row>
    <row r="331" spans="1:2" ht="13.8">
      <c r="A331" s="15">
        <v>44502</v>
      </c>
      <c r="B331" s="16">
        <v>3.169</v>
      </c>
    </row>
    <row r="332" spans="1:2" ht="13.8">
      <c r="A332" s="15">
        <v>44503</v>
      </c>
      <c r="B332" s="16">
        <v>3.1678000000000002</v>
      </c>
    </row>
    <row r="333" spans="1:2" ht="13.8">
      <c r="A333" s="15">
        <v>44504</v>
      </c>
      <c r="B333" s="16">
        <v>3.1576</v>
      </c>
    </row>
    <row r="334" spans="1:2" ht="13.8">
      <c r="A334" s="15">
        <v>44505</v>
      </c>
      <c r="B334" s="16">
        <v>3.1631</v>
      </c>
    </row>
    <row r="335" spans="1:2" ht="13.8">
      <c r="A335" s="15">
        <v>44506</v>
      </c>
      <c r="B335" s="16">
        <v>3.1637</v>
      </c>
    </row>
    <row r="336" spans="1:2" ht="13.8">
      <c r="A336" s="15">
        <v>44507</v>
      </c>
      <c r="B336" s="16">
        <v>3.1637</v>
      </c>
    </row>
    <row r="337" spans="1:2" ht="13.8">
      <c r="A337" s="15">
        <v>44508</v>
      </c>
      <c r="B337" s="16">
        <v>3.1637</v>
      </c>
    </row>
    <row r="338" spans="1:2" ht="13.8">
      <c r="A338" s="15">
        <v>44509</v>
      </c>
      <c r="B338" s="16">
        <v>3.1621999999999999</v>
      </c>
    </row>
    <row r="339" spans="1:2" ht="13.8">
      <c r="A339" s="15">
        <v>44510</v>
      </c>
      <c r="B339" s="16">
        <v>3.1570999999999998</v>
      </c>
    </row>
    <row r="340" spans="1:2" ht="13.8">
      <c r="A340" s="15">
        <v>44511</v>
      </c>
      <c r="B340" s="16">
        <v>3.1522999999999999</v>
      </c>
    </row>
    <row r="341" spans="1:2" ht="13.8">
      <c r="A341" s="15">
        <v>44512</v>
      </c>
      <c r="B341" s="16">
        <v>3.1492</v>
      </c>
    </row>
    <row r="342" spans="1:2" ht="13.8">
      <c r="A342" s="15">
        <v>44513</v>
      </c>
      <c r="B342" s="16">
        <v>3.1493000000000002</v>
      </c>
    </row>
    <row r="343" spans="1:2" ht="13.8">
      <c r="A343" s="15">
        <v>44514</v>
      </c>
      <c r="B343" s="16">
        <v>3.1493000000000002</v>
      </c>
    </row>
    <row r="344" spans="1:2" ht="13.8">
      <c r="A344" s="15">
        <v>44515</v>
      </c>
      <c r="B344" s="16">
        <v>3.1493000000000002</v>
      </c>
    </row>
    <row r="345" spans="1:2" ht="13.8">
      <c r="A345" s="15">
        <v>44516</v>
      </c>
      <c r="B345" s="16">
        <v>3.1549999999999998</v>
      </c>
    </row>
    <row r="346" spans="1:2" ht="13.8">
      <c r="A346" s="15">
        <v>44517</v>
      </c>
      <c r="B346" s="16">
        <v>3.1488999999999998</v>
      </c>
    </row>
    <row r="347" spans="1:2" ht="13.8">
      <c r="A347" s="15">
        <v>44518</v>
      </c>
      <c r="B347" s="16">
        <v>3.1435</v>
      </c>
    </row>
    <row r="348" spans="1:2" ht="13.8">
      <c r="A348" s="15">
        <v>44519</v>
      </c>
      <c r="B348" s="16">
        <v>3.1303000000000001</v>
      </c>
    </row>
    <row r="349" spans="1:2" ht="13.8">
      <c r="A349" s="15">
        <v>44520</v>
      </c>
      <c r="B349" s="16">
        <v>3.1120000000000001</v>
      </c>
    </row>
    <row r="350" spans="1:2" ht="13.8">
      <c r="A350" s="15">
        <v>44521</v>
      </c>
      <c r="B350" s="16">
        <v>3.1120000000000001</v>
      </c>
    </row>
    <row r="351" spans="1:2" ht="13.8">
      <c r="A351" s="15">
        <v>44522</v>
      </c>
      <c r="B351" s="16">
        <v>3.1120000000000001</v>
      </c>
    </row>
    <row r="352" spans="1:2" ht="13.8">
      <c r="A352" s="15">
        <v>44523</v>
      </c>
      <c r="B352" s="16">
        <v>3.1133999999999999</v>
      </c>
    </row>
    <row r="353" spans="1:2" ht="13.8">
      <c r="A353" s="15">
        <v>44524</v>
      </c>
      <c r="B353" s="16">
        <v>3.1133999999999999</v>
      </c>
    </row>
    <row r="354" spans="1:2" ht="13.8">
      <c r="A354" s="15">
        <v>44525</v>
      </c>
      <c r="B354" s="16">
        <v>3.1153</v>
      </c>
    </row>
    <row r="355" spans="1:2" ht="13.8">
      <c r="A355" s="15">
        <v>44526</v>
      </c>
      <c r="B355" s="16">
        <v>3.1128999999999998</v>
      </c>
    </row>
    <row r="356" spans="1:2" ht="13.8">
      <c r="A356" s="15" t="s">
        <v>14</v>
      </c>
      <c r="B356" s="16">
        <f>SUM(B326:B355)-30*'2021'!B372</f>
        <v>-2.2435794520549024</v>
      </c>
    </row>
    <row r="357" spans="1:2" ht="13.8">
      <c r="A357" s="15"/>
      <c r="B357" s="16"/>
    </row>
    <row r="358" spans="1:2" ht="13.8">
      <c r="A358" s="15">
        <v>44527</v>
      </c>
      <c r="B358" s="16">
        <v>3.0966999999999998</v>
      </c>
    </row>
    <row r="359" spans="1:2" ht="13.8">
      <c r="A359" s="15">
        <v>44528</v>
      </c>
      <c r="B359" s="16">
        <v>3.0966999999999998</v>
      </c>
    </row>
    <row r="360" spans="1:2" ht="13.8">
      <c r="A360" s="15">
        <v>44529</v>
      </c>
      <c r="B360" s="16">
        <v>3.0966999999999998</v>
      </c>
    </row>
    <row r="361" spans="1:2" ht="13.8">
      <c r="A361" s="15">
        <v>44530</v>
      </c>
      <c r="B361" s="16">
        <v>3.0867</v>
      </c>
    </row>
    <row r="362" spans="1:2" ht="13.8">
      <c r="A362" s="15">
        <v>44531</v>
      </c>
      <c r="B362" s="16">
        <v>3.1179000000000001</v>
      </c>
    </row>
    <row r="363" spans="1:2" ht="13.8">
      <c r="A363" s="15">
        <v>44532</v>
      </c>
      <c r="B363" s="16">
        <v>3.1278999999999999</v>
      </c>
    </row>
    <row r="364" spans="1:2" ht="13.8">
      <c r="A364" s="15">
        <v>44533</v>
      </c>
      <c r="B364" s="16">
        <v>3.1282999999999999</v>
      </c>
    </row>
    <row r="365" spans="1:2" ht="13.8">
      <c r="A365" s="15">
        <v>44534</v>
      </c>
      <c r="B365" s="16">
        <v>3.121</v>
      </c>
    </row>
    <row r="366" spans="1:2" ht="13.8">
      <c r="A366" s="15">
        <v>44535</v>
      </c>
      <c r="B366" s="16">
        <v>3.121</v>
      </c>
    </row>
    <row r="367" spans="1:2" ht="13.8">
      <c r="A367" s="15">
        <v>44536</v>
      </c>
      <c r="B367" s="16">
        <v>3.121</v>
      </c>
    </row>
    <row r="368" spans="1:2" ht="13.8">
      <c r="A368" s="15">
        <v>44537</v>
      </c>
      <c r="B368" s="16">
        <v>3.0966999999999998</v>
      </c>
    </row>
    <row r="369" spans="1:2" ht="13.8">
      <c r="A369" s="15">
        <v>44538</v>
      </c>
      <c r="B369" s="16">
        <v>3.0909</v>
      </c>
    </row>
    <row r="370" spans="1:2" ht="13.8">
      <c r="A370" s="15">
        <v>44539</v>
      </c>
      <c r="B370" s="16">
        <v>3.0991</v>
      </c>
    </row>
    <row r="371" spans="1:2" ht="13.8">
      <c r="A371" s="15">
        <v>44540</v>
      </c>
      <c r="B371" s="16">
        <v>3.1139999999999999</v>
      </c>
    </row>
    <row r="372" spans="1:2" ht="13.8">
      <c r="A372" s="15">
        <v>44541</v>
      </c>
      <c r="B372" s="16">
        <v>3.1004</v>
      </c>
    </row>
    <row r="373" spans="1:2" ht="13.8">
      <c r="A373" s="15">
        <v>44542</v>
      </c>
      <c r="B373" s="16">
        <v>3.1004</v>
      </c>
    </row>
    <row r="374" spans="1:2" ht="13.8">
      <c r="A374" s="15">
        <v>44543</v>
      </c>
      <c r="B374" s="16">
        <v>3.1004</v>
      </c>
    </row>
    <row r="375" spans="1:2" ht="13.8">
      <c r="A375" s="15">
        <v>44544</v>
      </c>
      <c r="B375" s="16">
        <v>3.1002000000000001</v>
      </c>
    </row>
    <row r="376" spans="1:2" ht="13.8">
      <c r="A376" s="15">
        <v>44545</v>
      </c>
      <c r="B376" s="16">
        <v>3.0977999999999999</v>
      </c>
    </row>
    <row r="377" spans="1:2" ht="13.8">
      <c r="A377" s="15">
        <v>44546</v>
      </c>
      <c r="B377" s="16">
        <v>3.0956999999999999</v>
      </c>
    </row>
    <row r="378" spans="1:2" ht="13.8">
      <c r="A378" s="15">
        <v>44547</v>
      </c>
      <c r="B378" s="16">
        <v>3.0972</v>
      </c>
    </row>
    <row r="379" spans="1:2" ht="13.8">
      <c r="A379" s="15">
        <v>44548</v>
      </c>
      <c r="B379" s="16">
        <v>3.0884</v>
      </c>
    </row>
    <row r="380" spans="1:2" ht="13.8">
      <c r="A380" s="15">
        <v>44549</v>
      </c>
      <c r="B380" s="16">
        <v>3.0884</v>
      </c>
    </row>
    <row r="381" spans="1:2" ht="13.8">
      <c r="A381" s="15">
        <v>44550</v>
      </c>
      <c r="B381" s="16">
        <v>3.0884</v>
      </c>
    </row>
    <row r="382" spans="1:2" ht="13.8">
      <c r="A382" s="15">
        <v>44551</v>
      </c>
      <c r="B382" s="16">
        <v>3.0914000000000001</v>
      </c>
    </row>
    <row r="383" spans="1:2" ht="13.8">
      <c r="A383" s="15">
        <v>44552</v>
      </c>
      <c r="B383" s="16">
        <v>3.0958000000000001</v>
      </c>
    </row>
    <row r="384" spans="1:2" ht="13.8">
      <c r="A384" s="15">
        <v>44553</v>
      </c>
      <c r="B384" s="16">
        <v>3.0939000000000001</v>
      </c>
    </row>
    <row r="385" spans="1:2" ht="13.8">
      <c r="A385" s="15">
        <v>44554</v>
      </c>
      <c r="B385" s="16">
        <v>3.0878000000000001</v>
      </c>
    </row>
    <row r="386" spans="1:2" ht="13.8">
      <c r="A386" s="15">
        <v>44555</v>
      </c>
      <c r="B386" s="16">
        <v>3.0773999999999999</v>
      </c>
    </row>
    <row r="387" spans="1:2" ht="13.8">
      <c r="A387" s="15">
        <v>44556</v>
      </c>
      <c r="B387" s="16">
        <v>3.0773999999999999</v>
      </c>
    </row>
    <row r="388" spans="1:2">
      <c r="A388" s="17" t="s">
        <v>15</v>
      </c>
      <c r="B388">
        <f>SUM(B358:B387)-30*'2021'!B372</f>
        <v>-3.632279452054874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897A-91B5-4B22-BC67-5120AE8CB75A}">
  <dimension ref="A1:B376"/>
  <sheetViews>
    <sheetView topLeftCell="A367" workbookViewId="0">
      <selection activeCell="C398" sqref="C398"/>
    </sheetView>
  </sheetViews>
  <sheetFormatPr defaultRowHeight="13.2"/>
  <cols>
    <col min="1" max="1" width="24.44140625" customWidth="1"/>
  </cols>
  <sheetData>
    <row r="1" spans="1:2" ht="14.4">
      <c r="A1" s="1" t="s">
        <v>0</v>
      </c>
      <c r="B1" s="2"/>
    </row>
    <row r="2" spans="1:2">
      <c r="A2" s="4"/>
      <c r="B2" s="2"/>
    </row>
    <row r="3" spans="1:2" ht="26.4">
      <c r="A3" s="5"/>
      <c r="B3" s="6" t="s">
        <v>1</v>
      </c>
    </row>
    <row r="4" spans="1:2">
      <c r="A4" s="9"/>
      <c r="B4" s="2">
        <v>1</v>
      </c>
    </row>
    <row r="5" spans="1:2" ht="13.8">
      <c r="A5" s="11"/>
      <c r="B5" s="12" t="s">
        <v>2</v>
      </c>
    </row>
    <row r="6" spans="1:2" ht="13.8">
      <c r="A6" s="15">
        <v>44197</v>
      </c>
      <c r="B6" s="16">
        <v>3.2766000000000002</v>
      </c>
    </row>
    <row r="7" spans="1:2" ht="13.8">
      <c r="A7" s="15">
        <v>44198</v>
      </c>
      <c r="B7" s="16">
        <v>3.2766000000000002</v>
      </c>
    </row>
    <row r="8" spans="1:2" ht="13.8">
      <c r="A8" s="15">
        <v>44199</v>
      </c>
      <c r="B8" s="16">
        <v>3.2766000000000002</v>
      </c>
    </row>
    <row r="9" spans="1:2" ht="13.8">
      <c r="A9" s="15">
        <v>44200</v>
      </c>
      <c r="B9" s="16">
        <v>3.2766000000000002</v>
      </c>
    </row>
    <row r="10" spans="1:2" ht="13.8">
      <c r="A10" s="15">
        <v>44201</v>
      </c>
      <c r="B10" s="16">
        <v>3.3028</v>
      </c>
    </row>
    <row r="11" spans="1:2" ht="13.8">
      <c r="A11" s="15">
        <v>44202</v>
      </c>
      <c r="B11" s="16">
        <v>3.3073999999999999</v>
      </c>
    </row>
    <row r="12" spans="1:2" ht="13.8">
      <c r="A12" s="15">
        <v>44203</v>
      </c>
      <c r="B12" s="16">
        <v>3.3001</v>
      </c>
    </row>
    <row r="13" spans="1:2" ht="13.8">
      <c r="A13" s="15">
        <v>44204</v>
      </c>
      <c r="B13" s="16">
        <v>3.3001</v>
      </c>
    </row>
    <row r="14" spans="1:2" ht="13.8">
      <c r="A14" s="15">
        <v>44205</v>
      </c>
      <c r="B14" s="16">
        <v>3.3035000000000001</v>
      </c>
    </row>
    <row r="15" spans="1:2" ht="13.8">
      <c r="A15" s="15">
        <v>44206</v>
      </c>
      <c r="B15" s="16">
        <v>3.3035000000000001</v>
      </c>
    </row>
    <row r="16" spans="1:2" ht="13.8">
      <c r="A16" s="15">
        <v>44207</v>
      </c>
      <c r="B16" s="16">
        <v>3.3035000000000001</v>
      </c>
    </row>
    <row r="17" spans="1:2" ht="13.8">
      <c r="A17" s="15">
        <v>44208</v>
      </c>
      <c r="B17" s="16">
        <v>3.3012000000000001</v>
      </c>
    </row>
    <row r="18" spans="1:2" ht="13.8">
      <c r="A18" s="15">
        <v>44209</v>
      </c>
      <c r="B18" s="16">
        <v>3.2888000000000002</v>
      </c>
    </row>
    <row r="19" spans="1:2" ht="13.8">
      <c r="A19" s="15">
        <v>44210</v>
      </c>
      <c r="B19" s="16">
        <v>3.2909000000000002</v>
      </c>
    </row>
    <row r="20" spans="1:2" ht="13.8">
      <c r="A20" s="15">
        <v>44211</v>
      </c>
      <c r="B20" s="16">
        <v>3.2934999999999999</v>
      </c>
    </row>
    <row r="21" spans="1:2" ht="13.8">
      <c r="A21" s="15">
        <v>44212</v>
      </c>
      <c r="B21" s="16">
        <v>3.2987000000000002</v>
      </c>
    </row>
    <row r="22" spans="1:2" ht="13.8">
      <c r="A22" s="15">
        <v>44213</v>
      </c>
      <c r="B22" s="16">
        <v>3.2987000000000002</v>
      </c>
    </row>
    <row r="23" spans="1:2" ht="13.8">
      <c r="A23" s="15">
        <v>44214</v>
      </c>
      <c r="B23" s="16">
        <v>3.2987000000000002</v>
      </c>
    </row>
    <row r="24" spans="1:2" ht="13.8">
      <c r="A24" s="15">
        <v>44215</v>
      </c>
      <c r="B24" s="16">
        <v>3.2993999999999999</v>
      </c>
    </row>
    <row r="25" spans="1:2" ht="13.8">
      <c r="A25" s="15">
        <v>44216</v>
      </c>
      <c r="B25" s="16">
        <v>3.2993999999999999</v>
      </c>
    </row>
    <row r="26" spans="1:2" ht="13.8">
      <c r="A26" s="15">
        <v>44217</v>
      </c>
      <c r="B26" s="16">
        <v>3.2982</v>
      </c>
    </row>
    <row r="27" spans="1:2" ht="13.8">
      <c r="A27" s="15">
        <v>44218</v>
      </c>
      <c r="B27" s="16">
        <v>3.3010000000000002</v>
      </c>
    </row>
    <row r="28" spans="1:2" ht="13.8">
      <c r="A28" s="15">
        <v>44219</v>
      </c>
      <c r="B28" s="16">
        <v>3.3043999999999998</v>
      </c>
    </row>
    <row r="29" spans="1:2" ht="13.8">
      <c r="A29" s="15">
        <v>44220</v>
      </c>
      <c r="B29" s="16">
        <v>3.3043999999999998</v>
      </c>
    </row>
    <row r="30" spans="1:2" ht="13.8">
      <c r="A30" s="15">
        <v>44221</v>
      </c>
      <c r="B30" s="16">
        <v>3.3043999999999998</v>
      </c>
    </row>
    <row r="31" spans="1:2" ht="13.8">
      <c r="A31" s="15">
        <v>44222</v>
      </c>
      <c r="B31" s="16">
        <v>3.3043</v>
      </c>
    </row>
    <row r="32" spans="1:2" ht="13.8">
      <c r="A32" s="15">
        <v>44223</v>
      </c>
      <c r="B32" s="16">
        <v>3.3010999999999999</v>
      </c>
    </row>
    <row r="33" spans="1:2" ht="13.8">
      <c r="A33" s="15">
        <v>44224</v>
      </c>
      <c r="B33" s="16">
        <v>3.2968999999999999</v>
      </c>
    </row>
    <row r="34" spans="1:2" ht="13.8">
      <c r="A34" s="15">
        <v>44225</v>
      </c>
      <c r="B34" s="16">
        <v>3.2995000000000001</v>
      </c>
    </row>
    <row r="35" spans="1:2" ht="13.8">
      <c r="A35" s="15">
        <v>44226</v>
      </c>
      <c r="B35" s="16">
        <v>3.3026</v>
      </c>
    </row>
    <row r="36" spans="1:2" ht="13.8">
      <c r="A36" s="15">
        <v>44227</v>
      </c>
      <c r="B36" s="16">
        <v>3.3026</v>
      </c>
    </row>
    <row r="37" spans="1:2" ht="13.8">
      <c r="A37" s="15">
        <v>44228</v>
      </c>
      <c r="B37" s="16">
        <v>3.3026</v>
      </c>
    </row>
    <row r="38" spans="1:2" ht="13.8">
      <c r="A38" s="15">
        <v>44229</v>
      </c>
      <c r="B38" s="16">
        <v>3.3048000000000002</v>
      </c>
    </row>
    <row r="39" spans="1:2" ht="13.8">
      <c r="A39" s="15">
        <v>44230</v>
      </c>
      <c r="B39" s="16">
        <v>3.3071999999999999</v>
      </c>
    </row>
    <row r="40" spans="1:2" ht="13.8">
      <c r="A40" s="15">
        <v>44231</v>
      </c>
      <c r="B40" s="16">
        <v>3.3140000000000001</v>
      </c>
    </row>
    <row r="41" spans="1:2" ht="13.8">
      <c r="A41" s="15">
        <v>44232</v>
      </c>
      <c r="B41" s="16">
        <v>3.3174000000000001</v>
      </c>
    </row>
    <row r="42" spans="1:2" ht="13.8">
      <c r="A42" s="15">
        <v>44233</v>
      </c>
      <c r="B42" s="16">
        <v>3.3214999999999999</v>
      </c>
    </row>
    <row r="43" spans="1:2" ht="13.8">
      <c r="A43" s="15">
        <v>44234</v>
      </c>
      <c r="B43" s="16">
        <v>3.3214999999999999</v>
      </c>
    </row>
    <row r="44" spans="1:2" ht="13.8">
      <c r="A44" s="15">
        <v>44235</v>
      </c>
      <c r="B44" s="16">
        <v>3.3214999999999999</v>
      </c>
    </row>
    <row r="45" spans="1:2" ht="13.8">
      <c r="A45" s="15">
        <v>44236</v>
      </c>
      <c r="B45" s="16">
        <v>3.319</v>
      </c>
    </row>
    <row r="46" spans="1:2" ht="13.8">
      <c r="A46" s="15">
        <v>44237</v>
      </c>
      <c r="B46" s="16">
        <v>3.3161</v>
      </c>
    </row>
    <row r="47" spans="1:2" ht="13.8">
      <c r="A47" s="15">
        <v>44238</v>
      </c>
      <c r="B47" s="16">
        <v>3.3111999999999999</v>
      </c>
    </row>
    <row r="48" spans="1:2" ht="13.8">
      <c r="A48" s="15">
        <v>44239</v>
      </c>
      <c r="B48" s="16">
        <v>3.2949999999999999</v>
      </c>
    </row>
    <row r="49" spans="1:2" ht="13.8">
      <c r="A49" s="15">
        <v>44240</v>
      </c>
      <c r="B49" s="16">
        <v>3.2888000000000002</v>
      </c>
    </row>
    <row r="50" spans="1:2" ht="13.8">
      <c r="A50" s="15">
        <v>44241</v>
      </c>
      <c r="B50" s="16">
        <v>3.2888000000000002</v>
      </c>
    </row>
    <row r="51" spans="1:2" ht="13.8">
      <c r="A51" s="15">
        <v>44242</v>
      </c>
      <c r="B51" s="16">
        <v>3.2888000000000002</v>
      </c>
    </row>
    <row r="52" spans="1:2" ht="13.8">
      <c r="A52" s="15">
        <v>44243</v>
      </c>
      <c r="B52" s="16">
        <v>3.2898000000000001</v>
      </c>
    </row>
    <row r="53" spans="1:2" ht="13.8">
      <c r="A53" s="15">
        <v>44244</v>
      </c>
      <c r="B53" s="16">
        <v>3.2985000000000002</v>
      </c>
    </row>
    <row r="54" spans="1:2" ht="13.8">
      <c r="A54" s="15">
        <v>44245</v>
      </c>
      <c r="B54" s="16">
        <v>3.3043999999999998</v>
      </c>
    </row>
    <row r="55" spans="1:2" ht="13.8">
      <c r="A55" s="15">
        <v>44246</v>
      </c>
      <c r="B55" s="16">
        <v>3.3020999999999998</v>
      </c>
    </row>
    <row r="56" spans="1:2" ht="13.8">
      <c r="A56" s="15">
        <v>44247</v>
      </c>
      <c r="B56" s="16">
        <v>3.3069000000000002</v>
      </c>
    </row>
    <row r="57" spans="1:2" ht="13.8">
      <c r="A57" s="15">
        <v>44248</v>
      </c>
      <c r="B57" s="16">
        <v>3.3069000000000002</v>
      </c>
    </row>
    <row r="58" spans="1:2" ht="13.8">
      <c r="A58" s="15">
        <v>44249</v>
      </c>
      <c r="B58" s="16">
        <v>3.3069000000000002</v>
      </c>
    </row>
    <row r="59" spans="1:2" ht="13.8">
      <c r="A59" s="15">
        <v>44250</v>
      </c>
      <c r="B59" s="16">
        <v>3.3083999999999998</v>
      </c>
    </row>
    <row r="60" spans="1:2" ht="13.8">
      <c r="A60" s="15">
        <v>44251</v>
      </c>
      <c r="B60" s="16">
        <v>3.3169</v>
      </c>
    </row>
    <row r="61" spans="1:2" ht="13.8">
      <c r="A61" s="15">
        <v>44252</v>
      </c>
      <c r="B61" s="16">
        <v>3.3197999999999999</v>
      </c>
    </row>
    <row r="62" spans="1:2" ht="13.8">
      <c r="A62" s="15">
        <v>44253</v>
      </c>
      <c r="B62" s="16">
        <v>3.3264999999999998</v>
      </c>
    </row>
    <row r="63" spans="1:2" ht="13.8">
      <c r="A63" s="15">
        <v>44254</v>
      </c>
      <c r="B63" s="16">
        <v>3.3254999999999999</v>
      </c>
    </row>
    <row r="64" spans="1:2" ht="13.8">
      <c r="A64" s="15">
        <v>44255</v>
      </c>
      <c r="B64" s="16">
        <v>3.3254999999999999</v>
      </c>
    </row>
    <row r="65" spans="1:2" ht="13.8">
      <c r="A65" s="15">
        <v>44256</v>
      </c>
      <c r="B65" s="16">
        <v>3.3254999999999999</v>
      </c>
    </row>
    <row r="66" spans="1:2" ht="13.8">
      <c r="A66" s="15" t="s">
        <v>16</v>
      </c>
      <c r="B66" s="18">
        <f>STDEV(B6:B65)</f>
        <v>1.2205083223688944E-2</v>
      </c>
    </row>
    <row r="67" spans="1:2" ht="13.8">
      <c r="A67" s="15"/>
      <c r="B67" s="16"/>
    </row>
    <row r="68" spans="1:2" ht="13.8">
      <c r="A68" s="15">
        <v>44257</v>
      </c>
      <c r="B68" s="16">
        <v>3.3268</v>
      </c>
    </row>
    <row r="69" spans="1:2" ht="13.8">
      <c r="A69" s="15">
        <v>44258</v>
      </c>
      <c r="B69" s="16">
        <v>3.3252000000000002</v>
      </c>
    </row>
    <row r="70" spans="1:2" ht="13.8">
      <c r="A70" s="15">
        <v>44259</v>
      </c>
      <c r="B70" s="16">
        <v>3.3252000000000002</v>
      </c>
    </row>
    <row r="71" spans="1:2" ht="13.8">
      <c r="A71" s="15">
        <v>44260</v>
      </c>
      <c r="B71" s="16">
        <v>3.319</v>
      </c>
    </row>
    <row r="72" spans="1:2" ht="13.8">
      <c r="A72" s="15">
        <v>44261</v>
      </c>
      <c r="B72" s="16">
        <v>3.3201999999999998</v>
      </c>
    </row>
    <row r="73" spans="1:2" ht="13.8">
      <c r="A73" s="15">
        <v>44262</v>
      </c>
      <c r="B73" s="16">
        <v>3.3201999999999998</v>
      </c>
    </row>
    <row r="74" spans="1:2" ht="13.8">
      <c r="A74" s="15">
        <v>44263</v>
      </c>
      <c r="B74" s="16">
        <v>3.3201999999999998</v>
      </c>
    </row>
    <row r="75" spans="1:2" ht="13.8">
      <c r="A75" s="15">
        <v>44264</v>
      </c>
      <c r="B75" s="16">
        <v>3.3201999999999998</v>
      </c>
    </row>
    <row r="76" spans="1:2" ht="13.8">
      <c r="A76" s="15">
        <v>44265</v>
      </c>
      <c r="B76" s="16">
        <v>3.3241999999999998</v>
      </c>
    </row>
    <row r="77" spans="1:2" ht="13.8">
      <c r="A77" s="15">
        <v>44266</v>
      </c>
      <c r="B77" s="16">
        <v>3.3237999999999999</v>
      </c>
    </row>
    <row r="78" spans="1:2" ht="13.8">
      <c r="A78" s="15">
        <v>44267</v>
      </c>
      <c r="B78" s="16">
        <v>3.3241000000000001</v>
      </c>
    </row>
    <row r="79" spans="1:2" ht="13.8">
      <c r="A79" s="15">
        <v>44268</v>
      </c>
      <c r="B79" s="16">
        <v>3.3231999999999999</v>
      </c>
    </row>
    <row r="80" spans="1:2" ht="13.8">
      <c r="A80" s="15">
        <v>44269</v>
      </c>
      <c r="B80" s="16">
        <v>3.3231999999999999</v>
      </c>
    </row>
    <row r="81" spans="1:2" ht="13.8">
      <c r="A81" s="15">
        <v>44270</v>
      </c>
      <c r="B81" s="16">
        <v>3.3231999999999999</v>
      </c>
    </row>
    <row r="82" spans="1:2" ht="13.8">
      <c r="A82" s="15">
        <v>44271</v>
      </c>
      <c r="B82" s="16">
        <v>3.3203999999999998</v>
      </c>
    </row>
    <row r="83" spans="1:2" ht="13.8">
      <c r="A83" s="15">
        <v>44272</v>
      </c>
      <c r="B83" s="16">
        <v>3.3205</v>
      </c>
    </row>
    <row r="84" spans="1:2" ht="13.8">
      <c r="A84" s="15">
        <v>44273</v>
      </c>
      <c r="B84" s="16">
        <v>3.3252000000000002</v>
      </c>
    </row>
    <row r="85" spans="1:2" ht="13.8">
      <c r="A85" s="15">
        <v>44274</v>
      </c>
      <c r="B85" s="16">
        <v>3.3298000000000001</v>
      </c>
    </row>
    <row r="86" spans="1:2" ht="13.8">
      <c r="A86" s="15">
        <v>44275</v>
      </c>
      <c r="B86" s="16">
        <v>3.3325999999999998</v>
      </c>
    </row>
    <row r="87" spans="1:2" ht="13.8">
      <c r="A87" s="15">
        <v>44276</v>
      </c>
      <c r="B87" s="16">
        <v>3.3325999999999998</v>
      </c>
    </row>
    <row r="88" spans="1:2" ht="13.8">
      <c r="A88" s="15">
        <v>44277</v>
      </c>
      <c r="B88" s="16">
        <v>3.3325999999999998</v>
      </c>
    </row>
    <row r="89" spans="1:2" ht="13.8">
      <c r="A89" s="15">
        <v>44278</v>
      </c>
      <c r="B89" s="16">
        <v>3.3298999999999999</v>
      </c>
    </row>
    <row r="90" spans="1:2" ht="13.8">
      <c r="A90" s="15">
        <v>44279</v>
      </c>
      <c r="B90" s="16">
        <v>3.3342999999999998</v>
      </c>
    </row>
    <row r="91" spans="1:2" ht="13.8">
      <c r="A91" s="15">
        <v>44280</v>
      </c>
      <c r="B91" s="16">
        <v>3.3412999999999999</v>
      </c>
    </row>
    <row r="92" spans="1:2" ht="13.8">
      <c r="A92" s="15">
        <v>44281</v>
      </c>
      <c r="B92" s="16">
        <v>3.3473000000000002</v>
      </c>
    </row>
    <row r="93" spans="1:2" ht="13.8">
      <c r="A93" s="15">
        <v>44282</v>
      </c>
      <c r="B93" s="16">
        <v>3.3717999999999999</v>
      </c>
    </row>
    <row r="94" spans="1:2" ht="13.8">
      <c r="A94" s="15">
        <v>44283</v>
      </c>
      <c r="B94" s="16">
        <v>3.3717999999999999</v>
      </c>
    </row>
    <row r="95" spans="1:2" ht="13.8">
      <c r="A95" s="15">
        <v>44284</v>
      </c>
      <c r="B95" s="16">
        <v>3.3717999999999999</v>
      </c>
    </row>
    <row r="96" spans="1:2" ht="13.8">
      <c r="A96" s="15">
        <v>44285</v>
      </c>
      <c r="B96" s="16">
        <v>3.3845999999999998</v>
      </c>
    </row>
    <row r="97" spans="1:2" ht="13.8">
      <c r="A97" s="15">
        <v>44286</v>
      </c>
      <c r="B97" s="16">
        <v>3.4117999999999999</v>
      </c>
    </row>
    <row r="98" spans="1:2" ht="13.8">
      <c r="A98" s="15">
        <v>44287</v>
      </c>
      <c r="B98" s="16">
        <v>3.4464000000000001</v>
      </c>
    </row>
    <row r="99" spans="1:2" ht="13.8">
      <c r="A99" s="15">
        <v>44288</v>
      </c>
      <c r="B99" s="16">
        <v>3.4409999999999998</v>
      </c>
    </row>
    <row r="100" spans="1:2" ht="13.8">
      <c r="A100" s="15">
        <v>44289</v>
      </c>
      <c r="B100" s="16">
        <v>3.4342999999999999</v>
      </c>
    </row>
    <row r="101" spans="1:2" ht="13.8">
      <c r="A101" s="15">
        <v>44290</v>
      </c>
      <c r="B101" s="16">
        <v>3.4342999999999999</v>
      </c>
    </row>
    <row r="102" spans="1:2" ht="13.8">
      <c r="A102" s="15">
        <v>44291</v>
      </c>
      <c r="B102" s="16">
        <v>3.4342999999999999</v>
      </c>
    </row>
    <row r="103" spans="1:2" ht="13.8">
      <c r="A103" s="15">
        <v>44292</v>
      </c>
      <c r="B103" s="16">
        <v>3.4173</v>
      </c>
    </row>
    <row r="104" spans="1:2" ht="13.8">
      <c r="A104" s="15">
        <v>44293</v>
      </c>
      <c r="B104" s="16">
        <v>3.4068999999999998</v>
      </c>
    </row>
    <row r="105" spans="1:2" ht="13.8">
      <c r="A105" s="15">
        <v>44294</v>
      </c>
      <c r="B105" s="16">
        <v>3.4134000000000002</v>
      </c>
    </row>
    <row r="106" spans="1:2" ht="13.8">
      <c r="A106" s="15">
        <v>44295</v>
      </c>
      <c r="B106" s="16">
        <v>3.4260000000000002</v>
      </c>
    </row>
    <row r="107" spans="1:2" ht="13.8">
      <c r="A107" s="15">
        <v>44296</v>
      </c>
      <c r="B107" s="16">
        <v>3.4260000000000002</v>
      </c>
    </row>
    <row r="108" spans="1:2" ht="13.8">
      <c r="A108" s="15">
        <v>44297</v>
      </c>
      <c r="B108" s="16">
        <v>3.4260000000000002</v>
      </c>
    </row>
    <row r="109" spans="1:2" ht="13.8">
      <c r="A109" s="15">
        <v>44298</v>
      </c>
      <c r="B109" s="16">
        <v>3.4260000000000002</v>
      </c>
    </row>
    <row r="110" spans="1:2" ht="13.8">
      <c r="A110" s="15">
        <v>44299</v>
      </c>
      <c r="B110" s="16">
        <v>3.4232</v>
      </c>
    </row>
    <row r="111" spans="1:2" ht="13.8">
      <c r="A111" s="15">
        <v>44300</v>
      </c>
      <c r="B111" s="16">
        <v>3.4235000000000002</v>
      </c>
    </row>
    <row r="112" spans="1:2" ht="13.8">
      <c r="A112" s="15">
        <v>44301</v>
      </c>
      <c r="B112" s="16">
        <v>3.4432</v>
      </c>
    </row>
    <row r="113" spans="1:2" ht="13.8">
      <c r="A113" s="15">
        <v>44302</v>
      </c>
      <c r="B113" s="16">
        <v>3.4363000000000001</v>
      </c>
    </row>
    <row r="114" spans="1:2" ht="13.8">
      <c r="A114" s="15">
        <v>44303</v>
      </c>
      <c r="B114" s="16">
        <v>3.4363000000000001</v>
      </c>
    </row>
    <row r="115" spans="1:2" ht="13.8">
      <c r="A115" s="15">
        <v>44304</v>
      </c>
      <c r="B115" s="16">
        <v>3.4363000000000001</v>
      </c>
    </row>
    <row r="116" spans="1:2" ht="13.8">
      <c r="A116" s="15">
        <v>44305</v>
      </c>
      <c r="B116" s="16">
        <v>3.4363000000000001</v>
      </c>
    </row>
    <row r="117" spans="1:2" ht="13.8">
      <c r="A117" s="15">
        <v>44306</v>
      </c>
      <c r="B117" s="16">
        <v>3.4359000000000002</v>
      </c>
    </row>
    <row r="118" spans="1:2" ht="13.8">
      <c r="A118" s="15">
        <v>44307</v>
      </c>
      <c r="B118" s="16">
        <v>3.4499</v>
      </c>
    </row>
    <row r="119" spans="1:2" ht="13.8">
      <c r="A119" s="15">
        <v>44308</v>
      </c>
      <c r="B119" s="16">
        <v>3.4521000000000002</v>
      </c>
    </row>
    <row r="120" spans="1:2" ht="13.8">
      <c r="A120" s="15">
        <v>44309</v>
      </c>
      <c r="B120" s="16">
        <v>3.4462000000000002</v>
      </c>
    </row>
    <row r="121" spans="1:2" ht="13.8">
      <c r="A121" s="15">
        <v>44310</v>
      </c>
      <c r="B121" s="16">
        <v>3.4464000000000001</v>
      </c>
    </row>
    <row r="122" spans="1:2" ht="13.8">
      <c r="A122" s="15">
        <v>44311</v>
      </c>
      <c r="B122" s="16">
        <v>3.4464000000000001</v>
      </c>
    </row>
    <row r="123" spans="1:2" ht="13.8">
      <c r="A123" s="15">
        <v>44312</v>
      </c>
      <c r="B123" s="16">
        <v>3.4464000000000001</v>
      </c>
    </row>
    <row r="124" spans="1:2" ht="13.8">
      <c r="A124" s="15">
        <v>44313</v>
      </c>
      <c r="B124" s="16">
        <v>3.4533999999999998</v>
      </c>
    </row>
    <row r="125" spans="1:2" ht="13.8">
      <c r="A125" s="15">
        <v>44314</v>
      </c>
      <c r="B125" s="16">
        <v>3.4548000000000001</v>
      </c>
    </row>
    <row r="126" spans="1:2" ht="13.8">
      <c r="A126" s="15">
        <v>44315</v>
      </c>
      <c r="B126" s="16">
        <v>3.4529000000000001</v>
      </c>
    </row>
    <row r="127" spans="1:2" ht="13.8">
      <c r="A127" s="15">
        <v>44316</v>
      </c>
      <c r="B127" s="16">
        <v>3.4502999999999999</v>
      </c>
    </row>
    <row r="128" spans="1:2" ht="13.8">
      <c r="A128" s="15" t="s">
        <v>31</v>
      </c>
      <c r="B128" s="16">
        <f>STDEV(B68:B127)</f>
        <v>5.4065443995802744E-2</v>
      </c>
    </row>
    <row r="129" spans="1:2" ht="13.8">
      <c r="A129" s="15"/>
      <c r="B129" s="16"/>
    </row>
    <row r="130" spans="1:2" ht="13.8">
      <c r="A130" s="15">
        <v>44317</v>
      </c>
      <c r="B130" s="16">
        <v>3.4502999999999999</v>
      </c>
    </row>
    <row r="131" spans="1:2" ht="13.8">
      <c r="A131" s="15">
        <v>44318</v>
      </c>
      <c r="B131" s="16">
        <v>3.4502999999999999</v>
      </c>
    </row>
    <row r="132" spans="1:2" ht="13.8">
      <c r="A132" s="15">
        <v>44319</v>
      </c>
      <c r="B132" s="16">
        <v>3.4502999999999999</v>
      </c>
    </row>
    <row r="133" spans="1:2" ht="13.8">
      <c r="A133" s="15">
        <v>44320</v>
      </c>
      <c r="B133" s="16">
        <v>3.4502999999999999</v>
      </c>
    </row>
    <row r="134" spans="1:2" ht="13.8">
      <c r="A134" s="15">
        <v>44321</v>
      </c>
      <c r="B134" s="16">
        <v>3.4398</v>
      </c>
    </row>
    <row r="135" spans="1:2" ht="13.8">
      <c r="A135" s="15">
        <v>44322</v>
      </c>
      <c r="B135" s="16">
        <v>3.4399000000000002</v>
      </c>
    </row>
    <row r="136" spans="1:2" ht="13.8">
      <c r="A136" s="15">
        <v>44323</v>
      </c>
      <c r="B136" s="16">
        <v>3.4430000000000001</v>
      </c>
    </row>
    <row r="137" spans="1:2" ht="13.8">
      <c r="A137" s="15">
        <v>44324</v>
      </c>
      <c r="B137" s="16">
        <v>3.4323999999999999</v>
      </c>
    </row>
    <row r="138" spans="1:2" ht="13.8">
      <c r="A138" s="15">
        <v>44325</v>
      </c>
      <c r="B138" s="16">
        <v>3.4323999999999999</v>
      </c>
    </row>
    <row r="139" spans="1:2" ht="13.8">
      <c r="A139" s="15">
        <v>44326</v>
      </c>
      <c r="B139" s="16">
        <v>3.4323999999999999</v>
      </c>
    </row>
    <row r="140" spans="1:2" ht="13.8">
      <c r="A140" s="15">
        <v>44327</v>
      </c>
      <c r="B140" s="16">
        <v>3.4174000000000002</v>
      </c>
    </row>
    <row r="141" spans="1:2" ht="13.8">
      <c r="A141" s="15">
        <v>44328</v>
      </c>
      <c r="B141" s="16">
        <v>3.4270999999999998</v>
      </c>
    </row>
    <row r="142" spans="1:2" ht="13.8">
      <c r="A142" s="15">
        <v>44329</v>
      </c>
      <c r="B142" s="16">
        <v>3.4270999999999998</v>
      </c>
    </row>
    <row r="143" spans="1:2" ht="13.8">
      <c r="A143" s="15">
        <v>44330</v>
      </c>
      <c r="B143" s="16">
        <v>3.4283000000000001</v>
      </c>
    </row>
    <row r="144" spans="1:2" ht="13.8">
      <c r="A144" s="15">
        <v>44331</v>
      </c>
      <c r="B144" s="16">
        <v>3.4186000000000001</v>
      </c>
    </row>
    <row r="145" spans="1:2" ht="13.8">
      <c r="A145" s="15">
        <v>44332</v>
      </c>
      <c r="B145" s="16">
        <v>3.4186000000000001</v>
      </c>
    </row>
    <row r="146" spans="1:2" ht="13.8">
      <c r="A146" s="15">
        <v>44333</v>
      </c>
      <c r="B146" s="16">
        <v>3.4186000000000001</v>
      </c>
    </row>
    <row r="147" spans="1:2" ht="13.8">
      <c r="A147" s="15">
        <v>44334</v>
      </c>
      <c r="B147" s="16">
        <v>3.3978999999999999</v>
      </c>
    </row>
    <row r="148" spans="1:2" ht="13.8">
      <c r="A148" s="15">
        <v>44335</v>
      </c>
      <c r="B148" s="16">
        <v>3.3898999999999999</v>
      </c>
    </row>
    <row r="149" spans="1:2" ht="13.8">
      <c r="A149" s="15">
        <v>44336</v>
      </c>
      <c r="B149" s="16">
        <v>3.3769999999999998</v>
      </c>
    </row>
    <row r="150" spans="1:2" ht="13.8">
      <c r="A150" s="15">
        <v>44337</v>
      </c>
      <c r="B150" s="16">
        <v>3.3536999999999999</v>
      </c>
    </row>
    <row r="151" spans="1:2" ht="13.8">
      <c r="A151" s="15">
        <v>44338</v>
      </c>
      <c r="B151" s="16">
        <v>3.3056000000000001</v>
      </c>
    </row>
    <row r="152" spans="1:2" ht="13.8">
      <c r="A152" s="15">
        <v>44339</v>
      </c>
      <c r="B152" s="16">
        <v>3.3056000000000001</v>
      </c>
    </row>
    <row r="153" spans="1:2" ht="13.8">
      <c r="A153" s="15">
        <v>44340</v>
      </c>
      <c r="B153" s="16">
        <v>3.3056000000000001</v>
      </c>
    </row>
    <row r="154" spans="1:2" ht="13.8">
      <c r="A154" s="15">
        <v>44341</v>
      </c>
      <c r="B154" s="16">
        <v>3.3126000000000002</v>
      </c>
    </row>
    <row r="155" spans="1:2" ht="13.8">
      <c r="A155" s="15">
        <v>44342</v>
      </c>
      <c r="B155" s="16">
        <v>3.2993000000000001</v>
      </c>
    </row>
    <row r="156" spans="1:2" ht="13.8">
      <c r="A156" s="15">
        <v>44343</v>
      </c>
      <c r="B156" s="16">
        <v>3.2993000000000001</v>
      </c>
    </row>
    <row r="157" spans="1:2" ht="13.8">
      <c r="A157" s="15">
        <v>44344</v>
      </c>
      <c r="B157" s="16">
        <v>3.2635000000000001</v>
      </c>
    </row>
    <row r="158" spans="1:2" ht="13.8">
      <c r="A158" s="15">
        <v>44345</v>
      </c>
      <c r="B158" s="16">
        <v>3.2778999999999998</v>
      </c>
    </row>
    <row r="159" spans="1:2" ht="13.8">
      <c r="A159" s="15">
        <v>44346</v>
      </c>
      <c r="B159" s="16">
        <v>3.2778999999999998</v>
      </c>
    </row>
    <row r="160" spans="1:2" ht="13.8">
      <c r="A160" s="15">
        <v>44347</v>
      </c>
      <c r="B160" s="16">
        <v>3.2778999999999998</v>
      </c>
    </row>
    <row r="161" spans="1:2" ht="13.8">
      <c r="A161" s="15">
        <v>44348</v>
      </c>
      <c r="B161" s="16">
        <v>3.2688000000000001</v>
      </c>
    </row>
    <row r="162" spans="1:2" ht="13.8">
      <c r="A162" s="15">
        <v>44349</v>
      </c>
      <c r="B162" s="16">
        <v>3.2547000000000001</v>
      </c>
    </row>
    <row r="163" spans="1:2" ht="13.8">
      <c r="A163" s="15">
        <v>44350</v>
      </c>
      <c r="B163" s="16">
        <v>3.2227999999999999</v>
      </c>
    </row>
    <row r="164" spans="1:2" ht="13.8">
      <c r="A164" s="15">
        <v>44351</v>
      </c>
      <c r="B164" s="16">
        <v>3.1524000000000001</v>
      </c>
    </row>
    <row r="165" spans="1:2" ht="13.8">
      <c r="A165" s="15">
        <v>44352</v>
      </c>
      <c r="B165" s="16">
        <v>3.0790999999999999</v>
      </c>
    </row>
    <row r="166" spans="1:2" ht="13.8">
      <c r="A166" s="15">
        <v>44353</v>
      </c>
      <c r="B166" s="16">
        <v>3.0790999999999999</v>
      </c>
    </row>
    <row r="167" spans="1:2" ht="13.8">
      <c r="A167" s="15">
        <v>44354</v>
      </c>
      <c r="B167" s="16">
        <v>3.0790999999999999</v>
      </c>
    </row>
    <row r="168" spans="1:2" ht="13.8">
      <c r="A168" s="15">
        <v>44355</v>
      </c>
      <c r="B168" s="16">
        <v>3.1568999999999998</v>
      </c>
    </row>
    <row r="169" spans="1:2" ht="13.8">
      <c r="A169" s="15">
        <v>44356</v>
      </c>
      <c r="B169" s="16">
        <v>3.1471</v>
      </c>
    </row>
    <row r="170" spans="1:2" ht="13.8">
      <c r="A170" s="15">
        <v>44357</v>
      </c>
      <c r="B170" s="16">
        <v>3.1387</v>
      </c>
    </row>
    <row r="171" spans="1:2" ht="13.8">
      <c r="A171" s="15">
        <v>44358</v>
      </c>
      <c r="B171" s="16">
        <v>3.1613000000000002</v>
      </c>
    </row>
    <row r="172" spans="1:2" ht="13.8">
      <c r="A172" s="15">
        <v>44359</v>
      </c>
      <c r="B172" s="16">
        <v>3.1701000000000001</v>
      </c>
    </row>
    <row r="173" spans="1:2" ht="13.8">
      <c r="A173" s="15">
        <v>44360</v>
      </c>
      <c r="B173" s="16">
        <v>3.1701000000000001</v>
      </c>
    </row>
    <row r="174" spans="1:2" ht="13.8">
      <c r="A174" s="15">
        <v>44361</v>
      </c>
      <c r="B174" s="16">
        <v>3.1701000000000001</v>
      </c>
    </row>
    <row r="175" spans="1:2" ht="13.8">
      <c r="A175" s="15">
        <v>44362</v>
      </c>
      <c r="B175" s="16">
        <v>3.2040000000000002</v>
      </c>
    </row>
    <row r="176" spans="1:2" ht="13.8">
      <c r="A176" s="15">
        <v>44363</v>
      </c>
      <c r="B176" s="16">
        <v>3.1751</v>
      </c>
    </row>
    <row r="177" spans="1:2" ht="13.8">
      <c r="A177" s="15">
        <v>44364</v>
      </c>
      <c r="B177" s="16">
        <v>3.1657000000000002</v>
      </c>
    </row>
    <row r="178" spans="1:2" ht="13.8">
      <c r="A178" s="15">
        <v>44365</v>
      </c>
      <c r="B178" s="16">
        <v>3.1587000000000001</v>
      </c>
    </row>
    <row r="179" spans="1:2" ht="13.8">
      <c r="A179" s="15">
        <v>44366</v>
      </c>
      <c r="B179" s="16">
        <v>3.1680999999999999</v>
      </c>
    </row>
    <row r="180" spans="1:2" ht="13.8">
      <c r="A180" s="15">
        <v>44367</v>
      </c>
      <c r="B180" s="16">
        <v>3.1680999999999999</v>
      </c>
    </row>
    <row r="181" spans="1:2" ht="13.8">
      <c r="A181" s="15">
        <v>44368</v>
      </c>
      <c r="B181" s="16">
        <v>3.1680999999999999</v>
      </c>
    </row>
    <row r="182" spans="1:2" ht="13.8">
      <c r="A182" s="15">
        <v>44369</v>
      </c>
      <c r="B182" s="16">
        <v>3.1652999999999998</v>
      </c>
    </row>
    <row r="183" spans="1:2" ht="13.8">
      <c r="A183" s="15">
        <v>44370</v>
      </c>
      <c r="B183" s="16">
        <v>3.1566000000000001</v>
      </c>
    </row>
    <row r="184" spans="1:2" ht="13.8">
      <c r="A184" s="15">
        <v>44371</v>
      </c>
      <c r="B184" s="16">
        <v>3.1549</v>
      </c>
    </row>
    <row r="185" spans="1:2" ht="13.8">
      <c r="A185" s="15">
        <v>44372</v>
      </c>
      <c r="B185" s="16">
        <v>3.1469999999999998</v>
      </c>
    </row>
    <row r="186" spans="1:2" ht="13.8">
      <c r="A186" s="15">
        <v>44373</v>
      </c>
      <c r="B186" s="16">
        <v>3.1488999999999998</v>
      </c>
    </row>
    <row r="187" spans="1:2" ht="13.8">
      <c r="A187" s="15">
        <v>44374</v>
      </c>
      <c r="B187" s="16">
        <v>3.1488999999999998</v>
      </c>
    </row>
    <row r="188" spans="1:2" ht="13.8">
      <c r="A188" s="15">
        <v>44375</v>
      </c>
      <c r="B188" s="16">
        <v>3.1488999999999998</v>
      </c>
    </row>
    <row r="189" spans="1:2" ht="13.8">
      <c r="A189" s="15">
        <v>44376</v>
      </c>
      <c r="B189" s="16">
        <v>3.1579000000000002</v>
      </c>
    </row>
    <row r="190" spans="1:2" ht="13.8">
      <c r="A190" s="15" t="s">
        <v>32</v>
      </c>
      <c r="B190" s="16">
        <f>STDEV(B130:B189)</f>
        <v>0.12374162141355874</v>
      </c>
    </row>
    <row r="191" spans="1:2" ht="13.8">
      <c r="A191" s="15"/>
      <c r="B191" s="16"/>
    </row>
    <row r="192" spans="1:2" ht="13.8">
      <c r="A192" s="15">
        <v>44377</v>
      </c>
      <c r="B192" s="16">
        <v>3.1602999999999999</v>
      </c>
    </row>
    <row r="193" spans="1:2" ht="13.8">
      <c r="A193" s="15">
        <v>44378</v>
      </c>
      <c r="B193" s="16">
        <v>3.1659000000000002</v>
      </c>
    </row>
    <row r="194" spans="1:2" ht="13.8">
      <c r="A194" s="15">
        <v>44379</v>
      </c>
      <c r="B194" s="16">
        <v>3.1619000000000002</v>
      </c>
    </row>
    <row r="195" spans="1:2" ht="13.8">
      <c r="A195" s="15">
        <v>44380</v>
      </c>
      <c r="B195" s="16">
        <v>3.1593</v>
      </c>
    </row>
    <row r="196" spans="1:2" ht="13.8">
      <c r="A196" s="15">
        <v>44381</v>
      </c>
      <c r="B196" s="16">
        <v>3.1593</v>
      </c>
    </row>
    <row r="197" spans="1:2" ht="13.8">
      <c r="A197" s="15">
        <v>44382</v>
      </c>
      <c r="B197" s="16">
        <v>3.1593</v>
      </c>
    </row>
    <row r="198" spans="1:2" ht="13.8">
      <c r="A198" s="15">
        <v>44383</v>
      </c>
      <c r="B198" s="16">
        <v>3.1518000000000002</v>
      </c>
    </row>
    <row r="199" spans="1:2" ht="13.8">
      <c r="A199" s="15">
        <v>44384</v>
      </c>
      <c r="B199" s="16">
        <v>3.1478000000000002</v>
      </c>
    </row>
    <row r="200" spans="1:2" ht="13.8">
      <c r="A200" s="15">
        <v>44385</v>
      </c>
      <c r="B200" s="16">
        <v>3.137</v>
      </c>
    </row>
    <row r="201" spans="1:2" ht="13.8">
      <c r="A201" s="15">
        <v>44386</v>
      </c>
      <c r="B201" s="16">
        <v>3.1446000000000001</v>
      </c>
    </row>
    <row r="202" spans="1:2" ht="13.8">
      <c r="A202" s="15">
        <v>44387</v>
      </c>
      <c r="B202" s="16">
        <v>3.1455000000000002</v>
      </c>
    </row>
    <row r="203" spans="1:2" ht="13.8">
      <c r="A203" s="15">
        <v>44388</v>
      </c>
      <c r="B203" s="16">
        <v>3.1455000000000002</v>
      </c>
    </row>
    <row r="204" spans="1:2" ht="13.8">
      <c r="A204" s="15">
        <v>44389</v>
      </c>
      <c r="B204" s="16">
        <v>3.1455000000000002</v>
      </c>
    </row>
    <row r="205" spans="1:2" ht="13.8">
      <c r="A205" s="15">
        <v>44390</v>
      </c>
      <c r="B205" s="16">
        <v>3.1429</v>
      </c>
    </row>
    <row r="206" spans="1:2" ht="13.8">
      <c r="A206" s="15">
        <v>44391</v>
      </c>
      <c r="B206" s="16">
        <v>3.1404000000000001</v>
      </c>
    </row>
    <row r="207" spans="1:2" ht="13.8">
      <c r="A207" s="15">
        <v>44392</v>
      </c>
      <c r="B207" s="16">
        <v>3.1429999999999998</v>
      </c>
    </row>
    <row r="208" spans="1:2" ht="13.8">
      <c r="A208" s="15">
        <v>44393</v>
      </c>
      <c r="B208" s="16">
        <v>3.1385999999999998</v>
      </c>
    </row>
    <row r="209" spans="1:2" ht="13.8">
      <c r="A209" s="15">
        <v>44394</v>
      </c>
      <c r="B209" s="16">
        <v>3.1221000000000001</v>
      </c>
    </row>
    <row r="210" spans="1:2" ht="13.8">
      <c r="A210" s="15">
        <v>44395</v>
      </c>
      <c r="B210" s="16">
        <v>3.1221000000000001</v>
      </c>
    </row>
    <row r="211" spans="1:2" ht="13.8">
      <c r="A211" s="15">
        <v>44396</v>
      </c>
      <c r="B211" s="16">
        <v>3.1221000000000001</v>
      </c>
    </row>
    <row r="212" spans="1:2" ht="13.8">
      <c r="A212" s="15">
        <v>44397</v>
      </c>
      <c r="B212" s="16">
        <v>3.1076000000000001</v>
      </c>
    </row>
    <row r="213" spans="1:2" ht="13.8">
      <c r="A213" s="15">
        <v>44398</v>
      </c>
      <c r="B213" s="16">
        <v>3.0962000000000001</v>
      </c>
    </row>
    <row r="214" spans="1:2" ht="13.8">
      <c r="A214" s="15">
        <v>44399</v>
      </c>
      <c r="B214" s="16">
        <v>3.0950000000000002</v>
      </c>
    </row>
    <row r="215" spans="1:2" ht="13.8">
      <c r="A215" s="15">
        <v>44400</v>
      </c>
      <c r="B215" s="16">
        <v>3.1191</v>
      </c>
    </row>
    <row r="216" spans="1:2" ht="13.8">
      <c r="A216" s="15">
        <v>44401</v>
      </c>
      <c r="B216" s="16">
        <v>3.1</v>
      </c>
    </row>
    <row r="217" spans="1:2" ht="13.8">
      <c r="A217" s="15">
        <v>44402</v>
      </c>
      <c r="B217" s="16">
        <v>3.1</v>
      </c>
    </row>
    <row r="218" spans="1:2" ht="13.8">
      <c r="A218" s="15">
        <v>44403</v>
      </c>
      <c r="B218" s="16">
        <v>3.1</v>
      </c>
    </row>
    <row r="219" spans="1:2" ht="13.8">
      <c r="A219" s="15">
        <v>44404</v>
      </c>
      <c r="B219" s="16">
        <v>3.0828000000000002</v>
      </c>
    </row>
    <row r="220" spans="1:2" ht="13.8">
      <c r="A220" s="15">
        <v>44405</v>
      </c>
      <c r="B220" s="16">
        <v>3.0891999999999999</v>
      </c>
    </row>
    <row r="221" spans="1:2" ht="13.8">
      <c r="A221" s="15">
        <v>44406</v>
      </c>
      <c r="B221" s="16">
        <v>3.1052</v>
      </c>
    </row>
    <row r="222" spans="1:2" ht="13.8">
      <c r="A222" s="15">
        <v>44407</v>
      </c>
      <c r="B222" s="16">
        <v>3.1196999999999999</v>
      </c>
    </row>
    <row r="223" spans="1:2" ht="13.8">
      <c r="A223" s="15">
        <v>44408</v>
      </c>
      <c r="B223" s="16">
        <v>3.1244000000000001</v>
      </c>
    </row>
    <row r="224" spans="1:2" ht="13.8">
      <c r="A224" s="15">
        <v>44409</v>
      </c>
      <c r="B224" s="16">
        <v>3.1244000000000001</v>
      </c>
    </row>
    <row r="225" spans="1:2" ht="13.8">
      <c r="A225" s="15">
        <v>44410</v>
      </c>
      <c r="B225" s="16">
        <v>3.1244000000000001</v>
      </c>
    </row>
    <row r="226" spans="1:2" ht="13.8">
      <c r="A226" s="15">
        <v>44411</v>
      </c>
      <c r="B226" s="16">
        <v>3.1042000000000001</v>
      </c>
    </row>
    <row r="227" spans="1:2" ht="13.8">
      <c r="A227" s="15">
        <v>44412</v>
      </c>
      <c r="B227" s="16">
        <v>3.1048</v>
      </c>
    </row>
    <row r="228" spans="1:2" ht="13.8">
      <c r="A228" s="15">
        <v>44413</v>
      </c>
      <c r="B228" s="16">
        <v>3.1021999999999998</v>
      </c>
    </row>
    <row r="229" spans="1:2" ht="13.8">
      <c r="A229" s="15">
        <v>44414</v>
      </c>
      <c r="B229" s="16">
        <v>3.0926999999999998</v>
      </c>
    </row>
    <row r="230" spans="1:2" ht="13.8">
      <c r="A230" s="15">
        <v>44415</v>
      </c>
      <c r="B230" s="16">
        <v>3.0992999999999999</v>
      </c>
    </row>
    <row r="231" spans="1:2" ht="13.8">
      <c r="A231" s="15">
        <v>44416</v>
      </c>
      <c r="B231" s="16">
        <v>3.0992999999999999</v>
      </c>
    </row>
    <row r="232" spans="1:2" ht="13.8">
      <c r="A232" s="15">
        <v>44417</v>
      </c>
      <c r="B232" s="16">
        <v>3.0992999999999999</v>
      </c>
    </row>
    <row r="233" spans="1:2" ht="13.8">
      <c r="A233" s="15">
        <v>44418</v>
      </c>
      <c r="B233" s="16">
        <v>3.105</v>
      </c>
    </row>
    <row r="234" spans="1:2" ht="13.8">
      <c r="A234" s="15">
        <v>44419</v>
      </c>
      <c r="B234" s="16">
        <v>3.1070000000000002</v>
      </c>
    </row>
    <row r="235" spans="1:2" ht="13.8">
      <c r="A235" s="15">
        <v>44420</v>
      </c>
      <c r="B235" s="16">
        <v>3.1078999999999999</v>
      </c>
    </row>
    <row r="236" spans="1:2" ht="13.8">
      <c r="A236" s="15">
        <v>44421</v>
      </c>
      <c r="B236" s="16">
        <v>3.1137999999999999</v>
      </c>
    </row>
    <row r="237" spans="1:2" ht="13.8">
      <c r="A237" s="15">
        <v>44422</v>
      </c>
      <c r="B237" s="16">
        <v>3.1238000000000001</v>
      </c>
    </row>
    <row r="238" spans="1:2" ht="13.8">
      <c r="A238" s="15">
        <v>44423</v>
      </c>
      <c r="B238" s="16">
        <v>3.1238000000000001</v>
      </c>
    </row>
    <row r="239" spans="1:2" ht="13.8">
      <c r="A239" s="15">
        <v>44424</v>
      </c>
      <c r="B239" s="16">
        <v>3.1238000000000001</v>
      </c>
    </row>
    <row r="240" spans="1:2" ht="13.8">
      <c r="A240" s="15">
        <v>44425</v>
      </c>
      <c r="B240" s="16">
        <v>3.1175000000000002</v>
      </c>
    </row>
    <row r="241" spans="1:2" ht="13.8">
      <c r="A241" s="15">
        <v>44426</v>
      </c>
      <c r="B241" s="16">
        <v>3.1191</v>
      </c>
    </row>
    <row r="242" spans="1:2" ht="13.8">
      <c r="A242" s="15">
        <v>44427</v>
      </c>
      <c r="B242" s="16">
        <v>3.1282999999999999</v>
      </c>
    </row>
    <row r="243" spans="1:2" ht="13.8">
      <c r="A243" s="15">
        <v>44428</v>
      </c>
      <c r="B243" s="16">
        <v>3.1322999999999999</v>
      </c>
    </row>
    <row r="244" spans="1:2" ht="13.8">
      <c r="A244" s="15">
        <v>44429</v>
      </c>
      <c r="B244" s="16">
        <v>3.1257000000000001</v>
      </c>
    </row>
    <row r="245" spans="1:2" ht="13.8">
      <c r="A245" s="15">
        <v>44430</v>
      </c>
      <c r="B245" s="16">
        <v>3.1257000000000001</v>
      </c>
    </row>
    <row r="246" spans="1:2" ht="13.8">
      <c r="A246" s="15">
        <v>44431</v>
      </c>
      <c r="B246" s="16">
        <v>3.1257000000000001</v>
      </c>
    </row>
    <row r="247" spans="1:2" ht="13.8">
      <c r="A247" s="15">
        <v>44432</v>
      </c>
      <c r="B247" s="16">
        <v>3.1179999999999999</v>
      </c>
    </row>
    <row r="248" spans="1:2" ht="13.8">
      <c r="A248" s="15">
        <v>44433</v>
      </c>
      <c r="B248" s="16">
        <v>3.1191</v>
      </c>
    </row>
    <row r="249" spans="1:2" ht="13.8">
      <c r="A249" s="15">
        <v>44434</v>
      </c>
      <c r="B249" s="16">
        <v>3.1305000000000001</v>
      </c>
    </row>
    <row r="250" spans="1:2" ht="13.8">
      <c r="A250" s="15">
        <v>44435</v>
      </c>
      <c r="B250" s="16">
        <v>3.1288</v>
      </c>
    </row>
    <row r="251" spans="1:2" ht="13.8">
      <c r="A251" s="15">
        <v>44436</v>
      </c>
      <c r="B251" s="16">
        <v>3.1248</v>
      </c>
    </row>
    <row r="252" spans="1:2" ht="13.8">
      <c r="A252" s="15" t="s">
        <v>33</v>
      </c>
      <c r="B252" s="16">
        <f>STDEV(B192:B251)</f>
        <v>2.0593590344494005E-2</v>
      </c>
    </row>
    <row r="253" spans="1:2" ht="13.8">
      <c r="A253" s="15"/>
      <c r="B253" s="16"/>
    </row>
    <row r="254" spans="1:2" ht="13.8">
      <c r="A254" s="15">
        <v>44437</v>
      </c>
      <c r="B254" s="16">
        <v>3.1248</v>
      </c>
    </row>
    <row r="255" spans="1:2" ht="13.8">
      <c r="A255" s="15">
        <v>44438</v>
      </c>
      <c r="B255" s="16">
        <v>3.1248</v>
      </c>
    </row>
    <row r="256" spans="1:2" ht="13.8">
      <c r="A256" s="15">
        <v>44439</v>
      </c>
      <c r="B256" s="16">
        <v>3.117</v>
      </c>
    </row>
    <row r="257" spans="1:2" ht="13.8">
      <c r="A257" s="15">
        <v>44440</v>
      </c>
      <c r="B257" s="16">
        <v>3.1107</v>
      </c>
    </row>
    <row r="258" spans="1:2" ht="13.8">
      <c r="A258" s="15">
        <v>44441</v>
      </c>
      <c r="B258" s="16">
        <v>3.1147999999999998</v>
      </c>
    </row>
    <row r="259" spans="1:2" ht="13.8">
      <c r="A259" s="15">
        <v>44442</v>
      </c>
      <c r="B259" s="16">
        <v>3.1183000000000001</v>
      </c>
    </row>
    <row r="260" spans="1:2" ht="13.8">
      <c r="A260" s="15">
        <v>44443</v>
      </c>
      <c r="B260" s="16">
        <v>3.1196000000000002</v>
      </c>
    </row>
    <row r="261" spans="1:2" ht="13.8">
      <c r="A261" s="15">
        <v>44444</v>
      </c>
      <c r="B261" s="16">
        <v>3.1196000000000002</v>
      </c>
    </row>
    <row r="262" spans="1:2" ht="13.8">
      <c r="A262" s="15">
        <v>44445</v>
      </c>
      <c r="B262" s="16">
        <v>3.1196000000000002</v>
      </c>
    </row>
    <row r="263" spans="1:2" ht="13.8">
      <c r="A263" s="15">
        <v>44446</v>
      </c>
      <c r="B263" s="16">
        <v>3.1132</v>
      </c>
    </row>
    <row r="264" spans="1:2" ht="13.8">
      <c r="A264" s="15">
        <v>44447</v>
      </c>
      <c r="B264" s="16">
        <v>3.1114999999999999</v>
      </c>
    </row>
    <row r="265" spans="1:2" ht="13.8">
      <c r="A265" s="15">
        <v>44448</v>
      </c>
      <c r="B265" s="16">
        <v>3.1143000000000001</v>
      </c>
    </row>
    <row r="266" spans="1:2" ht="13.8">
      <c r="A266" s="15">
        <v>44449</v>
      </c>
      <c r="B266" s="16">
        <v>3.1156999999999999</v>
      </c>
    </row>
    <row r="267" spans="1:2" ht="13.8">
      <c r="A267" s="15">
        <v>44450</v>
      </c>
      <c r="B267" s="16">
        <v>3.1139999999999999</v>
      </c>
    </row>
    <row r="268" spans="1:2" ht="13.8">
      <c r="A268" s="15">
        <v>44451</v>
      </c>
      <c r="B268" s="16">
        <v>3.1139999999999999</v>
      </c>
    </row>
    <row r="269" spans="1:2" ht="13.8">
      <c r="A269" s="15">
        <v>44452</v>
      </c>
      <c r="B269" s="16">
        <v>3.1139999999999999</v>
      </c>
    </row>
    <row r="270" spans="1:2" ht="13.8">
      <c r="A270" s="15">
        <v>44453</v>
      </c>
      <c r="B270" s="16">
        <v>3.1152000000000002</v>
      </c>
    </row>
    <row r="271" spans="1:2" ht="13.8">
      <c r="A271" s="15">
        <v>44454</v>
      </c>
      <c r="B271" s="16">
        <v>3.1141000000000001</v>
      </c>
    </row>
    <row r="272" spans="1:2" ht="13.8">
      <c r="A272" s="15">
        <v>44455</v>
      </c>
      <c r="B272" s="16">
        <v>3.1128999999999998</v>
      </c>
    </row>
    <row r="273" spans="1:2" ht="13.8">
      <c r="A273" s="15">
        <v>44456</v>
      </c>
      <c r="B273" s="16">
        <v>3.1141000000000001</v>
      </c>
    </row>
    <row r="274" spans="1:2" ht="13.8">
      <c r="A274" s="15">
        <v>44457</v>
      </c>
      <c r="B274" s="16">
        <v>3.1112000000000002</v>
      </c>
    </row>
    <row r="275" spans="1:2" ht="13.8">
      <c r="A275" s="15">
        <v>44458</v>
      </c>
      <c r="B275" s="16">
        <v>3.1112000000000002</v>
      </c>
    </row>
    <row r="276" spans="1:2" ht="13.8">
      <c r="A276" s="15">
        <v>44459</v>
      </c>
      <c r="B276" s="16">
        <v>3.1112000000000002</v>
      </c>
    </row>
    <row r="277" spans="1:2" ht="13.8">
      <c r="A277" s="15">
        <v>44460</v>
      </c>
      <c r="B277" s="16">
        <v>3.1099000000000001</v>
      </c>
    </row>
    <row r="278" spans="1:2" ht="13.8">
      <c r="A278" s="15">
        <v>44461</v>
      </c>
      <c r="B278" s="16">
        <v>3.1162999999999998</v>
      </c>
    </row>
    <row r="279" spans="1:2" ht="13.8">
      <c r="A279" s="15">
        <v>44462</v>
      </c>
      <c r="B279" s="16">
        <v>3.1154999999999999</v>
      </c>
    </row>
    <row r="280" spans="1:2" ht="13.8">
      <c r="A280" s="15">
        <v>44463</v>
      </c>
      <c r="B280" s="16">
        <v>3.1179000000000001</v>
      </c>
    </row>
    <row r="281" spans="1:2" ht="13.8">
      <c r="A281" s="15">
        <v>44464</v>
      </c>
      <c r="B281" s="16">
        <v>3.1181000000000001</v>
      </c>
    </row>
    <row r="282" spans="1:2" ht="13.8">
      <c r="A282" s="15">
        <v>44465</v>
      </c>
      <c r="B282" s="16">
        <v>3.1181000000000001</v>
      </c>
    </row>
    <row r="283" spans="1:2" ht="13.8">
      <c r="A283" s="15">
        <v>44466</v>
      </c>
      <c r="B283" s="16">
        <v>3.1181000000000001</v>
      </c>
    </row>
    <row r="284" spans="1:2" ht="13.8">
      <c r="A284" s="15">
        <v>44467</v>
      </c>
      <c r="B284" s="16">
        <v>3.1172</v>
      </c>
    </row>
    <row r="285" spans="1:2" ht="13.8">
      <c r="A285" s="15">
        <v>44468</v>
      </c>
      <c r="B285" s="16">
        <v>3.1206999999999998</v>
      </c>
    </row>
    <row r="286" spans="1:2" ht="13.8">
      <c r="A286" s="15">
        <v>44469</v>
      </c>
      <c r="B286" s="16">
        <v>3.1227999999999998</v>
      </c>
    </row>
    <row r="287" spans="1:2" ht="13.8">
      <c r="A287" s="15">
        <v>44470</v>
      </c>
      <c r="B287" s="16">
        <v>3.1189</v>
      </c>
    </row>
    <row r="288" spans="1:2" ht="13.8">
      <c r="A288" s="15">
        <v>44471</v>
      </c>
      <c r="B288" s="16">
        <v>3.1345000000000001</v>
      </c>
    </row>
    <row r="289" spans="1:2" ht="13.8">
      <c r="A289" s="15">
        <v>44472</v>
      </c>
      <c r="B289" s="16">
        <v>3.1345000000000001</v>
      </c>
    </row>
    <row r="290" spans="1:2" ht="13.8">
      <c r="A290" s="15">
        <v>44473</v>
      </c>
      <c r="B290" s="16">
        <v>3.1345000000000001</v>
      </c>
    </row>
    <row r="291" spans="1:2" ht="13.8">
      <c r="A291" s="15">
        <v>44474</v>
      </c>
      <c r="B291" s="16">
        <v>3.1410999999999998</v>
      </c>
    </row>
    <row r="292" spans="1:2" ht="13.8">
      <c r="A292" s="15">
        <v>44475</v>
      </c>
      <c r="B292" s="16">
        <v>3.1433</v>
      </c>
    </row>
    <row r="293" spans="1:2" ht="13.8">
      <c r="A293" s="15">
        <v>44476</v>
      </c>
      <c r="B293" s="16">
        <v>3.1484000000000001</v>
      </c>
    </row>
    <row r="294" spans="1:2" ht="13.8">
      <c r="A294" s="15">
        <v>44477</v>
      </c>
      <c r="B294" s="16">
        <v>3.1448999999999998</v>
      </c>
    </row>
    <row r="295" spans="1:2" ht="13.8">
      <c r="A295" s="15">
        <v>44478</v>
      </c>
      <c r="B295" s="16">
        <v>3.1297999999999999</v>
      </c>
    </row>
    <row r="296" spans="1:2" ht="13.8">
      <c r="A296" s="15">
        <v>44479</v>
      </c>
      <c r="B296" s="16">
        <v>3.1297999999999999</v>
      </c>
    </row>
    <row r="297" spans="1:2" ht="13.8">
      <c r="A297" s="15">
        <v>44480</v>
      </c>
      <c r="B297" s="16">
        <v>3.1297999999999999</v>
      </c>
    </row>
    <row r="298" spans="1:2" ht="13.8">
      <c r="A298" s="15">
        <v>44481</v>
      </c>
      <c r="B298" s="16">
        <v>3.13</v>
      </c>
    </row>
    <row r="299" spans="1:2" ht="13.8">
      <c r="A299" s="15">
        <v>44482</v>
      </c>
      <c r="B299" s="16">
        <v>3.1328999999999998</v>
      </c>
    </row>
    <row r="300" spans="1:2" ht="13.8">
      <c r="A300" s="15">
        <v>44483</v>
      </c>
      <c r="B300" s="16">
        <v>3.1383000000000001</v>
      </c>
    </row>
    <row r="301" spans="1:2" ht="13.8">
      <c r="A301" s="15">
        <v>44484</v>
      </c>
      <c r="B301" s="16">
        <v>3.1383000000000001</v>
      </c>
    </row>
    <row r="302" spans="1:2" ht="13.8">
      <c r="A302" s="15">
        <v>44485</v>
      </c>
      <c r="B302" s="16">
        <v>3.1383000000000001</v>
      </c>
    </row>
    <row r="303" spans="1:2" ht="13.8">
      <c r="A303" s="15">
        <v>44486</v>
      </c>
      <c r="B303" s="16">
        <v>3.1383000000000001</v>
      </c>
    </row>
    <row r="304" spans="1:2" ht="13.8">
      <c r="A304" s="15">
        <v>44487</v>
      </c>
      <c r="B304" s="16">
        <v>3.1383000000000001</v>
      </c>
    </row>
    <row r="305" spans="1:2" ht="13.8">
      <c r="A305" s="15">
        <v>44488</v>
      </c>
      <c r="B305" s="16">
        <v>3.1343999999999999</v>
      </c>
    </row>
    <row r="306" spans="1:2" ht="13.8">
      <c r="A306" s="15">
        <v>44489</v>
      </c>
      <c r="B306" s="16">
        <v>3.1368999999999998</v>
      </c>
    </row>
    <row r="307" spans="1:2" ht="13.8">
      <c r="A307" s="15">
        <v>44490</v>
      </c>
      <c r="B307" s="16">
        <v>3.1410999999999998</v>
      </c>
    </row>
    <row r="308" spans="1:2" ht="13.8">
      <c r="A308" s="15">
        <v>44491</v>
      </c>
      <c r="B308" s="16">
        <v>3.141</v>
      </c>
    </row>
    <row r="309" spans="1:2" ht="13.8">
      <c r="A309" s="15">
        <v>44492</v>
      </c>
      <c r="B309" s="16">
        <v>3.14</v>
      </c>
    </row>
    <row r="310" spans="1:2" ht="13.8">
      <c r="A310" s="15">
        <v>44493</v>
      </c>
      <c r="B310" s="16">
        <v>3.14</v>
      </c>
    </row>
    <row r="311" spans="1:2" ht="13.8">
      <c r="A311" s="15">
        <v>44494</v>
      </c>
      <c r="B311" s="16">
        <v>3.14</v>
      </c>
    </row>
    <row r="312" spans="1:2" ht="13.8">
      <c r="A312" s="15">
        <v>44495</v>
      </c>
      <c r="B312" s="16">
        <v>3.1400999999999999</v>
      </c>
    </row>
    <row r="313" spans="1:2" ht="13.8">
      <c r="A313" s="15">
        <v>44496</v>
      </c>
      <c r="B313" s="16">
        <v>3.1427999999999998</v>
      </c>
    </row>
    <row r="314" spans="1:2" ht="13.8">
      <c r="A314" s="15" t="s">
        <v>34</v>
      </c>
      <c r="B314" s="16">
        <f>STDEV(B254:B313)</f>
        <v>1.1607445010036294E-2</v>
      </c>
    </row>
    <row r="315" spans="1:2" ht="13.8">
      <c r="A315" s="15"/>
      <c r="B315" s="16"/>
    </row>
    <row r="316" spans="1:2" ht="13.8">
      <c r="A316" s="15">
        <v>44497</v>
      </c>
      <c r="B316" s="16">
        <v>3.1556999999999999</v>
      </c>
    </row>
    <row r="317" spans="1:2" ht="13.8">
      <c r="A317" s="15">
        <v>44498</v>
      </c>
      <c r="B317" s="16">
        <v>3.1623000000000001</v>
      </c>
    </row>
    <row r="318" spans="1:2" ht="13.8">
      <c r="A318" s="15">
        <v>44499</v>
      </c>
      <c r="B318" s="16">
        <v>3.1600999999999999</v>
      </c>
    </row>
    <row r="319" spans="1:2" ht="13.8">
      <c r="A319" s="15">
        <v>44500</v>
      </c>
      <c r="B319" s="16">
        <v>3.1600999999999999</v>
      </c>
    </row>
    <row r="320" spans="1:2" ht="13.8">
      <c r="A320" s="15">
        <v>44501</v>
      </c>
      <c r="B320" s="16">
        <v>3.1600999999999999</v>
      </c>
    </row>
    <row r="321" spans="1:2" ht="13.8">
      <c r="A321" s="15">
        <v>44502</v>
      </c>
      <c r="B321" s="16">
        <v>3.169</v>
      </c>
    </row>
    <row r="322" spans="1:2" ht="13.8">
      <c r="A322" s="15">
        <v>44503</v>
      </c>
      <c r="B322" s="16">
        <v>3.1678000000000002</v>
      </c>
    </row>
    <row r="323" spans="1:2" ht="13.8">
      <c r="A323" s="15">
        <v>44504</v>
      </c>
      <c r="B323" s="16">
        <v>3.1576</v>
      </c>
    </row>
    <row r="324" spans="1:2" ht="13.8">
      <c r="A324" s="15">
        <v>44505</v>
      </c>
      <c r="B324" s="16">
        <v>3.1631</v>
      </c>
    </row>
    <row r="325" spans="1:2" ht="13.8">
      <c r="A325" s="15">
        <v>44506</v>
      </c>
      <c r="B325" s="16">
        <v>3.1637</v>
      </c>
    </row>
    <row r="326" spans="1:2" ht="13.8">
      <c r="A326" s="15">
        <v>44507</v>
      </c>
      <c r="B326" s="16">
        <v>3.1637</v>
      </c>
    </row>
    <row r="327" spans="1:2" ht="13.8">
      <c r="A327" s="15">
        <v>44508</v>
      </c>
      <c r="B327" s="16">
        <v>3.1637</v>
      </c>
    </row>
    <row r="328" spans="1:2" ht="13.8">
      <c r="A328" s="15">
        <v>44509</v>
      </c>
      <c r="B328" s="16">
        <v>3.1621999999999999</v>
      </c>
    </row>
    <row r="329" spans="1:2" ht="13.8">
      <c r="A329" s="15">
        <v>44510</v>
      </c>
      <c r="B329" s="16">
        <v>3.1570999999999998</v>
      </c>
    </row>
    <row r="330" spans="1:2" ht="13.8">
      <c r="A330" s="15">
        <v>44511</v>
      </c>
      <c r="B330" s="16">
        <v>3.1522999999999999</v>
      </c>
    </row>
    <row r="331" spans="1:2" ht="13.8">
      <c r="A331" s="15">
        <v>44512</v>
      </c>
      <c r="B331" s="16">
        <v>3.1492</v>
      </c>
    </row>
    <row r="332" spans="1:2" ht="13.8">
      <c r="A332" s="15">
        <v>44513</v>
      </c>
      <c r="B332" s="16">
        <v>3.1493000000000002</v>
      </c>
    </row>
    <row r="333" spans="1:2" ht="13.8">
      <c r="A333" s="15">
        <v>44514</v>
      </c>
      <c r="B333" s="16">
        <v>3.1493000000000002</v>
      </c>
    </row>
    <row r="334" spans="1:2" ht="13.8">
      <c r="A334" s="15">
        <v>44515</v>
      </c>
      <c r="B334" s="16">
        <v>3.1493000000000002</v>
      </c>
    </row>
    <row r="335" spans="1:2" ht="13.8">
      <c r="A335" s="15">
        <v>44516</v>
      </c>
      <c r="B335" s="16">
        <v>3.1549999999999998</v>
      </c>
    </row>
    <row r="336" spans="1:2" ht="13.8">
      <c r="A336" s="15">
        <v>44517</v>
      </c>
      <c r="B336" s="16">
        <v>3.1488999999999998</v>
      </c>
    </row>
    <row r="337" spans="1:2" ht="13.8">
      <c r="A337" s="15">
        <v>44518</v>
      </c>
      <c r="B337" s="16">
        <v>3.1435</v>
      </c>
    </row>
    <row r="338" spans="1:2" ht="13.8">
      <c r="A338" s="15">
        <v>44519</v>
      </c>
      <c r="B338" s="16">
        <v>3.1303000000000001</v>
      </c>
    </row>
    <row r="339" spans="1:2" ht="13.8">
      <c r="A339" s="15">
        <v>44520</v>
      </c>
      <c r="B339" s="16">
        <v>3.1120000000000001</v>
      </c>
    </row>
    <row r="340" spans="1:2" ht="13.8">
      <c r="A340" s="15">
        <v>44521</v>
      </c>
      <c r="B340" s="16">
        <v>3.1120000000000001</v>
      </c>
    </row>
    <row r="341" spans="1:2" ht="13.8">
      <c r="A341" s="15">
        <v>44522</v>
      </c>
      <c r="B341" s="16">
        <v>3.1120000000000001</v>
      </c>
    </row>
    <row r="342" spans="1:2" ht="13.8">
      <c r="A342" s="15">
        <v>44523</v>
      </c>
      <c r="B342" s="16">
        <v>3.1133999999999999</v>
      </c>
    </row>
    <row r="343" spans="1:2" ht="13.8">
      <c r="A343" s="15">
        <v>44524</v>
      </c>
      <c r="B343" s="16">
        <v>3.1133999999999999</v>
      </c>
    </row>
    <row r="344" spans="1:2" ht="13.8">
      <c r="A344" s="15">
        <v>44525</v>
      </c>
      <c r="B344" s="16">
        <v>3.1153</v>
      </c>
    </row>
    <row r="345" spans="1:2" ht="13.8">
      <c r="A345" s="15">
        <v>44526</v>
      </c>
      <c r="B345" s="16">
        <v>3.1128999999999998</v>
      </c>
    </row>
    <row r="346" spans="1:2" ht="13.8">
      <c r="A346" s="15">
        <v>44527</v>
      </c>
      <c r="B346" s="16">
        <v>3.0966999999999998</v>
      </c>
    </row>
    <row r="347" spans="1:2" ht="13.8">
      <c r="A347" s="15">
        <v>44528</v>
      </c>
      <c r="B347" s="16">
        <v>3.0966999999999998</v>
      </c>
    </row>
    <row r="348" spans="1:2" ht="13.8">
      <c r="A348" s="15">
        <v>44529</v>
      </c>
      <c r="B348" s="16">
        <v>3.0966999999999998</v>
      </c>
    </row>
    <row r="349" spans="1:2" ht="13.8">
      <c r="A349" s="15">
        <v>44530</v>
      </c>
      <c r="B349" s="16">
        <v>3.0867</v>
      </c>
    </row>
    <row r="350" spans="1:2" ht="13.8">
      <c r="A350" s="15">
        <v>44531</v>
      </c>
      <c r="B350" s="16">
        <v>3.1179000000000001</v>
      </c>
    </row>
    <row r="351" spans="1:2" ht="13.8">
      <c r="A351" s="15">
        <v>44532</v>
      </c>
      <c r="B351" s="16">
        <v>3.1278999999999999</v>
      </c>
    </row>
    <row r="352" spans="1:2" ht="13.8">
      <c r="A352" s="15">
        <v>44533</v>
      </c>
      <c r="B352" s="16">
        <v>3.1282999999999999</v>
      </c>
    </row>
    <row r="353" spans="1:2" ht="13.8">
      <c r="A353" s="15">
        <v>44534</v>
      </c>
      <c r="B353" s="16">
        <v>3.121</v>
      </c>
    </row>
    <row r="354" spans="1:2" ht="13.8">
      <c r="A354" s="15">
        <v>44535</v>
      </c>
      <c r="B354" s="16">
        <v>3.121</v>
      </c>
    </row>
    <row r="355" spans="1:2" ht="13.8">
      <c r="A355" s="15">
        <v>44536</v>
      </c>
      <c r="B355" s="16">
        <v>3.121</v>
      </c>
    </row>
    <row r="356" spans="1:2" ht="13.8">
      <c r="A356" s="15">
        <v>44537</v>
      </c>
      <c r="B356" s="16">
        <v>3.0966999999999998</v>
      </c>
    </row>
    <row r="357" spans="1:2" ht="13.8">
      <c r="A357" s="15">
        <v>44538</v>
      </c>
      <c r="B357" s="16">
        <v>3.0909</v>
      </c>
    </row>
    <row r="358" spans="1:2" ht="13.8">
      <c r="A358" s="15">
        <v>44539</v>
      </c>
      <c r="B358" s="16">
        <v>3.0991</v>
      </c>
    </row>
    <row r="359" spans="1:2" ht="13.8">
      <c r="A359" s="15">
        <v>44540</v>
      </c>
      <c r="B359" s="16">
        <v>3.1139999999999999</v>
      </c>
    </row>
    <row r="360" spans="1:2" ht="13.8">
      <c r="A360" s="15">
        <v>44541</v>
      </c>
      <c r="B360" s="16">
        <v>3.1004</v>
      </c>
    </row>
    <row r="361" spans="1:2" ht="13.8">
      <c r="A361" s="15">
        <v>44542</v>
      </c>
      <c r="B361" s="16">
        <v>3.1004</v>
      </c>
    </row>
    <row r="362" spans="1:2" ht="13.8">
      <c r="A362" s="15">
        <v>44543</v>
      </c>
      <c r="B362" s="16">
        <v>3.1004</v>
      </c>
    </row>
    <row r="363" spans="1:2" ht="13.8">
      <c r="A363" s="15">
        <v>44544</v>
      </c>
      <c r="B363" s="16">
        <v>3.1002000000000001</v>
      </c>
    </row>
    <row r="364" spans="1:2" ht="13.8">
      <c r="A364" s="15">
        <v>44545</v>
      </c>
      <c r="B364" s="16">
        <v>3.0977999999999999</v>
      </c>
    </row>
    <row r="365" spans="1:2" ht="13.8">
      <c r="A365" s="15">
        <v>44546</v>
      </c>
      <c r="B365" s="16">
        <v>3.0956999999999999</v>
      </c>
    </row>
    <row r="366" spans="1:2" ht="13.8">
      <c r="A366" s="15">
        <v>44547</v>
      </c>
      <c r="B366" s="16">
        <v>3.0972</v>
      </c>
    </row>
    <row r="367" spans="1:2" ht="13.8">
      <c r="A367" s="15">
        <v>44548</v>
      </c>
      <c r="B367" s="16">
        <v>3.0884</v>
      </c>
    </row>
    <row r="368" spans="1:2" ht="13.8">
      <c r="A368" s="15">
        <v>44549</v>
      </c>
      <c r="B368" s="16">
        <v>3.0884</v>
      </c>
    </row>
    <row r="369" spans="1:2" ht="13.8">
      <c r="A369" s="15">
        <v>44550</v>
      </c>
      <c r="B369" s="16">
        <v>3.0884</v>
      </c>
    </row>
    <row r="370" spans="1:2" ht="13.8">
      <c r="A370" s="15">
        <v>44551</v>
      </c>
      <c r="B370" s="16">
        <v>3.0914000000000001</v>
      </c>
    </row>
    <row r="371" spans="1:2" ht="13.8">
      <c r="A371" s="15">
        <v>44552</v>
      </c>
      <c r="B371" s="16">
        <v>3.0958000000000001</v>
      </c>
    </row>
    <row r="372" spans="1:2" ht="13.8">
      <c r="A372" s="15">
        <v>44553</v>
      </c>
      <c r="B372" s="16">
        <v>3.0939000000000001</v>
      </c>
    </row>
    <row r="373" spans="1:2" ht="13.8">
      <c r="A373" s="15">
        <v>44554</v>
      </c>
      <c r="B373" s="16">
        <v>3.0878000000000001</v>
      </c>
    </row>
    <row r="374" spans="1:2" ht="13.8">
      <c r="A374" s="15">
        <v>44555</v>
      </c>
      <c r="B374" s="16">
        <v>3.0773999999999999</v>
      </c>
    </row>
    <row r="375" spans="1:2" ht="13.8">
      <c r="A375" s="15">
        <v>44556</v>
      </c>
      <c r="B375" s="16">
        <v>3.0773999999999999</v>
      </c>
    </row>
    <row r="376" spans="1:2">
      <c r="A376" s="17" t="s">
        <v>35</v>
      </c>
      <c r="B376">
        <f>STDEV(B316:B375)</f>
        <v>2.8926215261913048E-2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3F47A-FA51-4DBF-B3C6-CBCB84441A5D}">
  <dimension ref="A1:N13"/>
  <sheetViews>
    <sheetView tabSelected="1" topLeftCell="E1" workbookViewId="0">
      <selection activeCell="I2" sqref="I2:I13"/>
    </sheetView>
  </sheetViews>
  <sheetFormatPr defaultRowHeight="13.2"/>
  <cols>
    <col min="1" max="1" width="17.5546875" customWidth="1"/>
    <col min="2" max="2" width="15.6640625" customWidth="1"/>
    <col min="6" max="6" width="12.77734375" customWidth="1"/>
  </cols>
  <sheetData>
    <row r="1" spans="1:14">
      <c r="A1" s="2" t="s">
        <v>18</v>
      </c>
      <c r="B1" s="19" t="s">
        <v>17</v>
      </c>
      <c r="C1" s="21" t="s">
        <v>19</v>
      </c>
      <c r="D1" s="21" t="s">
        <v>20</v>
      </c>
      <c r="E1" s="21" t="s">
        <v>21</v>
      </c>
      <c r="F1" s="21" t="s">
        <v>22</v>
      </c>
      <c r="G1" s="21" t="s">
        <v>23</v>
      </c>
      <c r="H1" s="21" t="s">
        <v>24</v>
      </c>
      <c r="I1" s="21" t="s">
        <v>25</v>
      </c>
      <c r="J1" s="21" t="s">
        <v>26</v>
      </c>
      <c r="K1" s="21" t="s">
        <v>27</v>
      </c>
      <c r="L1" s="21" t="s">
        <v>28</v>
      </c>
      <c r="M1" s="21" t="s">
        <v>29</v>
      </c>
    </row>
    <row r="2" spans="1:14">
      <c r="A2" s="21" t="s">
        <v>3</v>
      </c>
      <c r="B2" s="23">
        <f>'[1]X ანგარიში '!B36</f>
        <v>2.2855205479451257</v>
      </c>
      <c r="C2" s="20">
        <f>MAX($B$2:B3)</f>
        <v>2.6565205479451492</v>
      </c>
      <c r="D2" s="20">
        <f>MIN($B$2:B2)</f>
        <v>2.2855205479451257</v>
      </c>
      <c r="E2" s="20">
        <f>C2-D2</f>
        <v>0.37100000000002353</v>
      </c>
      <c r="F2" s="21" t="s">
        <v>30</v>
      </c>
      <c r="G2" s="20">
        <f>S!B66</f>
        <v>1.2205083223688944E-2</v>
      </c>
      <c r="H2" s="20">
        <f>E2/G2</f>
        <v>30.397170850907976</v>
      </c>
      <c r="I2" s="20">
        <f>LOG(H2)</f>
        <v>1.4828331644963892</v>
      </c>
      <c r="J2" s="20">
        <v>30</v>
      </c>
      <c r="K2" s="20">
        <f>LOG(J2)</f>
        <v>1.4771212547196624</v>
      </c>
      <c r="L2" s="20">
        <f>10^((I2*K12-I12*K2)/(I12-I2))</f>
        <v>1.0192501198871868</v>
      </c>
      <c r="M2" s="20">
        <f>(I11-I3)/(K12-K2)</f>
        <v>0.90236553892268945</v>
      </c>
      <c r="N2">
        <f>(I12-I2)/(K12-K2)</f>
        <v>0.99827059517516303</v>
      </c>
    </row>
    <row r="3" spans="1:14">
      <c r="A3" s="21" t="s">
        <v>5</v>
      </c>
      <c r="B3" s="20">
        <f>'[1]X ანგარიში '!B68</f>
        <v>2.6565205479451492</v>
      </c>
      <c r="C3" s="20">
        <f>MAX($B$2:B4)</f>
        <v>3.4491205479451281</v>
      </c>
      <c r="D3" s="20">
        <f>MIN($B$2:B3)</f>
        <v>2.2855205479451257</v>
      </c>
      <c r="E3" s="20">
        <f t="shared" ref="E3:E13" si="0">C3-D3</f>
        <v>1.1636000000000024</v>
      </c>
      <c r="F3" s="20"/>
      <c r="G3" s="20"/>
      <c r="H3" s="20">
        <f>E3/G2</f>
        <v>95.337326151251617</v>
      </c>
      <c r="I3" s="20">
        <f>LOG(H3)</f>
        <v>1.9792629674563382</v>
      </c>
      <c r="J3" s="20">
        <v>60</v>
      </c>
      <c r="K3" s="20">
        <f>LOG(J3)</f>
        <v>1.7781512503836436</v>
      </c>
      <c r="L3" s="20"/>
      <c r="M3" s="20"/>
    </row>
    <row r="4" spans="1:14">
      <c r="A4" s="21" t="s">
        <v>6</v>
      </c>
      <c r="B4" s="20">
        <f>'[1]X ანგარიში '!B100</f>
        <v>3.4491205479451281</v>
      </c>
      <c r="C4" s="20">
        <f>MAX($B$2:B5)</f>
        <v>6.4738205479451523</v>
      </c>
      <c r="D4" s="20">
        <f>MIN($B$2:B4)</f>
        <v>2.2855205479451257</v>
      </c>
      <c r="E4" s="20">
        <f t="shared" si="0"/>
        <v>4.1883000000000266</v>
      </c>
      <c r="F4" s="21" t="s">
        <v>31</v>
      </c>
      <c r="G4" s="20">
        <f>S!B128</f>
        <v>5.4065443995802744E-2</v>
      </c>
      <c r="H4" s="20">
        <f>E4/G4</f>
        <v>77.467226576834847</v>
      </c>
      <c r="I4" s="20">
        <f t="shared" ref="I4:I13" si="1">LOG(H4)</f>
        <v>1.8891180079618533</v>
      </c>
      <c r="J4" s="20">
        <v>90</v>
      </c>
      <c r="K4" s="20">
        <f t="shared" ref="K4:K13" si="2">LOG(J4)</f>
        <v>1.954242509439325</v>
      </c>
      <c r="L4" s="20"/>
      <c r="M4" s="20"/>
    </row>
    <row r="5" spans="1:14">
      <c r="A5" s="21" t="s">
        <v>7</v>
      </c>
      <c r="B5" s="20">
        <f>'[1]X ანგარიში '!B132</f>
        <v>6.4738205479451523</v>
      </c>
      <c r="C5" s="20">
        <f>MAX($B$2:B6)</f>
        <v>6.4738205479451523</v>
      </c>
      <c r="D5" s="20">
        <f>MIN($B$2:B5)</f>
        <v>2.2855205479451257</v>
      </c>
      <c r="E5" s="20">
        <f t="shared" si="0"/>
        <v>4.1883000000000266</v>
      </c>
      <c r="F5" s="20"/>
      <c r="G5" s="20"/>
      <c r="H5" s="20">
        <f>E5/G4</f>
        <v>77.467226576834847</v>
      </c>
      <c r="I5" s="20">
        <f t="shared" si="1"/>
        <v>1.8891180079618533</v>
      </c>
      <c r="J5" s="20">
        <v>120</v>
      </c>
      <c r="K5" s="20">
        <f t="shared" si="2"/>
        <v>2.0791812460476247</v>
      </c>
      <c r="L5" s="20"/>
      <c r="M5" s="20"/>
    </row>
    <row r="6" spans="1:14">
      <c r="A6" s="21" t="s">
        <v>8</v>
      </c>
      <c r="B6" s="20">
        <f>'[1]X ანგარიში '!B164</f>
        <v>4.9147205479451372</v>
      </c>
      <c r="C6" s="20">
        <f>MAX($B$2:B7)</f>
        <v>6.4738205479451523</v>
      </c>
      <c r="D6" s="20">
        <f>MIN($B$2:B6)</f>
        <v>2.2855205479451257</v>
      </c>
      <c r="E6" s="20">
        <f t="shared" si="0"/>
        <v>4.1883000000000266</v>
      </c>
      <c r="F6" s="21" t="s">
        <v>32</v>
      </c>
      <c r="G6" s="20">
        <f>S!B190</f>
        <v>0.12374162141355874</v>
      </c>
      <c r="H6" s="20">
        <f>E6/G6</f>
        <v>33.847140130823455</v>
      </c>
      <c r="I6" s="20">
        <f t="shared" si="1"/>
        <v>1.5295219794355648</v>
      </c>
      <c r="J6" s="20">
        <v>150</v>
      </c>
      <c r="K6" s="20">
        <f t="shared" si="2"/>
        <v>2.1760912590556813</v>
      </c>
      <c r="L6" s="20"/>
      <c r="M6" s="20"/>
    </row>
    <row r="7" spans="1:14">
      <c r="A7" s="21" t="s">
        <v>9</v>
      </c>
      <c r="B7" s="20">
        <f>'[1]X ანგარიში '!B196</f>
        <v>-1.6634794520548866</v>
      </c>
      <c r="C7" s="20">
        <f>MAX($B$2:B8)</f>
        <v>6.4738205479451523</v>
      </c>
      <c r="D7" s="20">
        <f>MIN($B$2:B7)</f>
        <v>-1.6634794520548866</v>
      </c>
      <c r="E7" s="20">
        <f t="shared" si="0"/>
        <v>8.1373000000000388</v>
      </c>
      <c r="F7" s="20"/>
      <c r="G7" s="20"/>
      <c r="H7" s="20">
        <f>E7/G6</f>
        <v>65.760411953907138</v>
      </c>
      <c r="I7" s="20">
        <f t="shared" si="1"/>
        <v>1.817964525163811</v>
      </c>
      <c r="J7" s="20">
        <v>180</v>
      </c>
      <c r="K7" s="20">
        <f t="shared" si="2"/>
        <v>2.255272505103306</v>
      </c>
      <c r="L7" s="20"/>
      <c r="M7" s="20"/>
    </row>
    <row r="8" spans="1:14">
      <c r="A8" s="21" t="s">
        <v>10</v>
      </c>
      <c r="B8" s="20">
        <f>'[1]X ანგარიში '!B228</f>
        <v>-2.7178794520548735</v>
      </c>
      <c r="C8" s="20">
        <f>MAX($B$2:B9)</f>
        <v>6.4738205479451523</v>
      </c>
      <c r="D8" s="20">
        <f>MIN($B$2:B8)</f>
        <v>-2.7178794520548735</v>
      </c>
      <c r="E8" s="20">
        <f t="shared" si="0"/>
        <v>9.1917000000000257</v>
      </c>
      <c r="F8" s="21" t="s">
        <v>33</v>
      </c>
      <c r="G8" s="20">
        <f>S!B252</f>
        <v>2.0593590344494005E-2</v>
      </c>
      <c r="H8" s="20">
        <f>E8/G8</f>
        <v>446.33790641841915</v>
      </c>
      <c r="I8" s="20">
        <f t="shared" si="1"/>
        <v>2.6496637720058125</v>
      </c>
      <c r="J8" s="20">
        <v>210</v>
      </c>
      <c r="K8" s="20">
        <f t="shared" si="2"/>
        <v>2.3222192947339191</v>
      </c>
      <c r="L8" s="20"/>
      <c r="M8" s="20"/>
    </row>
    <row r="9" spans="1:14">
      <c r="A9" s="21" t="s">
        <v>11</v>
      </c>
      <c r="B9" s="20">
        <f>'[1]X ანგარიში '!B260</f>
        <v>-3.1325794520548982</v>
      </c>
      <c r="C9" s="20">
        <f>MAX($B$2:B10)</f>
        <v>6.4738205479451523</v>
      </c>
      <c r="D9" s="20">
        <f>MIN($B$2:B9)</f>
        <v>-3.1325794520548982</v>
      </c>
      <c r="E9" s="20">
        <f t="shared" si="0"/>
        <v>9.6064000000000505</v>
      </c>
      <c r="F9" s="20"/>
      <c r="G9" s="20"/>
      <c r="H9" s="20">
        <f>E9/G8</f>
        <v>466.4752400772341</v>
      </c>
      <c r="I9" s="20">
        <f t="shared" si="1"/>
        <v>2.668828596885938</v>
      </c>
      <c r="J9" s="20">
        <v>240</v>
      </c>
      <c r="K9" s="20">
        <f t="shared" si="2"/>
        <v>2.3802112417116059</v>
      </c>
      <c r="L9" s="20"/>
      <c r="M9" s="20"/>
    </row>
    <row r="10" spans="1:14">
      <c r="A10" s="21" t="s">
        <v>12</v>
      </c>
      <c r="B10" s="20">
        <f>'[1]X ანგარიში '!B292</f>
        <v>-3.1581794520548954</v>
      </c>
      <c r="C10" s="20">
        <f>MAX($B$2:B11)</f>
        <v>6.4738205479451523</v>
      </c>
      <c r="D10" s="20">
        <f>MIN($B$2:B10)</f>
        <v>-3.1581794520548954</v>
      </c>
      <c r="E10" s="20">
        <f t="shared" si="0"/>
        <v>9.6320000000000476</v>
      </c>
      <c r="F10" s="21" t="s">
        <v>34</v>
      </c>
      <c r="G10" s="20">
        <f>S!B314</f>
        <v>1.1607445010036294E-2</v>
      </c>
      <c r="H10" s="20">
        <f>E10/G10</f>
        <v>829.81224478529157</v>
      </c>
      <c r="I10" s="20">
        <f t="shared" si="1"/>
        <v>2.9189798390292867</v>
      </c>
      <c r="J10" s="20">
        <v>270</v>
      </c>
      <c r="K10" s="20">
        <f t="shared" si="2"/>
        <v>2.4313637641589874</v>
      </c>
      <c r="L10" s="20"/>
      <c r="M10" s="20"/>
    </row>
    <row r="11" spans="1:14">
      <c r="A11" s="21" t="s">
        <v>13</v>
      </c>
      <c r="B11" s="20">
        <f>'[1]X ანგარიში '!B324</f>
        <v>-2.5669794520548663</v>
      </c>
      <c r="C11" s="20">
        <f>MAX($B$2:B12)</f>
        <v>6.4738205479451523</v>
      </c>
      <c r="D11" s="20">
        <f>MIN($B$2:B11)</f>
        <v>-3.1581794520548954</v>
      </c>
      <c r="E11" s="20">
        <f t="shared" si="0"/>
        <v>9.6320000000000476</v>
      </c>
      <c r="F11" s="20"/>
      <c r="G11" s="20"/>
      <c r="H11" s="20">
        <f>E11/G10</f>
        <v>829.81224478529157</v>
      </c>
      <c r="I11" s="20">
        <f t="shared" si="1"/>
        <v>2.9189798390292867</v>
      </c>
      <c r="J11" s="20">
        <v>300</v>
      </c>
      <c r="K11" s="20">
        <f t="shared" si="2"/>
        <v>2.4771212547196626</v>
      </c>
      <c r="L11" s="20"/>
      <c r="M11" s="20"/>
    </row>
    <row r="12" spans="1:14">
      <c r="A12" s="21" t="s">
        <v>14</v>
      </c>
      <c r="B12" s="20">
        <f>'[1]X ანგარიში '!B356</f>
        <v>-2.2435794520549024</v>
      </c>
      <c r="C12" s="20">
        <f>MAX($B$2:B13)</f>
        <v>6.4738205479451523</v>
      </c>
      <c r="D12" s="20">
        <f>MIN($B$2:B12)</f>
        <v>-3.1581794520548954</v>
      </c>
      <c r="E12" s="20">
        <f t="shared" si="0"/>
        <v>9.6320000000000476</v>
      </c>
      <c r="F12" s="21" t="s">
        <v>35</v>
      </c>
      <c r="G12" s="20">
        <f>S!B376</f>
        <v>2.8926215261913048E-2</v>
      </c>
      <c r="H12" s="20">
        <f>E12/G12</f>
        <v>332.98514557770153</v>
      </c>
      <c r="I12" s="20">
        <f t="shared" si="1"/>
        <v>2.5224248601203518</v>
      </c>
      <c r="J12" s="20">
        <v>330</v>
      </c>
      <c r="K12" s="20">
        <f t="shared" si="2"/>
        <v>2.5185139398778875</v>
      </c>
      <c r="L12" s="20"/>
      <c r="M12" s="20"/>
    </row>
    <row r="13" spans="1:14">
      <c r="A13" s="22" t="s">
        <v>15</v>
      </c>
      <c r="B13" s="20">
        <f>'[1]X ანგარიში '!B388</f>
        <v>-3.632279452054874</v>
      </c>
      <c r="C13" s="20">
        <f>MAX($B$2:B14)</f>
        <v>6.4738205479451523</v>
      </c>
      <c r="D13" s="20">
        <f>MIN($B$2:B13)</f>
        <v>-3.632279452054874</v>
      </c>
      <c r="E13" s="20">
        <f t="shared" si="0"/>
        <v>10.106100000000026</v>
      </c>
      <c r="F13" s="20"/>
      <c r="G13" s="20"/>
      <c r="H13" s="20">
        <f>E13/G12</f>
        <v>349.37512247952674</v>
      </c>
      <c r="I13" s="20">
        <f t="shared" si="1"/>
        <v>2.5432919774800107</v>
      </c>
      <c r="J13" s="20">
        <v>360</v>
      </c>
      <c r="K13" s="20">
        <f t="shared" si="2"/>
        <v>2.5563025007672873</v>
      </c>
      <c r="L13" s="20"/>
      <c r="M13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2021</vt:lpstr>
      <vt:lpstr>X ანგარიში </vt:lpstr>
      <vt:lpstr>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2024-06-26T14:50:30Z</dcterms:created>
  <dcterms:modified xsi:type="dcterms:W3CDTF">2024-06-26T17:35:42Z</dcterms:modified>
</cp:coreProperties>
</file>