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jzhan\Desktop\FORMATTED Corpus\"/>
    </mc:Choice>
  </mc:AlternateContent>
  <bookViews>
    <workbookView xWindow="0" yWindow="0" windowWidth="19200" windowHeight="12885" firstSheet="1" activeTab="1"/>
  </bookViews>
  <sheets>
    <sheet name="Non-DDI SingleDrug" sheetId="9" r:id="rId1"/>
    <sheet name="Non-SingleDrug 1_1-6" sheetId="1" r:id="rId2"/>
    <sheet name="Non-SingleDrug 2_1-7" sheetId="2" r:id="rId3"/>
    <sheet name="Non-Single Drug 3_2-4 " sheetId="3" r:id="rId4"/>
    <sheet name="Non-SingleDrug 4_3-5 " sheetId="4" r:id="rId5"/>
    <sheet name="Non-SingleDrug 5_4-1" sheetId="5" r:id="rId6"/>
    <sheet name=" Non-SingleDrug 6_5-1 " sheetId="6" r:id="rId7"/>
    <sheet name="Non-SingleDrug 7_6-3" sheetId="7" r:id="rId8"/>
    <sheet name="Non-SingleDrug 8_7-2" sheetId="8" r:id="rId9"/>
  </sheets>
  <definedNames>
    <definedName name="_xlnm._FilterDatabase" localSheetId="6" hidden="1">' Non-SingleDrug 6_5-1 '!$B$1:$B$330</definedName>
    <definedName name="_xlnm._FilterDatabase" localSheetId="3" hidden="1">'Non-Single Drug 3_2-4 '!$B$1:$B$274</definedName>
    <definedName name="_xlnm._FilterDatabase" localSheetId="1" hidden="1">'Non-SingleDrug 1_1-6'!$B$1:$B$275</definedName>
    <definedName name="_xlnm._FilterDatabase" localSheetId="2" hidden="1">'Non-SingleDrug 2_1-7'!$B$1:$B$292</definedName>
    <definedName name="_xlnm._FilterDatabase" localSheetId="4" hidden="1">'Non-SingleDrug 4_3-5 '!$B$1:$B$258</definedName>
    <definedName name="_xlnm._FilterDatabase" localSheetId="5" hidden="1">'Non-SingleDrug 5_4-1'!$B$1:$B$285</definedName>
    <definedName name="_xlnm._FilterDatabase" localSheetId="7" hidden="1">'Non-SingleDrug 7_6-3'!$B$1:$B$275</definedName>
    <definedName name="_xlnm._FilterDatabase" localSheetId="8" hidden="1">'Non-SingleDrug 8_7-2'!$B$1:$B$245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8" i="9" l="1"/>
  <c r="S17" i="9"/>
  <c r="S16" i="9"/>
  <c r="S15" i="9"/>
  <c r="S14" i="9"/>
  <c r="R18" i="9"/>
  <c r="R17" i="9"/>
  <c r="R16" i="9"/>
  <c r="R15" i="9"/>
  <c r="R14" i="9"/>
  <c r="Q18" i="9"/>
  <c r="Q17" i="9"/>
  <c r="Q16" i="9"/>
  <c r="Q15" i="9"/>
  <c r="Q14" i="9"/>
  <c r="P18" i="9"/>
  <c r="P17" i="9"/>
  <c r="P16" i="9"/>
  <c r="P15" i="9"/>
  <c r="P14" i="9"/>
  <c r="O17" i="9"/>
  <c r="O16" i="9"/>
  <c r="O15" i="9"/>
  <c r="O14" i="9"/>
  <c r="N18" i="9"/>
  <c r="N17" i="9"/>
  <c r="N16" i="9"/>
  <c r="N15" i="9"/>
  <c r="N14" i="9"/>
  <c r="M17" i="9"/>
  <c r="M16" i="9"/>
  <c r="M15" i="9"/>
  <c r="M14" i="9"/>
  <c r="L17" i="9"/>
  <c r="L16" i="9"/>
  <c r="L15" i="9"/>
  <c r="L14" i="9"/>
</calcChain>
</file>

<file path=xl/sharedStrings.xml><?xml version="1.0" encoding="utf-8"?>
<sst xmlns="http://schemas.openxmlformats.org/spreadsheetml/2006/main" count="5036" uniqueCount="3372">
  <si>
    <t>SJ</t>
  </si>
  <si>
    <t>Michael</t>
  </si>
  <si>
    <t>Title = Isozyme-specific induction of low-dose aspirin on cytochrome P450 in healthy subjects.</t>
  </si>
  <si>
    <t># of sentences not fragmented by anyone</t>
  </si>
  <si>
    <t>Abstract = This study was designed to define the effect of low-dose aspirin administration on the activity of cytochrome P450 (CYP) in normal human subjects.</t>
  </si>
  <si>
    <t># of sentences fragmented by one not the other (disagreement)</t>
  </si>
  <si>
    <t>Aspirin, 50 mg daily, was given for 14 days to 18 nonsmoking healthy male volunteers.</t>
  </si>
  <si>
    <t># of sentences fragmented exactly the same by both</t>
  </si>
  <si>
    <t>A modified 5-drug cocktail procedure consisting of caffeine, mephenytoin, metoprolol, chlorzoxazone, and midazolam was performed to simultaneously assess in vivo activity of CYP1A2, CYP2C19, CYP2D6, CYP2E1, and CYP3A, respectively.</t>
  </si>
  <si>
    <t># of sentences fragmented into exactly the same # by both</t>
  </si>
  <si>
    <t>The activities were assessed on 4 occasions including at baseline, after 7 and 14 daily doses of aspirin, and at 7 days after discontinuation of aspirin.</t>
  </si>
  <si>
    <t># of sentences fragmented into more than 2 fragments by both</t>
  </si>
  <si>
    <t>Concentrations of parent drugs and corresponding metabolites in biologic samples were assayed by reversed-phase HPLC.</t>
  </si>
  <si>
    <t>Both 7-day and 14-day aspirin intake increased the activity of CYP2C19 significantly, as indicated by 4-hydroxymephenytoin urinary recovery (P &amp;lt;.001).</t>
  </si>
  <si>
    <t>Induction of low-dose aspirin on CYP2C19 was time-dependent.</t>
  </si>
  <si>
    <t xml:space="preserve">CYP3A activity indices increased moderately but significantly by both 7-day and 14-day aspirin treatment (P &amp;lt;.05), </t>
  </si>
  <si>
    <t>but the percentage changes in CYP3A activity indices were not significant.</t>
  </si>
  <si>
    <t>Low-dose aspirin had no effect on CYP1A2, CYP2D6, and CYP2E1 in vivo activity by either 7-day or 14-day treatment.</t>
  </si>
  <si>
    <t>The effect of low-dose aspirin on CYPs was enzyme-specific.</t>
  </si>
  <si>
    <t>Both 7-day and 14-day low-dose aspirin induced the in vivo activities of CYP2C19 but did not affect the activities of CYP1A2, CYP2D6, and CYP2E1.</t>
  </si>
  <si>
    <t>The effect of low-dose aspirin on CYP3A activity awaits further confirmation.</t>
  </si>
  <si>
    <t>When low-dose aspirin is used in combination with drugs that are substrates of CYP2C19, doses of the latter should be adjusted to ensure their efficacy.</t>
  </si>
  <si>
    <t>Title = Therapeutic drug monitoring of racemic citalopram: a 5-year experience in Sweden, 1992-1997.</t>
  </si>
  <si>
    <t>Abstract = Racemic citalopram (CIT) was introduced in Sweden in 1992 for management of major depression.</t>
  </si>
  <si>
    <t>During a 5-year period, 1992 to 1997, serum samples of CIT and desmethylcitalopram (DCIT) were collected for therapeutic drug monitoring (TDM) from patients from all over Sweden.</t>
  </si>
  <si>
    <t>These samples were accompanied by clinical information on a specially designed TDM request form.</t>
  </si>
  <si>
    <t>They represented men and women of various ages (11-94 years) usually on multiple concomitant medications and treated in a naturalistic setting.</t>
  </si>
  <si>
    <t>The TDM samples eligible for evaluation (n = 749), all trough values at steady state, were studied with respect to inter- and intraindividual pharmacokinetic variability.</t>
  </si>
  <si>
    <t>Extensive, interindividual serum concentration variability was seen on all dose levels.</t>
  </si>
  <si>
    <t>For dose-corrected concentrations (C/D) and for clearance (Cl) we found the coefficient of variation (CV) to be approximately 55% for all variables (C/D CIT, C/D DCIT, the ratio DCIT to CIT, and for Cl CIT).</t>
  </si>
  <si>
    <t>The intraindividual variations over time for the same parameters were 30% to 35%.</t>
  </si>
  <si>
    <t>On a population level, signs of a possible saturation of CYP2D6 associated with increasing DCIT-to-CIT ratios with increasing daily doses was observed.</t>
  </si>
  <si>
    <t>Age and gender affected the pharmacokinetics of CIT and DCIT.</t>
  </si>
  <si>
    <t>Women showed significantly higher C/D CIT and C/D DCIT and lower Cl CIT values compared with men, and patients aged more than 65 years had higher C/D CIT and C/D DCIT and lower Cl CIT values compared with younger patients.</t>
  </si>
  <si>
    <t>Finally, concomitant medication affected the outcome of serum concentrations by a general increase in C/D CIT and C/D DCIT but without alteration in the DCIT-to-CIT ratio.</t>
  </si>
  <si>
    <t>Thus, this tendency of changes in the CIT disposition when multiple drugs are used (and multiple diseases are prevailing?)seems more general in character than specific for a certain drug or type of drugs.</t>
  </si>
  <si>
    <t>Title = Voriconazole, a novel wide-spectrum triazole: oral pharmacokinetics and safety.</t>
  </si>
  <si>
    <t>Abstract = Voriconazole is a potent new triazole with broad-spectrum antifungal activity against clinically significant and emerging pathogens.</t>
  </si>
  <si>
    <t>The present study evaluated the safety, toleration, and pharmacokinetics of oral voriconazole after single and multiple dosing.</t>
  </si>
  <si>
    <t>Sixty-four healthy subjects were randomized to receive treatment and 56 completed the study.</t>
  </si>
  <si>
    <t>Groups of eight subjects each received voriconazole doses of 2 mg kg-1 twice daily, 4 mg kg-1 once daily, 2 mg kg-1 three times daily, or 3 mg kg-1 twice daily.</t>
  </si>
  <si>
    <t>Eleven subjects received 1.5 mg kg-1 three times daily, and 21 subjects were administered placebo.</t>
  </si>
  <si>
    <t>Voriconazole exhibited nonlinear (dose- and time-dependent) pharmacokinetics.</t>
  </si>
  <si>
    <t xml:space="preserve">This deviation from linear pharmacokinetics was confirmed by linearity ratios of &amp;gt; 1 and decreasing kel values on multiple dosing, </t>
  </si>
  <si>
    <t>with a consequent increase in the terminal phase t1/2.</t>
  </si>
  <si>
    <t>There was also notable intersubject variability in Cmax and AUCtau.</t>
  </si>
  <si>
    <t>The absorption of voriconazole was rapid (mean tmax= 0.9-1.7 h) after single and multiple dosing and the decline in plasma concentration-time curves after tmax was generally biphasic.</t>
  </si>
  <si>
    <t>By day 12, the Cmax, AUCtau, tmax, and t1/2 values for the 3 mg kg-1 twice-daily group were 2356 ng ml-1, 11 170 ng.h ml-1, 1.1 h, and 6.4 h, respectively.</t>
  </si>
  <si>
    <t>The observed accumulation of voriconazole after multiple dosing was greater than predicted from single-dose data.</t>
  </si>
  <si>
    <t>Accumulation ratios for Cmax and AUCtau, which were 1.97 and 3.55, respectively, for the group given voriconazole 3 mg kg-1 twice daily, varied between treatment groups and appeared to be influenced by total daily dose and the frequency and duration of dosing.</t>
  </si>
  <si>
    <t>Visual inspection of Cmin values together with statistical analyses of Cmax and AUCtau values suggest that steady-state levels were achieved by the fifth to sixth day of multiple dosing.</t>
  </si>
  <si>
    <t>Plasma concentrations of voriconazole were well above the minimum inhibitory concentrations (MICs) for Aspergillus spp., Candida spp., and for most emerging fungal pathogens (Cmin &amp;gt; 0.8 micro g ml-1).</t>
  </si>
  <si>
    <t>Voriconazole was well tolerated: most treatment-related adverse events (abnormal vision, headache, dizziness) were mild and resolved within an hour of dosing.</t>
  </si>
  <si>
    <t>The oral dosing regimen selected for subsequent Phase II/III clinical trials on the basis of these results was 200 mg twice daily, equivalent to 3 mg kg-1 twice daily.</t>
  </si>
  <si>
    <t>Title = Diltiazem inhibits human intestinal cytochrome P450 3A (CYP3A) activity in vivo without altering the expression of intestinal mRNA or protein.</t>
  </si>
  <si>
    <t>Abstract = To determine the effect of diltiazem on intestinal CYP3A activity and protein and mRNA expression in vivo in healthy subjects.</t>
  </si>
  <si>
    <t>Intestinal biopsies were obtained from ten healthy controls and from ten healthy subjects after receiving diltiazem 120 mg bid for 7 days.</t>
  </si>
  <si>
    <t>Intestinal CYP3A activity, CYP3A4 protein and mRNA concentrations were quantified in both groups.</t>
  </si>
  <si>
    <t>Intestinal CYP3A activity was determined by incubation of small bowel homogenate with midazolam (25 microM) and NADPH for 5 min and the rate of formation of 1'-hydroxymidazolam was quantified.</t>
  </si>
  <si>
    <t>All subjects in the treatment group had detectable diltiazem concentration in the serum.</t>
  </si>
  <si>
    <t xml:space="preserve">While there was no significant difference in CYP3A4 protein and mRNA expression between the control and treatment groups, </t>
  </si>
  <si>
    <t>the formation of 1'-hydroxymidazolam (446 pmol min(-1) mg(-1) 6 (control) vs. 170 (CI 112, 228) pmol min(-1) mg(-1) 95% confidence interval (CI 269, 623) (diltiazem group)) was significantly reduced (P &amp;lt; 0.05).</t>
  </si>
  <si>
    <t>Diltiazem decreased small bowel CYP3A activity by 62% as a result of irreversible inhibition with no corresponding change in intestinal CYP3A4 mRNA or protein concentrations.</t>
  </si>
  <si>
    <t>Title = Lack of sex-related differences in saquinavir pharmacokinetics in an HIV-seronegative cohort.</t>
  </si>
  <si>
    <t>Abstract = To examine the influence of sex on steady-state saquinavir pharmacokinetics in HIV-seronegative volunteers administered saquinavir without a concomitant protease inhibitor.</t>
  </si>
  <si>
    <t>Thirty-eight healthy volunteers (14 female) received saquinavir soft-gel capsules 1200 mg three times daily for 3 days to achieve steady-state conditions.</t>
  </si>
  <si>
    <t>Following administration of the 10th dose, blood was collected serially over 8 h for measurement of saquinavir plasma concentrations.</t>
  </si>
  <si>
    <t>Saquinavir pharmacokinetic parameter values were determined using noncompartmental methods and compared between males and females.</t>
  </si>
  <si>
    <t>CYP3A phenotype (using oral midazolam) and MDR-1 genotypes at positions 3435 and 2677 were determined for all subjects in order to characterize possible mechanisms for any observed sex-related differences.</t>
  </si>
  <si>
    <t>There was no significant difference in saquinavir AUC(0-8) or any other pharmacokinetic parameter value between the sexes.</t>
  </si>
  <si>
    <t>These findings persisted after mathematically correcting for total body weight.</t>
  </si>
  <si>
    <t>The mean weight-normalized AUC(0-8) was 29.9 (95% confidence interval 15.5, 44.3) and 29.8 (18.6, 40.9) ng h(-1) ml(-1) kg(-1) for males and females, respectively.</t>
  </si>
  <si>
    <t>No significant difference in CYP3A phenotype was observed between the groups; likewise, the distribution of MDR-1 genotypes was similar for males and females.</t>
  </si>
  <si>
    <t>In contrast to previous study findings, results from this investigation showed no difference in saquinavir pharmacokinetics between males and females.</t>
  </si>
  <si>
    <t>The discrepancy between our findings and those previously reported may be explained by the fact that we evaluated HIV-seronegative volunteers and administered saquinavir in the absence of concomitant protease inhibitors such as ritonavir.</t>
  </si>
  <si>
    <t>Caution must be exercised when extrapolating pharmacokinetic data from healthy volunteer studies (including sex-based pharmacokinetic differences) to HIV-infected populations or to patients receiving additional concurrent medications.</t>
  </si>
  <si>
    <t>Title = The relative bioavailability of loratadine administered as a chewing gum formulation in healthy volunteers.</t>
  </si>
  <si>
    <t>Abstract = The aim of this study was to investigate the pharmacokinetics of loratadine and its active metabolite desloratadine after single-dose administration of loratadine as a conventional tablet, orally disintegrating tablet (smelt tablet) and a chewing gum formulation with and without the collection of saliva.</t>
  </si>
  <si>
    <t>Twelve healthy male volunteers participated in a four-period cross-over trial evaluating the effect of dosage forms on the pharmacokinetics of a single dose of loratadine.</t>
  </si>
  <si>
    <t>Loratadine was administered as two 10-mg conventional tablet, two 10-mg smelt tablet, a 30-mg portion of medicated chewing gum without collection of saliva and a 30-mg portion of medicated chewing gum with collection of saliva.</t>
  </si>
  <si>
    <t>Blood samples were taken at predefined sampling points 0-24 h after medication, and the plasma concentrations of loratadine and desloratadine were determined by high-performance liquid chromatography.</t>
  </si>
  <si>
    <t>Each study period was separated by a wash-out period of at least 7 days.</t>
  </si>
  <si>
    <t>The mean dose-corrected area under the plasma concentration-time curve extrapolated to infinity AUC(0-infinity) for the chewing gum formulation was statistically significantly increased compared to the tablet formulation (geometric mean ratio: 2.68; 95%CI: 1.75-4.09).</t>
  </si>
  <si>
    <t>Desloratadine pharmacokinetic parameters from the chewing gum formulation were not statistically significantly different from the conventional tablet.</t>
  </si>
  <si>
    <t>Neither loratadine nor desloratadine pharmacokinetics of the smelt tablet formulation were statistically significantly different from the conventional tablet formulation.</t>
  </si>
  <si>
    <t>Plasma concentrations of desloratadine following the administration of loratadine as chewing gum with saliva collection were very low.</t>
  </si>
  <si>
    <t>Our study showed that formulation of loratadine as a medicated chewing gum results in an almost threefold increase in relative bioavailability.</t>
  </si>
  <si>
    <t>This is most likely due to a bypass of first-pass metabolism as this study suggests that approximately 40% of the absorbed loratadine was absorbed via the oral mucosa.</t>
  </si>
  <si>
    <t>Title = CYP2D6 genotype in relation to perphenazine concentration and pituitary pharmacodynamic tissue sensitivity in Asians: CYP2D6-serotonin-dopamine crosstalk revisited.</t>
  </si>
  <si>
    <t>Abstract = Hyperprolactinemia is a common side effect of first-generation antipsychotics mediated by antagonism of dopaminergic neurotransmission in the pituitary.</t>
  </si>
  <si>
    <t>Most first-generation antipsychotics are metabolized by CYP2D6 in the liver.</t>
  </si>
  <si>
    <t>Further, CYP2D6 is expressed in the human brain as a 5-methoxyindolethylamine O-demethylase potentially contributing to regeneration of serotonin from 5-methoxytryptamine.</t>
  </si>
  <si>
    <t>As dopaminergic neurotransmission is subject to regulation by serotonin, CYP2D6 may exert a nuanced (serotonergic) influence on dopaminergic tone in the pituitary.</t>
  </si>
  <si>
    <t>CYP2D6*10 is an allele associated with reduced enzyme function and occurs in high frequency (about 50%) in Asians.</t>
  </si>
  <si>
    <t>We prospectively evaluated significance of CYP2D6 genetic variation for prolactin response to perphenazine (a model first-generation antipsychotic) in Asians.</t>
  </si>
  <si>
    <t>A single oral dose of perphenazine (0.1 mg/kg) or placebo was administered to 22 medication-free nonsmoker healthy male Chinese-Canadian volunteers, following a double-blind within-subject randomized design.</t>
  </si>
  <si>
    <t>Blood samples were drawn at baseline and 2, 3, 4, 5 and 6 h after drug administration.</t>
  </si>
  <si>
    <t>In volunteers with CYP2D6*10/CYP2D6*10 genotype, the mean area under curve (AUC0-6) for perphenazine concentration was 2.9-fold higher than those who carry the CYP2D6*1 allele (P&amp;lt;0.01).</t>
  </si>
  <si>
    <t>Notably, volunteers homozygous for CYP2D6*10 exhibited a significant reduction (66%) in mean pharmacodynamic tissue sensitivity as measured by the (prolactin-AUC0-6/perphenazine-AUC0-6) ratio (P=0.02).</t>
  </si>
  <si>
    <t>CYP2D6 genotype is a significant contributor to perphenazine concentration in Chinese-Canadians.</t>
  </si>
  <si>
    <t>Importantly, prolactin response, when normalized per unit perphenazine concentration, appears to be blunted in volunteers homozygous for CYP2D6*10.</t>
  </si>
  <si>
    <t>We suggest that CYP2D6 genetic variation may potentially influence pharmacodynamic tissue sensitivity in the pituitary, presumably through disposition of an endogenous substrate (e.g. 5-methoxytryptamine).</t>
  </si>
  <si>
    <t>Title = Isoflurane-induced attenuation of motor evoked potentials caused by electrical motor cortex stimulation during surgery.</t>
  </si>
  <si>
    <t>Abstract = Dysfunction of spinal motor conduction during surgical procedures may not be reflected by changes in somatosensory evoked potential waveforms.</t>
  </si>
  <si>
    <t>A method of monitoring that allows direct and continuous assessment of motor function within the central nervous system during surgery would be useful.</t>
  </si>
  <si>
    <t>This paper describes one such method utilizing noninvasive electric cortical stimulation to evoke muscle activity (the motor evoked potential, or MEP) during surgery.</t>
  </si>
  <si>
    <t>The effect of isoflurane (superimposed on a baseline of N2O/narcotic anesthesia) on MEP's in response to cortical stimulation is specifically examined.</t>
  </si>
  <si>
    <t>Eight patients undergoing elective neurosurgical operations were included in the study.</t>
  </si>
  <si>
    <t>All patients received a background of general anesthesia and partial nondepolarizing neuromuscular blockade.</t>
  </si>
  <si>
    <t>The motor cortex was stimulated electrically via self-adhesive scalp electrodes.</t>
  </si>
  <si>
    <t>Electromyographic responses from multiple muscles were measured with subdermal electroencephalograph-type needle electrodes.</t>
  </si>
  <si>
    <t>Motor responses to stimulation were continually recorded on magnetic tape for off-line analysis.</t>
  </si>
  <si>
    <t>Once closing of the surgical incision was begun, a series of four to five stimuli of constant magnitude were applied to obtain "baseline" MEP responses.</t>
  </si>
  <si>
    <t>Patients were then ventilated with isoflurane for up to 8 minutes, during which time stimuli were continued every 15 to 20 seconds.</t>
  </si>
  <si>
    <t>Comparison was made of MEP responses for trials before, 1 minute after, and 5 minutes after the addition of isoflurane.</t>
  </si>
  <si>
    <t>All patients demonstrated reproducible motor responses to cortical stimulation during surgery.</t>
  </si>
  <si>
    <t>Addition of isoflurane [isoflurane)exp, less than or equal to 0.5%) to pre-existing anesthesia caused marked attenuation of MEP amplitudes in all patients within 5 minutes of its application, without affecting neuromuscular transmission as judged by direct peripheral nerve stimulation.</t>
  </si>
  <si>
    <t>It is concluded that: 1) monitoring motor system integrity and function with electric transcranial cortical stimulation during surgery is feasible when utilizing an N2O/narcotic anesthetic protocol; and 2) the quality of data obtained will likely suffer with the addition of isoflurane.</t>
  </si>
  <si>
    <t>Title = Bioequivalence study of two oral tablet formulations containing tenofovir disoproxil fumarate in healthy volunteers.</t>
  </si>
  <si>
    <t>Abstract = Tenofovir disoproxil fumarate (TDF, CAS 147127-20-6) is a nucleotide reverse transcriptase inhibitor which is indicated in combination with other antiretroviral agents for the management of HIV-1 infection.</t>
  </si>
  <si>
    <t>The objective of this study was to compare the rate and extent of absorption and to assess the bioequivalence between a new pharmaceutical equivalent tablet formulation containing 300 mg of TDF and the innovator product.</t>
  </si>
  <si>
    <t>A randomized, single-center, open-label, single-dose, two-way crossover bioequivalence study in 40 healthy adult subjects was conducted.</t>
  </si>
  <si>
    <t>Dosing was separated by a wash-out period of 14 days.</t>
  </si>
  <si>
    <t>Blood samples were collected over 48 h and plasma levels of tenofovir (TFV) were determined by a validated HPLC assay.</t>
  </si>
  <si>
    <t>Rate and extent of absorption were similar between products.</t>
  </si>
  <si>
    <t>The 90% confidence interval (CI) of the ratio of the geometric means for log-transformed C(max), AUC(last) and AUC(inf) values were used to assess bioequivalence between the two formulations using the equivalence interval of 80 and 125%.</t>
  </si>
  <si>
    <t>Both treatments exhibited similar tolerability and safety.</t>
  </si>
  <si>
    <t>It was concluded that the new pharmaceutical product was bioequivalent to the innovator.</t>
  </si>
  <si>
    <t>Title = Pharmacokinetics, pharmacodynamics and safety of tolvaptan, a novel, oral, selective nonpeptide AVP V2-receptor antagonist: results of single- and multiple-dose studies in healthy Japanese male volunteers.</t>
  </si>
  <si>
    <t>Abstract = Single- and multiple-dose studies were conducted to assess the pharmacokinetics, pharmacodynamics and safety of tolvaptan in healthy Japanese subjects.</t>
  </si>
  <si>
    <t>All studies were single-center, randomized, placebo-controlled, single-blind or double-blind.</t>
  </si>
  <si>
    <t>In an ascending single-dose study, subjects were given a single oral dose of 15-120 mg tolvaptan or placebo.</t>
  </si>
  <si>
    <t>In multiple-dose studies, subjects were given 30, 60, 90 or 120 mg tolvaptan or placebo once daily for 7 days.</t>
  </si>
  <si>
    <t>After a single dose of 15-120 mg tolvaptan, the maximum plasma concentration (C(max)) and the area under the plasma concentration-time curve from zero to time t (AUC(t)) increased dose-dependently, and increases in AUC(t) were dose-proportional.</t>
  </si>
  <si>
    <t>Increases in 24-hour cumulative urine volume were dose- and AUC(24hr)-dependent.</t>
  </si>
  <si>
    <t>Urine excretion rates reached a maximum within 2-4 h after dosing.</t>
  </si>
  <si>
    <t>The maximal urine excretion rates increased dose-dependently, and appeared to reach a plateau at doses â‰¥ 60 mg.</t>
  </si>
  <si>
    <t xml:space="preserve">A decrease in urine osmolality </t>
  </si>
  <si>
    <t>and an increase in free water clearance indicated an aquaretic effect of tolvaptan.</t>
  </si>
  <si>
    <t xml:space="preserve">Serum sodium concentrations were increased by tolvaptan and were higher than that with placebo, even 24 h after dosing, </t>
  </si>
  <si>
    <t>while serum potassium concentrations were unchanged.</t>
  </si>
  <si>
    <t>No tolvaptan accumulation was found after multiple dosing for 7 days.</t>
  </si>
  <si>
    <t>Although 24-hour cumulative urine volume following multiple dosing slightly decreased, a sustained diuretic effect was observed throughout the dosing period.</t>
  </si>
  <si>
    <t>The most common adverse event was mild thirst.</t>
  </si>
  <si>
    <t>Single and multiple oral doses of tolvaptan exhibited dose-dependent aquaretic effects.</t>
  </si>
  <si>
    <t>Tolvaptan was well tolerated at all doses tested.</t>
  </si>
  <si>
    <t>Title = The pharmacokinetics of oxypurinol in people with gout.</t>
  </si>
  <si>
    <t>Abstract = Our aim was to identify and quantify the sources of variability in oxypurinol pharmacokinetics and explore relationships with plasma urate concentrations.</t>
  </si>
  <si>
    <t>Non-linear mixed effects modelling was applied to concentration-time data from 155 gouty patients with demographic, medical history and renal transporter genotype information.</t>
  </si>
  <si>
    <t>A one compartment pharmacokinetic model with first order absorption best described the oxypurinol concentration-time data.</t>
  </si>
  <si>
    <t>Renal function and concomitant medicines (diuretics and probenecid), but not transporter genotype, significantly influenced oxypurinol pharmacokinetics and reduced the between subject variability in the apparent clearance of oxypurinol (CL/F(m)) from 65% to 29%.</t>
  </si>
  <si>
    <t>CL/F(m) for patients with normal, mild, moderate and severe renal impairment was 1.8, 0.6, 0.3 and 0.18 l h(-1), respectively.</t>
  </si>
  <si>
    <t>Model predictions showed a relationship between plasma oxypurinol and urate concentrations and failure to reach target oxypurinol concentrations using suggested allopurinol dosing guidelines.</t>
  </si>
  <si>
    <t>In conclusion, this first established pharmacokinetic model provides a tool to achieve target oxypurinol plasma concentrations, thereby optimizing the effectiveness and safety of allopurinol therapy in gouty patients with various degrees of renal impairment.</t>
  </si>
  <si>
    <t>Title = Compartment-specific gene regulation of the CAR inducer efavirenz in vivo.</t>
  </si>
  <si>
    <t>Abstract = Nuclear receptors such as the constitutive androstane receptor (CAR) are central factors that link drug exposure to the activities of drug metabolism and elimination.</t>
  </si>
  <si>
    <t xml:space="preserve">In order to determine the in vivo effects of efavirenz, a CAR activator, the expression of target genes was determined in duodenal biopsies obtained from 12 healthy volunteers before treatment and after 10 days of treatment with efavirenz; </t>
  </si>
  <si>
    <t>concomitant administration of the cholesterol inhibitor ezetimibe produced no significant difference.</t>
  </si>
  <si>
    <t>However, in in vitro studies, efavirenz significantly increased CYP2B6 expression in several cell types, suggesting that the drug transactivates CAR.</t>
  </si>
  <si>
    <t>This hypothesis is supported by our findings that there is significant induction of CAR target genes in in vivo peripheral blood mononuclear cells (PBMCs) isolated from healthy volunteers treated with multiple doses of efavirenz.</t>
  </si>
  <si>
    <t>The impact of efavirenz on hepatic metabolism in vivo was confirmed by significant changes in plasma 4Î²-hydroxycholesterol and bilirubin levels and the area under the curve (AUC) of efavirenz.</t>
  </si>
  <si>
    <t>Induction of CYP2B6 mRNA expression correlated with the decrease in the AUC of efavirenz (r = 0.61; P = 0.036).</t>
  </si>
  <si>
    <t>Taken together, our results provide evidence that efavirenz exerts compartment-specific inductive capacity in vivo.</t>
  </si>
  <si>
    <t>Title = Negative predictive value of IL28B, SLC28A2, and CYP27B1 SNPs and low RBV plasma exposure for therapeutic response to PEG/IFN-RBV treatment.</t>
  </si>
  <si>
    <t>Abstract = The response rate to treatment of chronic hepatitis C virus-genotype 1 and 4 infections was recently found to be strongly influenced by many polymorphisms.</t>
  </si>
  <si>
    <t>The aim of our study was to carry out an integrated analysis of the effects of polymorphisms and ribavirin (RBV) plasma exposure on outcome.</t>
  </si>
  <si>
    <t>The retrospective analysis included 174 patients.</t>
  </si>
  <si>
    <t>IL28B, CYP27B1, SLC29A1, SLC28A3, and SLC28A2 polymorphisms were genotyped and tested for association with sustained virological response.</t>
  </si>
  <si>
    <t>The impact of RBV plasma exposure during the first 3 months of therapy on outcome was also investigated.</t>
  </si>
  <si>
    <t>Considering patients infected by hepatitis C virus-1/4, 3 polymorphisms (IL28B rs8099917TT, CYP27B1 rs4646536TT, and CNT2 rs11854484TT) were associated with sustained virological response.</t>
  </si>
  <si>
    <t>The number of negative variant allele and low RBV exposure were correlated to percentage increasing to therapy failure, suggesting some degree of cumulative effect of the 4 factors.</t>
  </si>
  <si>
    <t>A cutoff of 2.5 Î¼g/mL of RBV was found to be associated with outcome (area under ROC [AUROC] curve = 0.64, sensitivity = 55.0%, and specificity = 71.2%, P = 0.020).</t>
  </si>
  <si>
    <t>In multivariate logistic regression analyses, each variant allele and RBV plasma exposure cutoff were independently associated with outcome.</t>
  </si>
  <si>
    <t>In this study, we found that additional polymorphisms and RBV plasma exposure are also able to influence the achievement of response.</t>
  </si>
  <si>
    <t>Regardless of the magnitude of RBV pharmacokinetic exposure, the negative predictive value of the polymorphisms here investigated is much stronger than the positive one.</t>
  </si>
  <si>
    <t>Title = Pharmacokinetics and bioavailability of omeprazole after single and repeated oral administration in healthy subjects.</t>
  </si>
  <si>
    <t>Abstract = 1. Ten healthy subjects were given 20 mg omeprazole EC (enteric coated) granules once daily for 8 days.</t>
  </si>
  <si>
    <t>An i.v. tracer dose of [14C]-omeprazole was given simultaneously with the first and last oral doses and blood sampling was performed thereafter.</t>
  </si>
  <si>
    <t>In order to study the extent of absorption at minimal acid exposure, a single dose of 20 mg omeprazole was also given as a buffered solution, before and after the treatment with EC granules.</t>
  </si>
  <si>
    <t>2. Kinetic parameters of omeprazole after the i.v. tracer dose were unchanged on repeated dosing while AUC increased by approximately 40% for the solution and 60% for the EC granules.</t>
  </si>
  <si>
    <t>3. The increased AUC is caused by an increased systemic availability,</t>
  </si>
  <si>
    <t xml:space="preserve"> which may be explained by a decreased first-pass elimination during repeated treatment and/or by a reduced degradation of omeprazole in the stomach secondary to the profound decrease in intragastric acidity caused by the drug.</t>
  </si>
  <si>
    <t>4. The implication of these findings is that the antisecretory effect of therapeutic doses of omeprazole must be studied during repeated administration and not judged from studies using single doses only.</t>
  </si>
  <si>
    <t>Title = Concomitant oral and intravenous pharmacokinetics of trametinib, a MEK inhibitor, in subjects with solid tumours.</t>
  </si>
  <si>
    <t>Abstract = The aim of this phase 1, single centre, open label study in four patients with solid tumours was to determine the absolute bioavailability of a 2â€‰mg oral dose of trametinib.</t>
  </si>
  <si>
    <t>Trametinib is an orally bioavailable, reversible and selective allosteric inhibitor of MEK1 and MEK2 activation and kinase activity.</t>
  </si>
  <si>
    <t>A microtracer study approach, in which a 5â€‰Î¼g radiolabelled i.v. microdose of trametinib was given concomitantly with an unlabelled 2â€‰mg oral tablet formulation, was used to recover i.v. and oral pharmacokinetic parameters, simultaneously.</t>
  </si>
  <si>
    <t>The least-squares mean (90% confidence interval) absolute bioavailability of trametinib (2â€‰mg tablet) was 72.3% (50.0%, 104.6%).</t>
  </si>
  <si>
    <t>Median tmax after oral administration was 1.5â€‰h and the geometric mean terminal half-life was 11â€‰days.</t>
  </si>
  <si>
    <t>The geometric mean clearance and volume of distribution after i.v. administration were 3.21â€‰lâ€‰h(-1) and 976â€‰l, respectively, resulting in a terminal elimination half-life of 11â€‰days.</t>
  </si>
  <si>
    <t xml:space="preserve">Trametinib absolute bioavailability was moderate to high, </t>
  </si>
  <si>
    <t>whereas first pass metabolism was low.</t>
  </si>
  <si>
    <t>Title = Single dose and steady-state pharmacokinetics of 4 mg and 8 mg oral salbutamol controlled-release in patients with bronchial asthma.</t>
  </si>
  <si>
    <t>Abstract = Fifteen patients with asthma were given salbutamol controlled-release (SCR) 4 mg or 8 mg twice daily for seven days, in a randomised double-blind cross-over design.</t>
  </si>
  <si>
    <t>Plasma salbutamol levels were measured after the first and fifteenth doses for a 12 h period following drug ingestion.</t>
  </si>
  <si>
    <t>At steady-state the geometric mean values for Cmax were 8.2 ng/ml for 4 mg, and 16.1 ng/ml for 8 mg.</t>
  </si>
  <si>
    <t>Median tmax values were 300 and 240 min respectively.</t>
  </si>
  <si>
    <t>The geometric mean AUC (0-12) were 4507 ng.min.ml-1 and 8980 ng.min/ml.</t>
  </si>
  <si>
    <t>Peak to trough fluctuation ratios were 0.577 and 0.572.</t>
  </si>
  <si>
    <t>There were no significant differences between 4 mg or 8 mg formulations, for any of the parameters measured, after appropriate corrections for dose.</t>
  </si>
  <si>
    <t>The concentration-time profiles at steady-state showed little fluctuation in plasma salbutamol levels over the twelve hour dosing interval.</t>
  </si>
  <si>
    <t>These results show that 4 mg and 8 mg formulations of SCR provide smooth plasma profiles at steady-state with a twice daily dosing regime.</t>
  </si>
  <si>
    <t>Title = Effects of alpha-interferon on theophylline pharmacokinetics and metabolism.</t>
  </si>
  <si>
    <t>Abstract = 1. The influence of alpha-interferon (Roferon-A) on the pharmacokinetics and metabolism of theophylline was studied in healthy adults.</t>
  </si>
  <si>
    <t>Roferon-A was administered as an intra-muscular injection (3 x 10(6) iu) once-a-day over 3 days.</t>
  </si>
  <si>
    <t>One week prior to and immediately after this course a single 20 min aminophylline infusion (4 mg kg-1) was given.</t>
  </si>
  <si>
    <t xml:space="preserve">2. Blood samples for theophylline analysis were taken over 48 h. </t>
  </si>
  <si>
    <t>Urine was collected up to 72 h and assayed for theophylline and its major metabolites 3-methylxanthine, 1,3-dimethyluric acid and 1-methyluric acid.</t>
  </si>
  <si>
    <t>3. Pharmacokinetic parameters for theophylline in plasma were calculated.</t>
  </si>
  <si>
    <t>From urinary excretion data the overall metabolic clearance of theophylline and clearances for formation of the metabolites were calculated.</t>
  </si>
  <si>
    <t>4. After interferon administration, there was a significant increase of approximately 15% in the mean values of the terminal elimination half-life, area under the curve and mean residence time of theophylline</t>
  </si>
  <si>
    <t xml:space="preserve"> in association with a similar decrease in plasma clearance (P less than 0.05).</t>
  </si>
  <si>
    <t>Formation clearances of the metabolites tended to be smaller after treatment, but only the change in the overall clearance of theophylline was significantly different (P less than 0.05).</t>
  </si>
  <si>
    <t>There was no systematic shift in the metabolic pattern of theophylline.</t>
  </si>
  <si>
    <t>5. Additional investigations of the influence of the duration of alpha-interferon treatment are necessary before definite conclusions can be drawn about the mechanism and the clinical relevance of the described interaction.</t>
  </si>
  <si>
    <t>Title = Pharmacokinetics of cimetidine after subchronic administration.</t>
  </si>
  <si>
    <t>Abstract = The influence of cimetidine on its own pharmacokinetics after subchronic administration was assessed in 8 healthy volunteers, aged 26-29 years.</t>
  </si>
  <si>
    <t>On control Day 1, each subject received cimetidine 300 mg i.v., and serum and urine samples were obtained.</t>
  </si>
  <si>
    <t>Each subject was initiated on cimetidine 600 mg b.i.d. orally for 2 weeks.</t>
  </si>
  <si>
    <t>There were 3 further study days repeated after 1 and 2 weeks of cimetidine dosing and 1 week after stopping cimetidine.</t>
  </si>
  <si>
    <t>There was no significant difference in the mean total body clearance of cimetidine among the 4 study days.</t>
  </si>
  <si>
    <t>Mean elimination t1/2 beta and V beta were similarly unchanged.</t>
  </si>
  <si>
    <t>However mean renal clearance (CLR) and fe were significantly increased following 2 weeks of drug dosing (CLR 5.41 ml X min-1 X kg-1; fe 0.61) compared to control (CLR 4.00 ml X min-1 X kg-1; fe 0.48).</t>
  </si>
  <si>
    <t>Although the non renal clearance was reduced from control values of 4.29 to 3.51 ml X min-1 X kg-1 following 2 weeks of dosing the difference was not significant.</t>
  </si>
  <si>
    <t>Dosage adjustment of cimetidine appears unnecessary after short-term dosing in the presence of normal renal function.</t>
  </si>
  <si>
    <t>Title = Saliva carbamazepine levels in children before and during multiple dosing.</t>
  </si>
  <si>
    <t>Abstract = 1.  Saliva carbamazepine (CBZ) pharmacokinetics were determined in six children aged 7-11 years at the start and after 5 weeks of CBZ therapy.</t>
  </si>
  <si>
    <t>2. A single oral dose of CBZ, 14.7 +/- 2.3 mg kg -1, was administered and mixed saliva was collected at intervals during the next 36 h.</t>
  </si>
  <si>
    <t xml:space="preserve"> CBZ therapy was then continued using the same total daily dose divided into two equal doses.</t>
  </si>
  <si>
    <t>After 5 weeks of therapy saliva samples were collected once more as on day 1.</t>
  </si>
  <si>
    <t xml:space="preserve">3 The mean (+/- s.d.) saliva CBZ clearance increased over the study period from 142 +/- 28 to 402 +/- 79 ml h -1 kg -1 (P less than 0.001) </t>
  </si>
  <si>
    <t>and the mean half-life decreased from 23.6 +/- 5.3 to 8.0 +/- 2.3 h (P less than 0.005).</t>
  </si>
  <si>
    <t>The mean apparent volume of distribution after the first dose, 4.72 +/- 0.84 1 kg -1, was similar to that after 5 weeks treatment, 4.66 +/- 1.68 1 kg -1.</t>
  </si>
  <si>
    <t>4 The mean saliva steady-state CBZ concentrations after 5 weeks therapy were less than 40% of those predicted from the single dose kinetic parameters.</t>
  </si>
  <si>
    <t>Title = Pharmacokinetics, bioavailability, and safety of montelukast sodium (MK-0476) in healthy males and females.</t>
  </si>
  <si>
    <t>Abstract = The safety, tolerability, and pharmacokinetics of intravenous *i.v.) montelukast sodium (Singulair, MK-0476), and the oral bioavailability of montelukast sodium in healthy males and healthy females were studied.</t>
  </si>
  <si>
    <t>This was a two-part study.</t>
  </si>
  <si>
    <t>Part I was a four-period study in males of rising i.v. doses of montelukast sodium (3, 9, and 18 mg) administered as 15-minute constant-rate i.v. infusions (Periods 1-3), followed by a 10-mg oral tablet dose of montelukast sodium (Period 4) under fasting conditions.</t>
  </si>
  <si>
    <t>Part II was a four-period study in females of i.v. montelukast sodium (9 mg) infused over 15 and 5 minutes (Periods 5 and 6, respectively) or injected as a bolus over 2 minutes (Period 7), followed by a 10-mg oral tablet dose of montelukast sodium (Period 8).</t>
  </si>
  <si>
    <t>Plasma samples were collected and analyzed by HPLC.</t>
  </si>
  <si>
    <t>In males (N = 6), as the i.v. dose of montelukast sodium increased from 3 to 18 mg, the area under the plasma concentration-time curve of montelukast sodium from time 0 to infinity (AUC) increased proportionately.</t>
  </si>
  <si>
    <t>The mean values of plasma clearance (CL), steady-state volume of distribution (Vss), plasma terminal half-life (t1/12), and mean residence time in the body (MRTi.v.) of montelukast sodium were 45.5 ml/min, 10.5 1, 5.1 hr, and 3.9 hr, respectively, and remained essentially constant over the i.v. dosage range.</t>
  </si>
  <si>
    <t>Following oral administration of a 10-mg tablet of montelukast sodium, the AUC, maximum plasma concentration (Cmax), time when Cmax occurred (Tmax), apparent t1/12, mean absorption time (MAT), and bioavailability (F) of montelukast sodium averaged 2441 ng.hr/ml, 385 ng/ml.3.7 hr, 4.9 hr, 3.4 hr, and 66%, respectively.</t>
  </si>
  <si>
    <t>Following i.v. administration of 9 mg of montelukast sodium to females (N = 6), the values of CL, Vss, t1/2, and MRT i.v. averaged 47.6 ml/min, 9.6 1, 4.5 hr, and 3.6 hr, respectively.</t>
  </si>
  <si>
    <t>Following oral administration of a 10-mg tablet to females, the mean AUC, Cmax, Tmax, apparent t1/2, MAT and F were 2270 ng.hr/ml, 350 ng/ml, 3.3 hr, 4.4 hr, 2.6 hr, and 58%, respectively.</t>
  </si>
  <si>
    <t>These parameter values were similar to or slightly smaller than those in healthy males receiving the same i.v. and oral doses.</t>
  </si>
  <si>
    <t>The disposition kinetics of montelukast sodium were linear.</t>
  </si>
  <si>
    <t>Gender had little or no effect on the kinetics of montelukast sodium.</t>
  </si>
  <si>
    <t>Safety results from this study indicate that intravenous doses of montelukast sodium from 3 to 18 mg and a 10-mg oral dose are well tolerated.</t>
  </si>
  <si>
    <t>Title = Urinary 6 beta-hydroxycortisol and D-glucaric acid excretion rates are not affected by lansoprazole treatment.</t>
  </si>
  <si>
    <t>Abstract = Lansoprazole has been shown to induce cytochrome P450 1A (CYP1A) and CYP3A enzymes in human hepatocytes in vitro.</t>
  </si>
  <si>
    <t>In this study, urinary excretion of 6 beta-hydroxycortisol (6 beta-OHF) and D-glucaric acid (D-GA) were used to investigate the potential enzyme-inducing property of lansoprazole in vivo.</t>
  </si>
  <si>
    <t>Twenty-four healthy female volunteers (aged 19-35 years), who were taking oral contraceptives containing 0.03 mg ethinylestradiol and 0.15 mg levonorgestrel, were randomized in a cross-over design for the treatment with either 60 mg lansoprazole or placebo once daily during 2 subsequent menstrual cycles.</t>
  </si>
  <si>
    <t>Urinary excretion rates of 6 beta-OHF and D-GA were measured at days 14 and 21 of the menstrual cycles.</t>
  </si>
  <si>
    <t>Median pretreatment urinary excretion of 6 beta-OHF (212 and 218 micrograms/d, n = 24) and D-GA (20.1 and 32.7 mumol/d) did not significantly differ.</t>
  </si>
  <si>
    <t>Upon treatment median excretion of 6 beta-OHF was 255 and 241 micrograms/d (n = 23), and that of D-GA was 25.5 and 33.8 mumol/d, respectively.</t>
  </si>
  <si>
    <t>Thus, the relatively high dose of 60 mg/d lansoprazole failed to statistically significantly alter urinary excretion of 6 beta-OHF and D-GA, indicating that therapeutic doses of lansoprazole might not exhibit a phenobarbital-like induction in vivo.</t>
  </si>
  <si>
    <t>Title = Pharmacokinetics and pharmacodynamics of single and multiple oral doses of a novel 5-lipoxygenase inhibitor (ABT-761) in healthy volunteers.</t>
  </si>
  <si>
    <t>Abstract = This study evaluated the safety, pharmacokinetics and pharmacodynamics of ABT-761 [R(+)-N-[3-[5-(4-fluorophenylmethyl)-2-thienyl]-1- methyl-2-propynyl]-N-hydroxyurea], a new N-hydroxyurea analog.</t>
  </si>
  <si>
    <t>This was a randomized, double-blind, placebo-controlled, single- and multiple-dose (15-day) study of ABT-761 (50 to 200 mg/day) in healthy, nonsmoking adult male volunteers.</t>
  </si>
  <si>
    <t>The pharmacokinetics were evaluated by investigation of the time- and dose-dependent effects of ABT-761, and the pharmacologic selectivity of ABT-761 was evaluated based on calcium ionophore-stimulated leukotriene B4 (LTB4) and thromboxane B2 (TXB2) biosynthesis ex vivo in whole blood.</t>
  </si>
  <si>
    <t>After single and multiple doses, mean observed time to reach maximum concentration values of ABT-761 ranged from 4.0 to 7.5 hours.</t>
  </si>
  <si>
    <t>Mean values for maximum concentration and area under the plasma concentration-time curve from 0 to 24 hours increased approximately linearly with dose.</t>
  </si>
  <si>
    <t>Mean terminal half-life and apparent volume of distribution during the terminal elimination phase of ABT-761 ranged from 15.4 to 17.8 hours and 69.5 to 78.9 L, respectively, and was dose independent.</t>
  </si>
  <si>
    <t>Steady state was reached on day 11 after multiple dosing.</t>
  </si>
  <si>
    <t>Less than 0.05% of unchanged ABT-761 was recovered in urine within the 24-hour period after day 15 dosing.</t>
  </si>
  <si>
    <t>Population ABT-761 plasma concentration at which 50% of the maximum possible inhibition was observed for LTB4 inhibition was 0.24 microgram/ml.</t>
  </si>
  <si>
    <t>No differences in mean TXB2 inhibition were observed between the subjects receiving ABT-761 and placebo.</t>
  </si>
  <si>
    <t>These results indicate that ABT-761 is a potent and selective inhibitor of 5-lipoxygenase and the pharmacokinetics of ABT-761 are time and dose independent between 50 and 200 mg/day after single and multiple dosing.</t>
  </si>
  <si>
    <t>Title = Urinary excretion of 6 beta-hydroxycortisol as an in vivo marker for CYP3A induction: applications and recommendations.</t>
  </si>
  <si>
    <t>Abstract = To evaluate the usefulness of 6 beta-hydroxycortisol as a screen for CYP3A induction in early-phase drug development.</t>
  </si>
  <si>
    <t>Five groups of 12 healthy elderly men were randomized to one of five treatment regimens: (1) 600 mg rifampin (INN, rifampicin) once daily, (2) placebo once daily, (3) 40 mg SB 216469 twice a day, (4) 60 mg SB 216469 twice a day, or (5) 40 mg SB 216469 three times a day.</t>
  </si>
  <si>
    <t>All medications were taken orally and administered for 7 consecutive days.</t>
  </si>
  <si>
    <t>Urine was collected over a 24-hour period for each subject before administration and on the last day of administration for each respective regimen for measurement of 6 beta-hydroxycortisol and 17-hydroxycorticosteroid concentrations.</t>
  </si>
  <si>
    <t>Subjects in the rifampin group had a significant increase from predose value in the 24-hour urinary excretion of 6 beta-hydroxycortisol and the ratio of 6 beta-hydroxycortisol to 17-hydroxycorticosteroid.</t>
  </si>
  <si>
    <t>All 12 subjects in the rifampin group had increases in 6 beta-hydroxycortisol excretion, whereas 11 of 12 had an increase in the ratio.</t>
  </si>
  <si>
    <t>The placebo and three active treatment groups did not show significant changes in either parameter.</t>
  </si>
  <si>
    <t>Urinary excretion of 6 beta-hydroxycortisol may be useful as a screening tool in early-phase development to assess the potential for an investigational drug to induce CYP3A.</t>
  </si>
  <si>
    <t>Title = Altered pharmacokinetics of halofantrine by an antacid, magnesium carbonate.</t>
  </si>
  <si>
    <t>Abstract = This study investigated the in vitro adsorption of halofantrine (Hf) by some antacids.</t>
  </si>
  <si>
    <t>Magnesium carbonate showed the highest adsorptive effect, the extent of adsorption being up to 83%.</t>
  </si>
  <si>
    <t>Only 4% of Hf adsorbed by the antacid could be eluted with 0.1 M HCl while no detectable elution occurred with water.</t>
  </si>
  <si>
    <t>Other antacids investigated were magnesium trisilicate and aluminium hydroxide and these had Hf-adsorption capacities of 23 and 43%, respectively.</t>
  </si>
  <si>
    <t>The effect of magnesium carbonate on the bioavailability of Hf was evaluated in seven healthy volunteers.</t>
  </si>
  <si>
    <t>The subjects were administered with 500 mg oral dose of Hf-HCl or the same dose of the drug in combination with 1 g of magnesium carbonate, in a crossover fashion.</t>
  </si>
  <si>
    <t>Blood samples were collected at predetermined time intervals and were analysed for Hf and its major metabolite, desbutylhalofantrine (Hfm), using high-performance liquid chromatography method.</t>
  </si>
  <si>
    <t>The results showed that magnesium carbonate significantly prolonged (P&amp;lt;0.05) the time to reach maximum plasma concentration (Tmax) of Hf.</t>
  </si>
  <si>
    <t>Also the maximum plasma concentrations (Cmax) of Hf and Hfm were significantly reduced (P&amp;lt;0.05).</t>
  </si>
  <si>
    <t>Furthermore, there was a reduction in the area under the curve (AUC) values of Hf and this was as high as 56% (range 1-56%).</t>
  </si>
  <si>
    <t>Results of this study suggest that it may not be advisable to concomitantly administer Hf with an antacid like magnesium carbonate.</t>
  </si>
  <si>
    <t>Title = A multiple-dose safety and bioequivalence study of a narrow therapeutic index drug: a case for carbamazepine.</t>
  </si>
  <si>
    <t>Abstract = Carbamazepine is among those drugs that have been considered to have a narrow therapeutic plasma concentration range, that is, a narrow therapeutic index.</t>
  </si>
  <si>
    <t>Although the US Food and Drug Administration has approved new generic products based on standard single-dose bioequivalence studies, several state formularies, including the New Jersey Drug Utilization Review Council, have recently established additional criteria for acceptance of bioequivalence of narrow therapeutic index drugs, limiting the use of some approved generic drugs in specific states.</t>
  </si>
  <si>
    <t>To further validate the adequacy of single-dose studies for the determination of bioequivalence of narrow therapeutic index drugs, a multiple-dose study was conducted that more closely reflected therapeutic use.</t>
  </si>
  <si>
    <t>A single-center, multiple-dose, randomized, open-label, 2-way crossover bioequivalence study was conducted in 32 fasting volunteers at steady state.</t>
  </si>
  <si>
    <t>Subjects received the test and reference products as a 200 mg carbamazepine tablet 3 times a day in a crossover fashion.</t>
  </si>
  <si>
    <t>Concentrations of carbamazepine and carbamazepine-10,11-epoxide in plasma were measured by a validated specific HPLC method.</t>
  </si>
  <si>
    <t>A total of 28 subjects completed the study.</t>
  </si>
  <si>
    <t>Pharmacokinetic parameters and measures of fluctuation for both products at steady state were similar, with 90% and 95% confidence intervals falling within 90% and 110%.</t>
  </si>
  <si>
    <t>The multiple-dose study provided reliable safety and bioequivalence data under rigorous statistical conditions and confirmed bioequivalence of test and reference products determined by a single-dose study.</t>
  </si>
  <si>
    <t>Title = Pharmacokinetics of entacapone, a peripherally acting catechol-O-methyltransferase inhibitor, in man. A study using a stable isotope techique.</t>
  </si>
  <si>
    <t>Abstract = This study investigated the pharmacokinetics of the catechol-O-methyltransferase (COMT) inhibitor entacapone by giving simultaneously stable non-radioactive isotope 13C-entacapone intravenously (i.v.) and unlabelled entacapone orally.</t>
  </si>
  <si>
    <t>In comparison with a crossover design, the simultaneous i.v. and oral administration made it possible to minimise intra-individual variation, sample size and the duration of the study and still obtain accurate pharmacokinetic data.</t>
  </si>
  <si>
    <t>Eight healthy male volunteers were enrolled in this study.</t>
  </si>
  <si>
    <t>They were given a 20-mg i.v. dose of 13C-entacapone as a 1-mg/ml infusion at a constant rate of 5 mg/min over 4 min and a 100-mg dose of unlabelled entacapone orally immediately after the infusion.</t>
  </si>
  <si>
    <t>Blood samples were drawn at -5 (before onset of infusion), 0 (upon termination of infusion), 2, 5, 10, 20, 30 and 45 min and 1, 1.5, 2, 3, 4, 5, 6, 7, 8, 10 and 12 h after the tablet ingestion.</t>
  </si>
  <si>
    <t>Urine during the 48 h after dosing was collected in fractions.</t>
  </si>
  <si>
    <t>Concentrations of 13C-entacapone and entacapone in plasma samples and urine fractions were determined using gas chromatography-mass spectrometry.</t>
  </si>
  <si>
    <t>The decay of i.v. 13C-entacapone in plasma was tri-exponential and its pharmacokinetics were described using an open three-compartment model.</t>
  </si>
  <si>
    <t>The volume of the central compartment (Vc) and the volume of distribution at steady state (Vss) were 0.08+/-0.03 l/kg and 0.27+/-0.10 l/kg, respectively.</t>
  </si>
  <si>
    <t>Total plasma clearance (Cltot) averaged 11.7+/-1.9 ml/min kg(-1).</t>
  </si>
  <si>
    <t>The half-lives for the distribution phase and for the rapid and terminal elimination phases (t1/2alpha, t1/2beta and t1/2gamma) were 0.05+/-0.01 h, 0.38+/-0.16 h and 2.40+/-1.70 h, respectively.</t>
  </si>
  <si>
    <t>The terminal elimination phase accounted for only 9% of the total area under the plasma concentration-time curve (AUC), which was 409 +/- 98 ng h/ml after the i.v. dose.</t>
  </si>
  <si>
    <t>Oral entacapone was absorbed rapidly with a time to reach the peak concentration (tmax) of 0.9+/-0.4 h, a maximum concentration (Cmax) of 457+/-334 ng/ml and an AUC of 497+/-118 ng h/ml.</t>
  </si>
  <si>
    <t>During the 48 h after dosing, the recovery of free and conjugated unchanged 13C-entacapone in urine was 38.1+/-7.2% of the i.v. dose and the recovery of free and conjugated unchanged entacapone 13.3+/-3.9% of the oral dose.</t>
  </si>
  <si>
    <t>The bioavailability of oral entacapone was 25% based on the AUC values and 35% based on urinary excretion.</t>
  </si>
  <si>
    <t>The results of the present study using stable isotope technique indicate that entacapone is rapidly absorbed, distributed to a small volume and rapidly eliminated by mainly non-renal routes.</t>
  </si>
  <si>
    <t>The pharmacokinetic profile of entacapone provides the rationale for a concomitant and frequently repeated simultaneous dosing of entacapone with levodopa and dopa decarboxylase inhibitors in the treatment of Parkinson's disease.</t>
  </si>
  <si>
    <t>This study confirmed the previously published data and fully support the validity of the technique used.</t>
  </si>
  <si>
    <t>Title = Pharmacokinetics and safety of JTE-522, a novel selective cyclooxygenase-2 inhibitor, in healthy male volunteers.</t>
  </si>
  <si>
    <t>Abstract = The pharmacokinetics and safety profile of JTE-522, 4-(4-cyclohexyl-2 methyloxazol-5-yl)-2-fluorobenzensulphonamide, a novel selective cyclooxygenase-2 inhibitor were investigated in healthy male volunteers.</t>
  </si>
  <si>
    <t>Initially, as a pilot study, five groups of two subjects were given oral doses of 3-100 mg of JTE-522.</t>
  </si>
  <si>
    <t>After safety assessment, subjects were given 150 and 200 mg of JTE-522.</t>
  </si>
  <si>
    <t>The effect of food-intake on the pharmacokinetics of JTE-522 at a dose of 150 mg was examined.</t>
  </si>
  <si>
    <t>In the multiple-dose study, subjects were given 150 mg of JTE-522 once a day for 7 days.</t>
  </si>
  <si>
    <t>Concentrations of unchanged JTE-522 in plasma, blood and urine were determined by high performance liquid chromatography (h.p.l.c.).</t>
  </si>
  <si>
    <t>Concentrations of metabolites were estimated with h.p.l.c. chromatograms and calibration curves for quantification of unchanged JTE-522.</t>
  </si>
  <si>
    <t>In the course of this study, no serious abnormality attributable to the test drug was observed, suggesting that JTE-522 was well tolerated in healthy subjects.</t>
  </si>
  <si>
    <t>In a single-dose study, the concentrations of JTE-522 in blood were much higher than the corresponding concentrations in plasma.</t>
  </si>
  <si>
    <t>JTE-522 was readily distributed to blood cells and percentage distribution into blood cells was more than 99.0%.</t>
  </si>
  <si>
    <t>However, the values of Cmax in blood at doses of 100, 150, 200 mg JTE-522 were 15241, 20445 +/- 3918 (16333-24556), 20965 +/- 3260 (17544-24386) ng ml-1, respectively.</t>
  </si>
  <si>
    <t>These findings suggest that JTE-522 has a high affinity for blood cells and the distribution into blood cells is limited at the higher doses of over 100 mg.</t>
  </si>
  <si>
    <t>In a multiple dose study, pharmacokinetic parameters including t1/2 and AUC after the fourth administration were comparable with that of the seventh administration.</t>
  </si>
  <si>
    <t>Thus, these findings suggest the absence of accumulation on the multiple-dosing of JTE-522.</t>
  </si>
  <si>
    <t>These results indicate that JTE-522 has an acceptable pharmacokinetic profile for clinical use without any serious adverse events as we verified in healthy young male volunteers.</t>
  </si>
  <si>
    <t>Title = Comparative pharmacokinetics of equimolar doses of 5-aminosalicylate administered as oral mesalamine (Asacol) and balsalazide: a randomized, single-dose, crossover study in healthy volunteers.</t>
  </si>
  <si>
    <t>Abstract = Existing pharmacokinetic data are insufficient to determine whether a delayed-release formulation of mesalamine (Asacol) results in greater systemic exposure to 5-aminosalicylic acid and its major metabolite N-acetyl-5-aminosalicylic acid than a prodrug (balsalazide).</t>
  </si>
  <si>
    <t>To determine the pharmacokinetic parameters of 5-aminosalicylic acid and N-acetyl-5-aminosalicylic acid from equimolar doses of 5-aminosalicylic acid administered as Asacol and balsalazide.</t>
  </si>
  <si>
    <t>Nineteen healthy volunteers completed an open-label, single-dose, randomized, crossover study comparing the pharmacokinetics of 5-aminosalicylic acid and N-acetyl-5-aminosalicylic acid from equimolar doses of 5-aminosalicylic acid (800 mg) administered as Asacol (800 mg) and balsalazide (2250 mg).</t>
  </si>
  <si>
    <t>Plasma and urine samples were analysed for 5-aminosalicylic acid, N-acetyl-5-aminosalicylic acid, and balsalazide (urine only) using high-performance liquid chromatography methods with mass spectrometric detection.</t>
  </si>
  <si>
    <t>Pharmacokinetic parameters assessed for 5-aminosalicylic acid and N-acetyl-5-aminosalicylic acid included: percentage of dose excreted in urine (A(e)%), area under the plasma concentration-time curve (AUCt(last)); and maximum plasma concentration (C(max)).</t>
  </si>
  <si>
    <t>The geometric mean total (5-aminosalicylic acid and N-acetyl-5-aminosalicylic acid) urinary excretion values (A(e)%) of Asacol and balsalazide were 19.26 and 19.31% (P = 0.98).</t>
  </si>
  <si>
    <t>The geometric mean A(e)% values of 5-aminosalicylic acid for Asacol and balsalazide were 0.39 and 0.37% (P = 0.78); the geometric mean A(e)% values of N-acetyl-5-aminosalicylic acid for Asacol and balsalazide were 18.78 and 18.83% (P = 0.98).</t>
  </si>
  <si>
    <t>The geometric mean 5-aminosalicylic acid AUC(t(last)) values for Asacol and balsalazide were 3295 and 3449 ng h/mL (P = 0.85); the geometric mean N-acetyl-5-aminosalicylic acid AUC(t(last)) values for Asacol and balsalazide were 15 364 and 16 050 ng h/mL (P = 0.69).</t>
  </si>
  <si>
    <t>The geometric mean 5-5-aminosalicylic acid C(max) values for Asacol and balsalazide were 319 and 348 ng/mL (P = 0.80); the geometric mean N-acetyl-5-aminosalicylic acid C(max) values for Asacol and balsalazide 927 and 1009 ng/mL (P = 0.67).</t>
  </si>
  <si>
    <t>The systemic absorption of 5-aminosalicylic acid and N-acetyl-5-aminosalicylic acid from Asacol and balsalazide are comparable based upon plasma pharmacokinetic parameters and urinary excretion values.</t>
  </si>
  <si>
    <t>Title = Absolute bioavailability of imidafenacin after oral administration to healthy subjects.</t>
  </si>
  <si>
    <t>Abstract = The absolute bioavailability of imidafenacin in rats and dogs is 5.6% and 36.1%, respectively.</t>
  </si>
  <si>
    <t>The pharmacokinetic profiles of imidafenacin after oral administration have been revealed.</t>
  </si>
  <si>
    <t>Imidafenacin is primarily metabolized to metabolites by CYP3A4 and UGT1A4.</t>
  </si>
  <si>
    <t>The absolute bioavailability of imidafenacin in human is 57.8%.</t>
  </si>
  <si>
    <t>The pharmacokinetic profiles of imidafenacin after intravenous administration are revealed.</t>
  </si>
  <si>
    <t>The formation of metabolites in the plasma is caused mainly by first-pass effects.</t>
  </si>
  <si>
    <t>To investigate the absolute bioavailability of imidafenacin, a new muscarinic receptor antagonist, a single oral dose of 0.1 mg imidafenacin was compared with an intravenous (i.v.) infusion dose of 0.028 mg of the drug in healthy subjects.</t>
  </si>
  <si>
    <t>Fourteen healthy male subjects, aged 21-45 years, received a single oral dose of 0.1 mg imidafenacin or an i.v. infusion dose of 0.028 mg imidafenacin over 15 min at two treatment sessions separated by a 1-week wash-out period.</t>
  </si>
  <si>
    <t>Plasma concentrations of imidafenacin and the major metabolites M-2 and imidafenacin-N-glucuronide (N-Glu) were determined.</t>
  </si>
  <si>
    <t>The urinary excretion of imidafenacin was also evaluated.</t>
  </si>
  <si>
    <t>Analytes in biological samples were measured by liquid chromatography tandem mass spectrometry.</t>
  </si>
  <si>
    <t>The absolute oral bioavailability of imidafenacin was 57.8% (95% confidence interval 54.1, 61.4) with a total clearance of 29.5 +/- 6.3 l h(-1).</t>
  </si>
  <si>
    <t>The steady-state volume of distribution was 122 +/- 28 l, suggesting that imidafenacin distributes to tissues.</t>
  </si>
  <si>
    <t>Renal clearance after i.v. infusion was 3.44 +/- 1.08 l h(-1), demonstrating that renal clearance plays only a minor role in the elimination of imidafenacin.</t>
  </si>
  <si>
    <t>The ratio of AUC(t) of both M-2 and N-Glu to that of imidafenacin was reduced after i.v. infusion from that seen after oral administration, suggesting that M-2 and N-Glu in plasma after oral administration were generated primarily due to first-pass metabolism.</t>
  </si>
  <si>
    <t>No serious adverse events were reported during the study.</t>
  </si>
  <si>
    <t>The absolute mean oral bioavailability of imidafenacin was determined to be 57.8%.</t>
  </si>
  <si>
    <t>Imidafenacin was well tolerated following both oral administration and i.v. infusion.</t>
  </si>
  <si>
    <t>Title = The bioavailability of bromazepam, omeprazole and paracetamol given by nasogastric feeding tube.</t>
  </si>
  <si>
    <t>Abstract = To characterize and compare the pharmacokinetic profiles of bromazepam, omeprazole and paracetamol when administered by the oral and nasogastric routes to the same healthy cohort of volunteers.</t>
  </si>
  <si>
    <t>In a prospective, monocentric, randomized crossover study, eight healthy volunteers received the three drugs by the oral (OR) and nasogastric routes (NT).</t>
  </si>
  <si>
    <t>Sequential plasma samples were analyzed by high-performance liquid chromatography-UV, pharmacokinetic parameters (Cmax, AUC(0-infinity), t(1/2), k(e), tmax) were compared statistically, and Cmax, AUC(0-infinity) and t(max) were analyzed for bioequivalence.</t>
  </si>
  <si>
    <t>A statistically significant difference was seen in the AUC(0-infinity) of bromazepam, with nasogastric administration decreasing availability by about 25%: AUC(OR) = 2501 ng mL(-1) h; AUC(NT) = 1855 ng mL(-1) h (p &amp;lt; 0.05); ratio (geometric mean) = 0.74 [90% confidence interval (CI) 0.64-0.87].</t>
  </si>
  <si>
    <t>However, this does not appear to be clinically relevant given the usual dosage range and the drug's half-life (approx.30 h).</t>
  </si>
  <si>
    <t>A large interindividual variability in omeprazole parameters prevented any statistical conclusion from being drawn in terms of both modes of administration despite their similar average profile: AUC(OR) = 579 ng mL(-1) h; AUC(NT) = 587 ng mL(-1) h (p &amp;gt; 0.05); ratio (geometric mean) = 1.01 (90% CI 0.64-1.61).</t>
  </si>
  <si>
    <t>An extended study with a larger number of subjects may possibly provide clearer answers.</t>
  </si>
  <si>
    <t>The narrow 90% confidence limits of paracetamol indicate bioequivalence: AUC(OR) = 37 microg mL(-1) h; AUC(NT) = 41 microg mL(-1) h(p &amp;gt; 0.05); ratio (geometric mean) = 1.12 (90% CI 0.98-1.28).</t>
  </si>
  <si>
    <t>The results of this study show that the nasogastric route of administration does not appear to cause marked, clinically unsuitable alterations in the bioavailability of the tested drugs.</t>
  </si>
  <si>
    <t>Title = Safety, pharmacokinetics and pharmacodynamics of single/multiple doses of the oral, direct Factor Xa inhibitor rivaroxaban in healthy Chinese subjects.</t>
  </si>
  <si>
    <t>Abstract = To investigate the safety, pharmacokinetics and pharmacodynamics of rivaroxaban, an oral, direct Factor Xa (FXa) inhibitor, in healthy, male Chinese subjects.</t>
  </si>
  <si>
    <t>Two randomized, single-blind, placebo-controlled, dose-escalation studies were conducted in healthy Chinese men aged 18-45 years.</t>
  </si>
  <si>
    <t>In the single-dose study, subjects received single, oral doses of rivaroxaban 2.5, 5, 10, 20 and 40 mg.</t>
  </si>
  <si>
    <t>In the multiple-dose study, oral rivaroxaban was administered in doses of 5, 10, 20 and 30 mg twice daily for 6 days.</t>
  </si>
  <si>
    <t>Rivaroxaban, in single and multiple doses up to 60 mg, was well tolerated.</t>
  </si>
  <si>
    <t>Rapid absorption was observed in both studies (time to C(max) 1.25-2.5 h).</t>
  </si>
  <si>
    <t>In the multiple-dose study, rivaroxaban exposure increased dose-proportionally after the first dose and at steady state (for the 5-20-mg doses).</t>
  </si>
  <si>
    <t>The half-life of rivaroxaban was up to 7.9 h in the single-dose study.</t>
  </si>
  <si>
    <t>Maximal inhibition of FXa activity was achieved within 1-3 h of dosing in the single-dose study [at 20 mg FXa inhibition as a median percentage change from baseline, 45.92; 95% confidence interval (CI) 44.64, 50.70] and 2-3 h after administration at steady state in the multiple-dose study (at 20 mg median FXa inhibition as a median percentage change from baseline, 60.25; 95% CI 56.16, 63.05), in line with maximum rivaroxaban plasma concentrations.</t>
  </si>
  <si>
    <t>Rivaroxaban demonstrated predictable pharmacokinetics and pharmacodynamics in healthy Chinese subjects, in line with findings observed previously in White subjects.</t>
  </si>
  <si>
    <t>This suggests that fixed doses of rivaroxaban may be administered to all patients, regardless of their ethnic origin.</t>
  </si>
  <si>
    <t>Title = Effects of multiple-dose pegylated interferon alfa-2b on the activity of drug-metabolizing enzymes in persons with chronic hepatitis C.</t>
  </si>
  <si>
    <t>Abstract = To examine the effect of pegylated interferon (PEG-IFN) alfa-2b on the activity of major drug-metabolizing enzymes.</t>
  </si>
  <si>
    <t xml:space="preserve">This nonrandomized, open-label, multiple-dose study examined the effects of PEG-IFN alfa-2b on the activity of CYP450 1A2, 2 C8/9, 2D6, and 3A4 enzymes and N-acetyltransferase in subjects with chronic hepatitis C. </t>
  </si>
  <si>
    <t>Eligible subjects received PEG-IFN alfa-2b 1.5 Î¼g/kg subcutaneously once weekly for 4 weeks (days 3, 10, 17, and 24).</t>
  </si>
  <si>
    <t>Oral probe substrates (dextromethorphan hydrobromide 45 mg, caffeine 200 mg, tolbutamide 500 mg, and dapsone 100 mg) were administered after a 10-h fast on days 1 and 25.</t>
  </si>
  <si>
    <t>Midazolam 4 mg was administered orally on days 2 and 26.</t>
  </si>
  <si>
    <t>Enzyme activity for each CYP450 isozyme and for N-acetyltransferase was estimated based on the ratios of the observed concentrations of the substrates and metabolites in plasma or urine samples.</t>
  </si>
  <si>
    <t>Twenty-six subjects enrolled in the study.</t>
  </si>
  <si>
    <t>Mean age was 44.3 years, mean weight was 78.9 kg, and mean body mass index was 26.3 kg/m(2).</t>
  </si>
  <si>
    <t>Multiple doses of PEG-IFN alfa-2b inhibited CYP1A2 activity to a limited extent (point estimate = 84.2%, 90% confidence interval [CI] 79-90), increased CYP2C8/9 activity to a limited extent (point estimate = 127.6%, 90% CI 115-142), increased CYP2D6 activity (point estimate = 167%, 90% CI 125-223), and had no effect on the activity of CYP3A4 or N-acetyltransferase.</t>
  </si>
  <si>
    <t>Weekly administration of PEG-IFN alfa-2b to subjects with chronic hepatitis C increased CYP2C8/9 and CYP2D6 activity in some individuals.</t>
  </si>
  <si>
    <t>Title = Modulators of very low voriconazole concentrations in routine therapeutic drug monitoring.</t>
  </si>
  <si>
    <t>Abstract = Very low voriconazole concentrations are commonly observed during therapeutic drug monitoring.</t>
  </si>
  <si>
    <t>Possible mechanisms include inappropriate dose selection, rapid metabolism (as a result of genetic polymorphisms or enzyme induction), and also nonadherence.</t>
  </si>
  <si>
    <t>We aimed to develop a method to distinguish between rapid metabolism of and nonadherence to voriconazole by quantification of voriconazole metabolites.</t>
  </si>
  <si>
    <t>In addition, the relevance of common genetic polymorphisms of CYP2C19 was assessed.</t>
  </si>
  <si>
    <t>In a retrospective study, samples with voriconazole concentrations 0.2 Î¼g/mL or less in routine therapeutic drug monitoring (as quantified by high-performance liquid chromatography) were evaluated.</t>
  </si>
  <si>
    <t>Voriconazole and its N-oxide metabolite were quantified in residual blood using a highly sensitive liquid chromatography-tandem mass spectroscopy method (lower limit of quantitation = 0.03 Î¼g/mL).</t>
  </si>
  <si>
    <t>Genetic polymorphisms of CYP2C19 were determined by real-time polymerase chain reaction using the hybridization probe format and the polymerase chain reaction-random fragment length polymorphism format.</t>
  </si>
  <si>
    <t>A total of 747 routine therapeutic drug monitoring plasma/blood samples of 335 patients treated with systemic voriconazole were analyzed and in 18.7% of all samples, voriconazole concentrations 0.2 Î¼g/mL or less were found.</t>
  </si>
  <si>
    <t>In 32 samples (30 patients) with adequate dosage and timing of blood withdrawal, nonadherence was strongly suspected in seven patients because voriconazole-N-oxide concentrations were below 0.03 Î¼g/mL, which was not observed in a reference group of 51 healthy volunteers with controlled drug intake.</t>
  </si>
  <si>
    <t>In 10 patients, of whom EDTA blood was available, the ultrarapid metabolizer genotype (CYP2C19*1In conclusion, quantification of voriconazole-N-oxide allowed for detection of suspected nonadherence in one of four patients with very low voriconazole concentrations.</t>
  </si>
  <si>
    <t>In the remaining patients, ultrarapid metabolism resulting from the CYP2C19*17 polymorphism appears to play a major role.</t>
  </si>
  <si>
    <t>Thus, in the case of voriconazole therapy failure, both nonadherence and genetic factors have to be considered.</t>
  </si>
  <si>
    <t>Title = Discovery of a novel allelic variant of CYP2C8, CYP2C8*11, in Asian populations and its clinical effect on the rosiglitazone disposition in vivo.</t>
  </si>
  <si>
    <t>Abstract = The objectives of this study were to identify the genetic variants of CYP2C8, analyze CYP2C8 single nucleotide polymorphisms (SNPs), and characterize their functional consequences in the CYP2C8 substrate drug rosiglitazone in humans.</t>
  </si>
  <si>
    <t>The direct full sequencing of CYP2C8 genomic DNA was performed in a Korean population (n = 50).</t>
  </si>
  <si>
    <t>A total of 17 CYP2C8 variants including a novel coding variant (E274Stop) were identified.</t>
  </si>
  <si>
    <t>The novel CYP2C8 E274Stop variant was assigned as CYP2C8*11 by the Human Cytochrome P450 (CYP) Allele Nomenclature Committee.</t>
  </si>
  <si>
    <t>Seventeen SNPs were used to characterize linkage disequilibrium, haplotype structures, and haplotype tagging SNPs.</t>
  </si>
  <si>
    <t>Genotyping for CYP2C8*11 in an extended set of Koreans (n = 400), whites (n = 100), Han Chinese (n = 348), Vietnamese (n = 100), and African Americans (n = 93) was performed by a newly developed pyrosequencing method.</t>
  </si>
  <si>
    <t>The frequency of CYP2C8*11 was 0.3% in Koreans, 1% in Vietnamese, and 0.14% in Chinese.</t>
  </si>
  <si>
    <t>However, none of the whites or African Americans contained the CYP2C8*11 allele.</t>
  </si>
  <si>
    <t>Subjects with CYP2C8*1/*11 exhibited higher plasma concentration-time profiles of rosiglitazone than those of nine control subjects carrying CYP2C8*1/*1.</t>
  </si>
  <si>
    <t>The area under the concentration-time curve and peak plasma concentration of rosiglitazone in individuals carrying CYP2C8*1/*11 (n = 5) were 54 and 34% higher than the mean values observed in the control subjects carrying CYP2C8*1/*1 (P = 0.015 and P = 0.025, respectively).</t>
  </si>
  <si>
    <t>In summary, this is the first report to characterize the allele frequency and haplotype distribution of CYP2C8 in a Korean population, and it provides functional analysis of a new variant CYP2C8*11.</t>
  </si>
  <si>
    <t>Our findings suggest that individuals carrying CYP2C8*11, a null allele found in Asians only, may have lower activity for metabolizing CYP2C8 substrate drugs.</t>
  </si>
  <si>
    <t>Title = In vivo CYP3A activity is significantly lower in cyclosporine-treated as compared with tacrolimus-treated renal allograft recipients.</t>
  </si>
  <si>
    <t>Abstract = In vitro studies have identified cyclosporine and tacrolimus as CYP3A inhibitors.</t>
  </si>
  <si>
    <t>In the current study in renal allograft recipients, we used intravenously and orally administered midazolam as a drug probe to assess whether the study drugs at doses that are generally used in clinical practice have differential effects on in vivo hepatic and first-pass CYP3A activities.</t>
  </si>
  <si>
    <t>Systemic and apparent oral midazolam clearance were 24% (269 Â± 73 vs. 354 Â± 102Â ml/min, P = 0.022) and 31% (479 Â± 190 vs. 688 Â± 265Â ml/min, P = 0.013), respectively, lower in cyclosporine-treated patients (n = 20) than in matched tacrolimus-treated patients (n = 20).</t>
  </si>
  <si>
    <t>The latter displayed midazolam clearances similar to those in two larger cohorts of nonmatched tacrolimus-treated patients (n = 58 and n = 80) and to those receiving a calcineurin inhibitor-free regimen (n = 6).</t>
  </si>
  <si>
    <t>This implies that in vivo hepatic and first-pass CYP3A activities are significantly lower in patients receiving cyclosporine than in those receiving tacrolimus, indicating that, at the doses generally used in clinical practice, cyclosporine is the stronger of the two with respect to CYP3A inhibition.</t>
  </si>
  <si>
    <t>This observation has important implications in the context of drug-drug interactions in transplant recipients.</t>
  </si>
  <si>
    <t>Title = Complex drug interactions of HIV protease inhibitors 2: in vivo induction and in vitro to in vivo correlation of induction of cytochrome P450 1A2, 2B6, and 2C9 by ritonavir or nelfinavir.</t>
  </si>
  <si>
    <t>Abstract = Drug-drug interactions (DDIs) with the HIV protease inhibitors (PIs) are complex, paradoxical (e.g., ritonavir/alprazolam), and involve multiple mechanisms.</t>
  </si>
  <si>
    <t>As part of a larger study to better understand these DDIs and to devise a framework for in vitro to in vivo prediction of these DDIs, we determined the inductive effect of âˆ¼2 weeks of administration of two prototypic PIs, nelfinavir (NFV), ritonavir (RTV), and rifampin (RIF; induction positive control) on the cytochrome P450 enzymes CYP1A2, CYP2B6, CYP2C9, and CYP2D6 and the inductive or inductive plus inhibitory effect of NFV, RTV, or RIF on CYP3A and P-glycoprotein in healthy human volunteers.</t>
  </si>
  <si>
    <t>Statistically significant induction of CYP1A2 (2.1-, 2.9-, and 2.2-fold), CYP2B6 (1.8-, 2.4-, and 4-fold), and CYP2C9 (1.3-, 1.8-, and 2.6-fold) was observed after NFV, RTV, or RIF treatment, respectively (as expected, CYP2D6 was not induced).</t>
  </si>
  <si>
    <t>Moreover, we accurately predicted the in vivo induction of these enzymes by quantifying their induction by the PIs in human hepatocytes and by using RIF as an in vitro to in vivo scalar.</t>
  </si>
  <si>
    <t>On the basis of the modest in vivo induction of CYP1A2, CYP2B6, or CYP2C9, the in vivo paradoxical DDIs with the PIs are likely explained by mechanisms other than induction of these enzymes such as induction of other metabolic enzymes, transporters, or both.</t>
  </si>
  <si>
    <t>Title = The difference in pharmacokinetics and pharmacodynamics between extended-release fluvastatin and immediate-release fluvastatin in healthy Chinese subjects.</t>
  </si>
  <si>
    <t>Abstract = The aim of this study was to evaluate the difference in pharmacokinetics and pharmacodynamics between extended-release (ER) fluvastatin tablet and its immediate-release (IR) capsule in Chinese healthy subjects.</t>
  </si>
  <si>
    <t>This was an open-label, single/multiple-dose, two-period, two-treatment, crossover, randomized trial with a minimum washout period of 7 days.</t>
  </si>
  <si>
    <t>Twenty healthy male adult subjects were given fluvastatin ER tablet 80â€‰mg QD by oral administration or fluvastatin IR capsule 40â€‰mg BID for seven days.</t>
  </si>
  <si>
    <t>Blood samples were collected up to 24 hours after dosing on day 1 and day 7.</t>
  </si>
  <si>
    <t xml:space="preserve">Serum concentrations of fluvastatin were determined by LC-MS/MS. </t>
  </si>
  <si>
    <t>For fluvastatin ER tablet 80â€‰mg QD, C(max) was 61.0 Â± 39.0 and 63.9 Â± 29.7â€‰ng/mL, and AUC(0-24â€‰h) was 242 Â± 156 and 253 Â± 91.1 ngÂ·h/mL on day 1 and 7, respectively.</t>
  </si>
  <si>
    <t>For fluvastatin IR capsule 40â€‰mg BID, C(max) was 283 Â± 271 and 382 Â± 255â€‰ng/mL, and AUC(0-24â€‰h) was 720 Â± 776 and 917 Â± 994â€‰ngÂ·h/mL on day 1 and day 7, respectively.</t>
  </si>
  <si>
    <t>The relative bioavailability of fluvastatin ER tablet 80â€‰mg QD to fluvastatin IR capsule 40â€‰mg BID is (45.3 Â± 23.9)% and (43.3 Â± 24.1)% on day 1 and day 7, respectively.</t>
  </si>
  <si>
    <t>T(max) for fluvastatin ER tablet was 2.50 and 2.60â€‰h and for capsule was 0.78 and 0.88â€‰h on day 1 and day 7, respectively.</t>
  </si>
  <si>
    <t>In the first period, compared to baseline, cholesterol decreased 15.3% in fluvastatin ER tablet 80â€‰mg QD and 16.9% in fluvastatin IR capsule 40â€‰mg BID.</t>
  </si>
  <si>
    <t>Triglyceride decreased 3.7% in fluvastatin ER tablet 80â€‰mg QD and 19.1% in fluvastatin IR capsule 40â€‰mg BID.</t>
  </si>
  <si>
    <t>The difference has no statistical significance at P &amp;gt; 0.05 in reduction percent of cholesterol and triglyceride between the two groups.</t>
  </si>
  <si>
    <t>No adverse events were recorded.</t>
  </si>
  <si>
    <t xml:space="preserve">The results indicated that C(max) of fluvastatin ER tablet is reduced </t>
  </si>
  <si>
    <t>and T(max) is prolonged compared with IR capsule.</t>
  </si>
  <si>
    <t>There is no accumulation for ER formulation after multiple doses.</t>
  </si>
  <si>
    <t>Title = Pharmacokinetics of itraconazole following oral administration to normal volunteers.</t>
  </si>
  <si>
    <t>Abstract = The pharmacokinetics of itraconazole, an orally effective, broad-spectrum, systemic antifungal agent, were evaluated in five healthy male volunteers.</t>
  </si>
  <si>
    <t>Each subject was studied on days 1 and 15 at the following dosages: 100 mg once daily (regimen A), 200 mg once daily (regimen B), and 200 mg twice daily (regimen C).</t>
  </si>
  <si>
    <t>On each study day, itraconazole was administered with a standardized meal.</t>
  </si>
  <si>
    <t>Plasma samples were collected for 72 h postdose, and 24-h urine specimens were obtained.</t>
  </si>
  <si>
    <t>On day 1 of regimen C, plasma samples were collected following the second dose.</t>
  </si>
  <si>
    <t>Samples were assayed for itraconazole by a sensitive, reverse-phase, high-performance liquid chromatography method.</t>
  </si>
  <si>
    <t>Wide intersubject variations in itraconazole concentration in plasma versus time profiles were observed on all study days.</t>
  </si>
  <si>
    <t>Absorption appeared to be slow, with day 1 mean peak itraconazole concentrations in plasma of 110 ng/ml at 2.8 h (regimen A), 272 ng/ml at 3.0 h (regimen B), and 553 ng/ml at 3.4 h (regimen C).</t>
  </si>
  <si>
    <t>Mean peak itraconazole concentrations in plasma on day 15 were 412 ng/ml at 3.0 h (regimen A), 1,070 ng/ml at 4.4 h (regimen B), and 1,980 ng/ml at 6.0 h (regimen C).</t>
  </si>
  <si>
    <t>The steady state was achieved by day 13.</t>
  </si>
  <si>
    <t>Respective elimination half-lives on days 1 and 15 were 15 and 34 h (regimen A), 20.7, and 36.5 h (regimen B), and 25 and 41.7 h (regimen C), respectively.</t>
  </si>
  <si>
    <t>The areas under the plasma concentration versus time curves (0 to infinity) on day 1 were 1,320 (regimen A), 4,160 (regimen B), and 12,600 ng.h/ml (regimen C).</t>
  </si>
  <si>
    <t>With the exception of one patient on day 15 of regimen C, itraconazole was not detected in the urine.</t>
  </si>
  <si>
    <t>All data support dose-dependent pharmacokinetic behavior for itraconazole.</t>
  </si>
  <si>
    <t>Title = The pharmacokinetics of single and multiple doses of tiaprofenic acid in elderly patients with arthritis.</t>
  </si>
  <si>
    <t>Abstract = We have studied the single dose and steady-state pharmacokinetic of tiaprofenic acid in ten elderly arthritic patients living in the community (5 men and 5 women) taking 200 mg tid for 8 days.</t>
  </si>
  <si>
    <t>The mean area under the plasma concentration-time curves to 8 h (AUC (0-8)) did not alter significantly from day 1 to day 8 (77.25 to 79.61 micrograms X ml-1 X h).</t>
  </si>
  <si>
    <t>The mean terminal phase half-life (t1/2) was 2.05 h and 2.25 h on Days 1 and 8 respectively in patients in whom the calculations were possible (7 patients on Day 1 and 6 patients on Day 8).</t>
  </si>
  <si>
    <t>The median observed time of maximum concentration (tmax) and the mean observed maximum plasma concentration (Cmax) of 100 min and 21.3 micrograms X ml-1 respectively on Day 1 were not significantly different from the values obtained on Day 8 (tmax 120 min; Cmax 20.7 micrograms X ml-1).</t>
  </si>
  <si>
    <t>The kinetic data suggest that there should be no significant accumulation of tiaprofenic acid in elderly ambulant people suffering from arthritis.</t>
  </si>
  <si>
    <t>Title = Pharmacokinetics of triazolam in geriatric patients.</t>
  </si>
  <si>
    <t>Abstract = Serum triazolam levels were determined in eight geriatric patients (average age 80 years) on Days 1 and 7 of administration of triazolam 0.25 mg once daily, 1 h after a standard breakfast.</t>
  </si>
  <si>
    <t>Triazolam was rapidly absorbed reaching average peak concentrations of 2.0 and 2.04 ng/ml, 1.5 and 1.38 h after administration on Days 1 and 7, respectively.</t>
  </si>
  <si>
    <t>The mean apparent elimination half-life was 1.41 h (range 0.73-4.13 h) on Day 1 and 1.37 h (range 0.69-3.36 h) on Day 7.</t>
  </si>
  <si>
    <t>There was no significant difference between mean serum triazolam concentrations or pharmacokinetic parameters on Days 1 and 7 of the treatment.</t>
  </si>
  <si>
    <t>Serum samples were also assayed for alpha-hydroxytriazolam, an active metabolite of triazolam, but none could be detected in any of the samples from Days 1 or 7, assay sensitivity 0.09 ng/2 ml serum.</t>
  </si>
  <si>
    <t>The range of half-lives of triazolam in the patients in the present study is in close agreement with that previously reported in elderly subjects.</t>
  </si>
  <si>
    <t>The study provides further evidence of the lack of change in pharmacokinetic parameters on multiple dosing and that drug accumulation did not occur.</t>
  </si>
  <si>
    <t>Title = Pharmacokinetics and bioavailability of midazolam in man.</t>
  </si>
  <si>
    <t>Abstract = The pharmacokinetic behaviour and the bioavailability of midazolam were investigated in six volunteers after intravenous (0.15 mg/kg) and oral administration (10, 20 and 40 mg).</t>
  </si>
  <si>
    <t>Following rapid intravenous injection of midazolam, the plasma concentration of the substance decreased to approximately 10% within 2 h owing to a rapid rate of distribution.</t>
  </si>
  <si>
    <t>A two compartment model adequately described the kinetics of midazolam in plasma.</t>
  </si>
  <si>
    <t>The following average values were found: elimination half-life, 2.3 h; total clearance, 323 ml/min, and apparent volume of distribution at steady-state (VSS), 50.21.</t>
  </si>
  <si>
    <t>After oral administration, the drug is rapidly absorbed.</t>
  </si>
  <si>
    <t>Maximum plasma levels are reached within 30 min and the drug is rapidly eliminated from plasma with practically the same half-life as determined after i.v. administration.</t>
  </si>
  <si>
    <t>The bioavailability after the ingestion of 10, 20 and 40 mg midazolam in the form of tablets ranged from 31 to 72%, due to the high liver extraction quota of midazolam.</t>
  </si>
  <si>
    <t>Title = Dose-dependent pharmacokinetics of aprindine in healthy volunteers.</t>
  </si>
  <si>
    <t>Abstract = The disposition of aprindine following a single oral dose can best be described by a two-compartment open model.</t>
  </si>
  <si>
    <t xml:space="preserve">The mean plasma half-life (t 1/2 beta) increased from 8.0 +/- 2.1 h (SD) after a 25 mg dose of 9.4 +/- 2.9 h after 50 mg and to 15.8 +/- 2.6 h after 100 mg, </t>
  </si>
  <si>
    <t>with a decrease in total plasma clearance (Cl/F) and volume of distribution at steady state (V dss/F) and during beta-phase (V d beta/F).</t>
  </si>
  <si>
    <t>The area under plasma concentration-time curve (AUC), maximum plasma concentration (C max) and the amount of unchanged aprindine excreted in the urine increased in a non-linear fashion with the increase in dose.</t>
  </si>
  <si>
    <t>The t 1/2 beta after multiple oral doses showed a 3-fold increase over the single dose value.</t>
  </si>
  <si>
    <t>These results indicate that aprindine shows dose-dependent non-linear kinetics.</t>
  </si>
  <si>
    <t>Title = The absolute bioavailability of caffeine in man.</t>
  </si>
  <si>
    <t>Abstract = The absolute bioavailability of orally administered caffeine was investigated in 10 healthy adult male volunteers, aged 18.8 to 30.0 years.</t>
  </si>
  <si>
    <t>The subjects were administered a 5 mg/kg dose of caffeine as either an aqueous oral solution or an intravenous infusion, on separate occasions about 1 week apart, in a randomized crossover fashion.</t>
  </si>
  <si>
    <t>Plasma samples were collected over the 24-h period following each dose and assayed for their caffeine content using a high-performance liquid chromatographic technique.</t>
  </si>
  <si>
    <t>The oral absorption was very rapid, reaching a peak (Tp) plasma concentration after 29.8 +/- 8.1 min (mean +/- SEM).</t>
  </si>
  <si>
    <t>In addition, the variation in the maximum plasma concentration (Cmax) was low, 10.0 +/- 1.0 micrograms/ml.</t>
  </si>
  <si>
    <t>The absolute bioavailability was assessed by comparing the areas under the plasma concentration vs. time curves for the intravenous and oral doses of caffeine.</t>
  </si>
  <si>
    <t>The rapid absorption resulted in essentially complete bioavailability of the oral caffeine, F(%) = 108.3 +/- 3.6%.</t>
  </si>
  <si>
    <t>The caffeine plasma half-lives varied from 2.7 to 9.9 h, indicating substantial inter-subject variability in its elimination.</t>
  </si>
  <si>
    <t>Title = Single and multiple dose pharmacokinetics of tenidap sodium in healthy subjects.</t>
  </si>
  <si>
    <t>Abstract = 1. The absorption, protein binding, clearance and absolute bioavailability of tenidap sodium were studied after single and multiple dosing.</t>
  </si>
  <si>
    <t>2. Thirteen healthy male volunteers received a single 120 mg oral dose of tenidap sodium and a 20 mg intravenous infusion of deuterated tenidap ([D3]-tenidap) on day 1.</t>
  </si>
  <si>
    <t>This was followed by a 6-day washout period (days 2-7) and then further daily doses of oral tenidap sodium 120 mg for 21 consecutive days (days 8-28) with an additional 20 mg intravenous infusion of [D3]-tenidap on day 28.</t>
  </si>
  <si>
    <t>Twelve subjects were eligible for pharmacokinetic evaluation.</t>
  </si>
  <si>
    <t xml:space="preserve">3. Following multiple oral doses, the half-life of tenidap is approximately 23 h. </t>
  </si>
  <si>
    <t>4. Following single and multiple dose administration, the absolute bioavailability is 85%.</t>
  </si>
  <si>
    <t>5. Systemic clearance of [D3]-tenidap was 29% greater on day 28 than on day 1 indicating a significant increase in intrinsic clearance (CLint) of tenidap since protein binding of tenidap in plasma did not change during the study.</t>
  </si>
  <si>
    <t>Consistent with the increase in systemic clearance, the half-life of [D3]-tenidap decreased and the ratio of AUC(0,24h) day 28/AUC day 1 following oral dosing was less than one.</t>
  </si>
  <si>
    <t>Tenidap is subject to extensive hepatic metabolism, so the increase in CLint may indicate that tenidap induces its own metabolism.</t>
  </si>
  <si>
    <t>6. Steady-state was achieved by the eleventh day of dosing.</t>
  </si>
  <si>
    <t>Since numerous studies in patients with rheumatoid arthritis have shown that multiple dosing with tenidap is clinically efficacious, this suggests that the pharmacokinetic differences observed between the first and twenty-first day of multiple tenidap dosing do not influence the clinical response.</t>
  </si>
  <si>
    <t>Title = Comparison of the pharmacokinetics of three-day and five-day regimens of azithromycin in plasma and urine.</t>
  </si>
  <si>
    <t>Abstract = In an open crossover study, the pharmacokinetics of three-day and five-day regimens of azithromycin were compared.</t>
  </si>
  <si>
    <t>Fourteen healthy volunteers received oral doses of azithromycin once-daily, over three days (500 mg/day) and over five days (500 mg on day 1, followed by 250 mg/day on days 2-5).</t>
  </si>
  <si>
    <t>Plasma and urine concentrations were determined by HPLC.</t>
  </si>
  <si>
    <t>Azithromycin was found to be absorbed rapidly on the first and the last days of both regimens, with mean Tmax ranging between 2.5-3 h.</t>
  </si>
  <si>
    <t xml:space="preserve"> On day 1, peak plasma concentrations were 0.37 mg/L and 0.31 mg/L, respectively, with three- and five-day regimens, and increased to 0.42 mg/L on the last day of the three-day regimen, but decreased to 0.18 mg/L at the end of the five-day regimen.</t>
  </si>
  <si>
    <t>Similarly, the AUC0-24 increased from 1.30 to 1.88 h.mg/L during the three-day regimen, and decreased from 1.24 to 0.80 h.mg/L on the five-day regimen.</t>
  </si>
  <si>
    <t>After absorption, azithromycin was distributed rapidly; the respective half-lives were 2.4 h and 2.2 h with the three-day and five-day regimens.</t>
  </si>
  <si>
    <t>Thereafter, a polyphasic decline of plasma concentrations was observed; the average half-lives between 8-48 h after administration were 27.9 h (three-day regimen) and 35.8 h (five-day regimen).</t>
  </si>
  <si>
    <t>In urine, 5.5% (three-day regimen) and 4.6% (five-day regimen) of the total dose was found as unchanged azithromycin over a 12-day period.</t>
  </si>
  <si>
    <t>The observed pharmacokinetics of azithromycin with both regimens conformed with the known pharmacokinetic behaviour of the drug.</t>
  </si>
  <si>
    <t>The treatment-related differences seen in the plasma concentrations were as expected from the different dosage schedules.</t>
  </si>
  <si>
    <t>Title = Steady-state pharmacokinetics of nefazodone in subjects with normal and impaired renal function.</t>
  </si>
  <si>
    <t>Abstract = The steady-state pharmacokinetics of nefazodone (NEF) and its metabolites hydroxynefazodone (HO-NEF) and m-chlorophenylpiperazine (mCPP) were compared in subjects with normal and impaired renal function.</t>
  </si>
  <si>
    <t>The Study was of parallel group design which included 7 subjects with normal (NOR) renal function, CLCR &amp;gt; or = 72 ml.min-1 x 1.73 m-2, 6 with moderate (MOD) renal impairment, CLCR 31-60 ml.min-1 x 1.73 m-2 and 9 with severe (SEV) renal impairment, CLCR &amp;lt; or = 30 ml.min-1 x 1.73 m-2.</t>
  </si>
  <si>
    <t>Subjects in each renal function group received a 100-mg oral dose of nefazodone hydrochloride BID for 7 days and a single morning dose on day 8.</t>
  </si>
  <si>
    <t>Starting 48 h after the last 100-mg dose, 200-mg doses were administered on a similar schedule to 3, 4 and 3 subjects from each renal function group (NOR, MOD and SEV, respectively).</t>
  </si>
  <si>
    <t>Single trough blood samples just prior to each morning dose (Cmin) and serial samples after the dose on day 8 were obtained at each dose level for pharmacokinetic analysis.</t>
  </si>
  <si>
    <t>Plasma samples were assayed by a specific HPLC method for NEF, HO-NEF and mCPP.</t>
  </si>
  <si>
    <t>The CMIN data indicated that steady state was attained by the third day of BID administration of both the 100- and 200-mg doses of nefazodone, regardless of degree of renal function.</t>
  </si>
  <si>
    <t>Both NEF and HO-NEF attained steady-state Cmax within 2 h after administration of nefazodone; tmax for mCPP was less defined and more delayed.</t>
  </si>
  <si>
    <t>HO-NEF and mCPP plasma levels were about 1/3 and &amp;lt; 1/10 those of NEF, respectively, regardless of the status of renal function.</t>
  </si>
  <si>
    <t>Steady-state systemic exposure of NEF and HO-NEF, as reflected by AUC and Cmax, and elimination t1/2 values did not differ significantly among renal function groups.</t>
  </si>
  <si>
    <t>The study results suggest that dose adjustments may not be necessary, but nefazodone should be used with caution in the presence of severe renal impairment.</t>
  </si>
  <si>
    <t>Title = A study of 5 day fractionated ifosfamide pharmacokinetics in consecutive treatment cycles.</t>
  </si>
  <si>
    <t>Abstract = 1. Ifosfamide demonstrates increased clearance with time when administered daily for 5 days.</t>
  </si>
  <si>
    <t>The objectives of this study were to define whether the increased ifosfamide clearance was sustained between treatment cycles and whether it was reproducible in consecutive treatment cycles.</t>
  </si>
  <si>
    <t>2. Seven patients with inoperable cancer received 1.5 g m-2 ifosfamide infused intravenously over 0.5 h, each day for 5 days, for two consecutive cycles.</t>
  </si>
  <si>
    <t>Urine and appropriately timed blood samples were collected for up to 24 h post ifosfamide infusion on day 1 and day 5.</t>
  </si>
  <si>
    <t>Plasma ifosfamide concentrations were assayed by gas liquid chromatography and pharmacokinetic parameters were imputed using non-compartmental analysis.</t>
  </si>
  <si>
    <t>3. The difference in the mean (n = 7) total ifosfamide plasma clearance between day 5 and day 1 of Cycle I was an increase of 56.8 ml min-1 (99.8% CIs + 22.6--&amp;gt;+ 91.4).</t>
  </si>
  <si>
    <t>The difference in the mean (n = 7) total ifosfamide plasma clearance between day 1 of Cycle II and day 5 was a decrease of 61.9 ml min-1 (99.8% CIs -111.2 --&amp;gt;-12.6).</t>
  </si>
  <si>
    <t xml:space="preserve">The magnitude of the mean increase in total ifosfamide plasma clearance in Cycle II and Cycle I was similar </t>
  </si>
  <si>
    <t>because the difference between these means (0.9 ml min-1, 99.8% CIs -63.7--&amp;gt;+65.3) was not statistically significant.</t>
  </si>
  <si>
    <t>There was no change in the apparent volume of distribution of ifosfamide between the two study days in either of Cycle I or II, or between cycles.</t>
  </si>
  <si>
    <t>4. The difference in the mean (n = 7) ifosfamide renal clearance between day 5 and day 1 of Cycle I was minus 0.4 ml min-1 (99.8% CIs -8.5--&amp;gt;+8.6); the means +/- s.d. wee 6.3 +/- 2.6 ml min-1 and 6.7 +/- 3.2 ml min-1 respectively.</t>
  </si>
  <si>
    <t>The difference in the mean (n = 4) ifosfamide renal clearance between day 5 and day 1 of Cycle II was -0.2 ml min-1 (99.8% CIs -5.7--&amp;gt;+5.2); the means +/- s.d. were 7.8 +/- 6.1 ml min-1 and 8.0 +/- 6.2 ml min-1 respectively.</t>
  </si>
  <si>
    <t>5. These data suggest that the increase in total ifosfamide plasma clearance with time in a 5 day fractionated regimen was due to an increase in ifosfamide metabolism which was not sustained over the 21 days between cycles, but was reproducible and of a similar magnitude in the two consecutive treatment cycles studied.</t>
  </si>
  <si>
    <t>Title = Single and multiple dose pharmacokinetics of nefazodone in subjects classified as extensive and poor metabolizers of dextromethorphan.</t>
  </si>
  <si>
    <t>Abstract = 1. The single and multiple dose pharmacokinetics of nefazodone (NEF) and its active metabolites hydroxynefazodone (HO-NEF) and m-chlorophenyl-piperazine (mCPP) were evaluated in subjects classified as extensive metabolizers (EM) or poor metabolizers (PM) of dextromethorphan.</t>
  </si>
  <si>
    <t>2. In a parallel design study, 10 subjects from each phenotype received either 50 mg or 200 mg oral doses of NEF as single doses on Day 1 and multiple (twice daily) doses on Days 12-22.</t>
  </si>
  <si>
    <t>3. Serial plasma and urine samples were collected at specified time intervals after dosing on Days 1, 16, 18, 20 and 22.</t>
  </si>
  <si>
    <t>Plasma samples were analyzed for NEF, HO-NEF and mCPP.</t>
  </si>
  <si>
    <t>Urine samples were analyzed for mCPP and its metabolite p-hydroxy-mCPP (p-HO-mCPP) before and after hydrolyzing the samples with beta-glucuronidase.</t>
  </si>
  <si>
    <t>4. For the 200 mg dose group, the single dose plasma results showed no significant differences in pharmacokinetic parameters for NEF and HO-NEF in EM compared with PM subjects.</t>
  </si>
  <si>
    <t xml:space="preserve">However, for mCPP, Cmax was 89 ng ml-1 in the PM subjects compared with 44 ng ml-1 in the EM subjects, </t>
  </si>
  <si>
    <t>AUC was higher in the PM than EM subjects (1642 ng ml-1 h and 412 ng ml-1 h, respectively), and mCPP elimination half-life increased from 6.1 h in the EM subjects to 16.4 h in the PM subjects.</t>
  </si>
  <si>
    <t>Upon multiple dosing, plasma levels for NEF and all metabolites reached steady state within 3 days of dosing in both groups of subjects.</t>
  </si>
  <si>
    <t>Steady state pharmacokinetic parameters for NEF and HO-NEF in EM and PM subjects were not significantly different.</t>
  </si>
  <si>
    <t>The steady state Cmax and AUC values for mCPP in the PM subjects were 182 ng ml-1 and 1706 ng ml-1 h, respectively, compared with 49.6 ng ml-1 and 182 ng ml-1 h in the EM subjects.</t>
  </si>
  <si>
    <t>5. The cumulative urinary excretion of mCPP and p-HO-mCPP was different for EM and PM subjects.</t>
  </si>
  <si>
    <t>Excretion of total mCPP and total p-HO-mCPP was approximately four-fold lower and five-fold higher, respectively, in the EM subjects than PM subjects.</t>
  </si>
  <si>
    <t>6. These results indicate that the conversion of mCPP to p-HO-mCPP is attributable to metabolism by cytochrome P450 2D6.</t>
  </si>
  <si>
    <t>The differences in mCPP pharmacokinetic parameters in PM subjects did not affect the time required for NEF and its metabolites to attain steady state or the number of adverse experiences in either group of subjects.</t>
  </si>
  <si>
    <t>Based on the results of this study, NEF may be dosed to EM and PM patients without regard to their cytochrome P450 2D6 phenotype.</t>
  </si>
  <si>
    <t>Title = Effects of age, gender, and diurnal variation on the steady-state pharmacokinetics of BMS-181101, an antidepressant, in healthy subjects.</t>
  </si>
  <si>
    <t>Abstract = To investigate the effects of age, gender, and diurnal variation on the safety, tolerability, and steady-state pharmacokinetics of BMS-181101, an antidepressant, in humans.</t>
  </si>
  <si>
    <t>This was a multiple-dose parallel-design study in 51 healthy subjects (12 young and 12 elderly men and 12 young and 15 elderly women).</t>
  </si>
  <si>
    <t>Each subject received a 15 mg oral dose of BMS-181101 every 12 hours on days 1 through 6 and one dose on day 7.</t>
  </si>
  <si>
    <t>After the evening dose on day 6 and morning dose on day 7, serial blood samples were collected at specified times after administration.</t>
  </si>
  <si>
    <t>Plasma was analyzed for BMS-181101 with use of an HPLC method.</t>
  </si>
  <si>
    <t>Male subjects tolerated BMS-181101 better than female subjects.</t>
  </si>
  <si>
    <t>The mean values for area under the plasma concentration-time curve over the dosing interval tau (AUC tau; 58.8 to 102.4 ng.hr/ml) and elimination half-life t1/2; 5.7 to 10.4 hours) for the elderly subjects were significantly greater than those for the young subjects (39.0 to 64.3 ng.hr/ml and 3.2 to 4.5 hours).</t>
  </si>
  <si>
    <t>The mean values for peak plasma concentration (Cmax; 14.7 to 25.2 ng/ml) and AUC tau (52.4 to 102.4 ng.hr/ml) for the women were significantly greater than those for the men (9.08 to 15.3 ng/ml and 39.0 to 73.6 ng.hr/ml).</t>
  </si>
  <si>
    <t>The mean values for Cmax (14.7 to 25.2 ng/ml) and AUC tau (54.8 to 102.4 ng.hr/ml) on the morning of day 7 were significantly greater than those after the evening dose on day 6 (9.08 to 17.3 ng/ml; 39.0 to 83.4 ng.hr/ml).</t>
  </si>
  <si>
    <t>An initial lower dose or appropriate titration of daily doses of BMS-181101 may be necessary for the treatment of elderly and female subjects, and the pharmacokinetics of BMS-181101 exhibited significant diurnal effects.</t>
  </si>
  <si>
    <t>Title = Inhibitory effects of azelastine and its metabolites on drug oxidation catalyzed by human cytochrome P-450 enzymes.</t>
  </si>
  <si>
    <t>Abstract = Azelastine, an antiallergy and antiasthmatic drug, has been reported to be metabolized mainly to desmethylazelastine and 6-hydroxyazelastine in mammals.</t>
  </si>
  <si>
    <t>In the present study, the inhibitory effects of azelastine and its two metabolites on human cytochrome P-450 (CYP) isoform-dependent reactions were investigated to predict the drug interactions of azelastine using microsomes from human B-lymphoblast cells expressing CYP.</t>
  </si>
  <si>
    <t>The specific activities for human CYP isoforms included: 7-ethoxyresorufin O-deethylation (CYP1A1), phenacetin O-deethylation (CYP1A2), coumarin 7-hydroxylation (CYP2A6), 7-benzyloxyresorufin O-dealkylation (CYP2B6), S-warfarin 7-hydroxylation (CYP2C9), S-mephenytoin 4'-hydroxylation (CYP2C19), bufuralol 1'-hydroxylation (CYP2D6), chlorzoxazone 6-hydroxylation (CYP2E1), and testosterone 6beta-hydroxylation (CYP3A4).</t>
  </si>
  <si>
    <t>In almost all the activities, desmethylazelastine exhibited stronger inhibition than azelastine and 6-hydroxyazelastine.</t>
  </si>
  <si>
    <t>Desmethylazelastine, but not azelastine and 6-hydroxyazelastine, uncompetitively inhibited CYP2B6 activity (Ki = 32.6 +/- 4.8 microM).</t>
  </si>
  <si>
    <t>Azelastine, desmethylazelastine, and 6-hydroxyazelastine competitively inhibited CYP2C9 activity (Ki = 13.9 +/- 1.8, 15.0 +/- 3.1, and 17.0 +/- 4.1 microM, respectively), CYP2C19 activity (Ki = 21.9 +/- 2.2, 7.3 +/- 1.6, and 9.3 +/- 1.6 microM, respectively), and CYP2D6 activity (Ki = 1.2 +/- 0.1, 1.5 +/- 0.2, and 3.0 +/- 0.5 microM, respectively).</t>
  </si>
  <si>
    <t>Azelastine and desmethylazelastine competitively inhibited CYP3A4 activity (Ki = 23.7 +/- 4.6 and 13.2 +/- 2.3 microM).</t>
  </si>
  <si>
    <t>6-Hydroxyazelastine interfered with the determination of testosterone 6beta-hydroxylation by HPLC.</t>
  </si>
  <si>
    <t>CYP1A2, CYP2A6, and CYP2E1 activities were not significantly inhibited by azelastine and the two metabolites.</t>
  </si>
  <si>
    <t>Among the human CYPs tested, the inhibitory effects of azelastine and its two metabolites were the most potent on human CYP2D6.</t>
  </si>
  <si>
    <t xml:space="preserve">In consideration of the Ki values and the concentration of azelastine and desmethylazelastine in human livers after chronic oral administration of azelastine, </t>
  </si>
  <si>
    <t xml:space="preserve">the possibility of in vivo drug interaction of azelastine and other drugs that are mainly metabolized by CYP2D6 was suggested </t>
  </si>
  <si>
    <t>although it might not cause critical side effects.</t>
  </si>
  <si>
    <t>The inhibition of CYP2C9, CYP2C19, and CYP3A4 activity by azelastine and its two metabolites might be clinically insignificant.</t>
  </si>
  <si>
    <t>Title = In vitro inhibition of the cytochrome P450 (CYP450) system by the antiplatelet drug ticlopidine: potent effect on CYP2C19 and CYP2D6.</t>
  </si>
  <si>
    <t>Abstract = To examine the potency of ticlopidine (TCL) as an inhibitor of cytochrome P450s (CYP450s) in vitro using human liver microsomes (HLMs) and recombinant human CYP450s.</t>
  </si>
  <si>
    <t>Isoform-specific substrate probes of CYP1A2, 2C19, 2C9, 2D6, 2E1 and 3A4 were incubated in HLMs or recombinant CYPs with or without TCL.</t>
  </si>
  <si>
    <t>Preliminary data were generated to simulate an appropriate range of substrate and inhibitor concentrations to construct Dixon plots.</t>
  </si>
  <si>
    <t xml:space="preserve">In order to estimate accurately inhibition constants (Ki values) of TCL and determine the type of inhibition, </t>
  </si>
  <si>
    <t>data from experiments with three different HLMs for each isoform were fitted to relevant nonlinear regression enzyme inhibition models by WinNonlin.</t>
  </si>
  <si>
    <t>TCL was a potent, competitive inhibitor of CYP2C19 (Ki = 1.2 +/- 0.5 microM) and of CYP2D6 (Ki = 3.4 +/- 0.3 microM).</t>
  </si>
  <si>
    <t>These Ki values fell within the therapeutic steady-state plasma concentrations of TCL (1-3 microM).</t>
  </si>
  <si>
    <t>TCL was also a moderate inhibitor of CYP1A2 (Ki = 49 +/- 19 microM) and a weak inhibitor of CYP2C9 (Ki &amp;gt; 75 microM), but its effect on the activities of CYP2E1 (Ki = 584 +/- 48 microM) and CYP3A (&amp;gt; 1000 microM) was marginal.</t>
  </si>
  <si>
    <t>TCL appears to be a broad-spectrum inhibitor of the CYP isoforms, but clinically significant adverse drug interactions are most likely with drugs that are substrates of CYP2C19 or CYP2D6.</t>
  </si>
  <si>
    <t>Title = In vitro inhibition and induction of human hepatic cytochrome P450 enzymes by modafinil.</t>
  </si>
  <si>
    <t>Abstract = The ability of modafinil to affect human hepatic cytochrome P450 (CYP) activities was examined in vitro.</t>
  </si>
  <si>
    <t>The potential for inhibition of CYP1A2, CYP2A6, CYP2B6, CYP2C9, CYP2C19, CYP2D6, CYP2E1, CYP3A4/5, and CYP4A9/11 by modafinil (5-250 microM) was evaluated with pooled human liver microsomes.</t>
  </si>
  <si>
    <t xml:space="preserve">Modafinil exhibited minimal capacity to inhibit any CYP enzyme, </t>
  </si>
  <si>
    <t>except CYP2C19.</t>
  </si>
  <si>
    <t>Modafinil inhibited the 4'-hydroxylation of S-mephenytoin, a marker substrate for CYP2C19, reversibly and competitively with a K(i) value of 39 microM, which approximates the steady-state C(max) value of modafinil in human plasma at a dosage of 400 mg/day.</t>
  </si>
  <si>
    <t>No irreversible inhibition of any CYP enzyme was observed, and there was no evidence of metabolism-dependent inhibition.</t>
  </si>
  <si>
    <t>The potential for induction of CYP activity was evaluated by exposing primary cultures of human hepatocytes to modafinil (10-300 microM).</t>
  </si>
  <si>
    <t>Microsomes were then prepared and assayed for CYP1A2, CYP2A6, CYP2B6, CYP2C8, CYP2C9, CYP2C19, CYP2D6, and CYP3A4/5 activities.</t>
  </si>
  <si>
    <t xml:space="preserve">The mean activities of microsomal CYP1A2, CYP2B6, and CYP3A4/5 from modafinil-treated hepatocytes were higher (up to 2-fold) than those in the solvent-treated controls </t>
  </si>
  <si>
    <t>but were less than those produced by reference inducers of these enzymes.</t>
  </si>
  <si>
    <t>At high concentrations of modafinil (&amp;gt;/=100 microM), the mean activity of CYP2C9 was decreased (up to 60%) relative to that in the solvent controls.</t>
  </si>
  <si>
    <t>Overall, modafinil was shown to have effects on human hepatic CYP1A2, CYP2B6, CYP2C9, CYP2C19, and CYP3A4/5 activities in vitro.</t>
  </si>
  <si>
    <t xml:space="preserve">Although effects obtained in vitro are not always predictive of effects in vivo, </t>
  </si>
  <si>
    <t>such results provide a rational basis for understanding drug-drug interactions that are observed clinically and for planning subsequent investigations.</t>
  </si>
  <si>
    <t>Title = In vitro evaluation of the disposition of A novel cysteine protease inhibitor.</t>
  </si>
  <si>
    <t>Abstract = K11777 (N-methyl-piperazine-Phe-homoPhe-vinylsulfone-phenyl) is a potent, irreversible cysteine protease inhibitor.</t>
  </si>
  <si>
    <t>Its therapeutic targets are cruzain, a cysteine protease of the protozoan parasite Trypanosoma cruzi, and cathepsins B and L, which are associated with cancer progression.</t>
  </si>
  <si>
    <t>We evaluated the metabolism of K11777 by human liver microsomes, isolated cytochrome P450 (CYP) enzymes, and flavin-containing monooxygenase 3 (FMO3) in vitro.</t>
  </si>
  <si>
    <t>K11777 was metabolized by human liver microsomes to three major metabolites: N-oxide K11777 (apparent K(m) = 14.0 +/- 4.5 microM and apparent V(max) = 3460 +/- 3190 pmol.mg(-1).min(-1), n = 4), beta-hydroxy-homoPhe K11777 (K(m) = 16.8 +/- 3.5 microM and V(max) = 1260 +/- 1090 pmol.mg(-1).min(-1), n = 4), and N-desmethyl K11777 (K(m) = 18.3 +/- 7.0 microM and V(max) = 2070 +/- 1830 pmol.mg(-1).min(-1), n = 4).</t>
  </si>
  <si>
    <t>All three K11777 metabolites were formed by isolated CYP3A and their formation by human liver microsomes was inhibited by the CYP3A inhibitor cyclosporine (50 microM, 54-62% inhibition) and antibodies against human CYP3A4/5 (100 microg of antibodies/100 microg microsomal protein, 55-68% inhibition).</t>
  </si>
  <si>
    <t>CYP2D6 metabolized K11777 to its N-desmethyl metabolite with an apparent K(m) (9.2 +/- 1.4 microM) lower than for CYP3A4 (25.0 +/- 4.0 microM) and human liver microsomes.</t>
  </si>
  <si>
    <t>The apparent K(m) for N-oxide K11777 formation by cDNA-expressed FMO3 was 109 +/- 11 microM.</t>
  </si>
  <si>
    <t>Based on the intrinsic formation clearances and the results of inhibition experiments (CYP2D6, 50 microM bufuralol; FMO3 mediated, 100 mM methionine) using human liver microsomes, it was estimated that CYP3A contributes to &amp;gt;80% of K11777 metabolite formation.</t>
  </si>
  <si>
    <t xml:space="preserve">K11777 was a potent (IC(50) = 0.06 microM) and efficacious (maximum inhibition 85%) NADPH-dependent inhibitor of human CYP3A4 mediated 6'beta-hydroxy lovastatin formation, </t>
  </si>
  <si>
    <t>suggesting that K11777 is not only a substrate but also a mechanism-based inhibitor of CYP3A4.</t>
  </si>
  <si>
    <t>Title = Gemfibrozil is a potent inhibitor of human cytochrome P450 2C9.</t>
  </si>
  <si>
    <t>Abstract = The in vitro inhibitory effects of gemfibrozil on cytochrome P450 (CYP) 1A2 (phenacetin O-deethylation), CYP2A6 (coumarin 7-hydroxylation), CYP2C9 (tolbutamide hydroxylation), CYP2C19 (S-mephenytoin 4'-hydroxylation), CYP2D6 (dextromethorphan O-deethylation), CYP2E1 (chlorzoxazone 6-hydroxylation), and CYP3A4 (midazolam 1'-hydroxylation) activities were examined using pooled human liver microsomes.</t>
  </si>
  <si>
    <t>The in vivo drug interactions of gemfibrozil were predicted in vitro using the [I]/([I] + K(i)) values.</t>
  </si>
  <si>
    <t>Gemfibrozil strongly and competitively inhibited CYP2C9 activity, with a K(i) (IC(50)) value of 5.8 (9.6) microM.</t>
  </si>
  <si>
    <t>In addition, gemfibrozil exhibited somewhat smaller inhibitory effects on CYP2C19 and CYP1A2 activities, with K(i) (IC(50)) values of 24 (47) microM and 82 (136) microM, respectively.</t>
  </si>
  <si>
    <t>With concentrations up to 250 microM, gemfibrozil showed no appreciable effect on CYP2A6, CYP2D6, CYP2E1, and CYP3A4 activities.</t>
  </si>
  <si>
    <t>Based on [I]/([I] + K(i)) values calculated using peak total (or unbound) plasma concentration of gemfibrozil, 96% (56%), 86% (24%), and 64% (8%) inhibition of the clearance of CYP2C9, CYP2C19, and CYP1A2 substrates could be expected, respectively.</t>
  </si>
  <si>
    <t xml:space="preserve">In conclusion, gemfibrozil inhibits the activity of CYP2C9 at clinically relevant concentrations, </t>
  </si>
  <si>
    <t>and this is the likely mechanism by which gemfibrozil interacts with CYP2C9 substrate drugs, such as warfarin and glyburide.</t>
  </si>
  <si>
    <t>Gemfibrozil may also impair clearance of CYP2C19 and CYP1A2 substrates,</t>
  </si>
  <si>
    <t xml:space="preserve"> but inhibition of other CYP isoforms is unlikely.</t>
  </si>
  <si>
    <t>Title = Isoniazid is a mechanism-based inhibitor of cytochrome P450 1A2, 2A6, 2C19 and 3A4 isoforms in human liver microsomes.</t>
  </si>
  <si>
    <t xml:space="preserve">Abstract = In order to evaluate the inhibitory effects of isoniazid on cytochrome P450 (CYP) mediated drug metabolism, </t>
  </si>
  <si>
    <t>the in vitro inhibitory potency and specificity as well as the reduced nicotinamide adenine dinucleotide phosphate (NADPH)-, time- and concentration dependency of isoniazid as an inhibitor of the activity of the major human CYP isoforms were studied.</t>
  </si>
  <si>
    <t>Using pooled human liver microsomes, the in vitro inhibitory effects of isoniazid on CYP1A2 (phenacetin O-deethylation), CYP2A6 (coumarin 7-hydroxylation), CYP2C9 (tolbutamide hydroxylation), CYP2CI9 (S-mephenytoin 4'-hydroxylation), CYP2D6 (dextromethorphan O-demethylation), CYP2E1 (chlorzoxazone 6-hydroxylation) and CYP3A4 (midazolam 1'-hydroxylation) activities were examined.</t>
  </si>
  <si>
    <t>After a 15-min preincubation without NADPH, isoniazid reversibly inhibited microsomal CYP2C19- and CYP3A4-mediated reactions with apparent Ki values of 36 microM and 73 microM, respectively.</t>
  </si>
  <si>
    <t>However, isoniazid had only weak inhibitory effects on the five other CYP-mediated reactions (Ki &amp;gt; 110 microM).</t>
  </si>
  <si>
    <t>After a 15-min preincubation with NADPH, isoniazid showed an increased inhibitory potency toward CYP1A2, CYP2A6, CYP2C19 and CYP3A4 activities (Ki = 56, 60, 10 and 36 microM, respectively).</t>
  </si>
  <si>
    <t>In addition, the inactivation of CYP1A2, CYP2A6, CYP2C19 and CYP3A4 by isoniazid was NADPH-, time- and concentration dependent, and was characterised by Kinact values of 0.11, 0.13, 0.09 and 0.08 min(-1), and K1 values of 285, 173, 112 and 228 microM, respectively.</t>
  </si>
  <si>
    <t>As the peak plasma concentrations of isoniazid are around 30-50 microM, isoniazid at clinically relevant concentrations reversibly inhibits CYP2C19 and CYP3A4 activities, and mechanistically inactivates CYP1A2, CYP2A6, CYP2C19 and CYP3A4 in human liver microsomes.</t>
  </si>
  <si>
    <t>Co-administration of isoniazid and drugs that are primarily metabolised by these CYP isoforms, particularly by CYP2C19 and CYP3A4, may result in significant drug interactions.</t>
  </si>
  <si>
    <t>Title = Comparative effects of thiazolidinediones on in vitro P450 enzyme induction and inhibition.</t>
  </si>
  <si>
    <t>Abstract = Rosiglitazone and pioglitazone are thiazolidinediones used for treatment of noninsulin-dependent diabetes mellitus.</t>
  </si>
  <si>
    <t>These compounds, along with troglitazone, were evaluated for the ability to induce cytochrome P450 enzymes (P450) in primary human hepatocyte cultures</t>
  </si>
  <si>
    <t xml:space="preserve"> and to inhibit P450 in human microsomes.</t>
  </si>
  <si>
    <t>In induction studies, all three thiazolidinediones caused a dose-dependent increase in CYP3A4 activity and immunoreactive protein.</t>
  </si>
  <si>
    <t>While troglitazone was the most potent, rosiglitazone and pioglitazone generally exceeded troglitazone in absolute CYP3A4 activity achieved at concentrations &amp;gt; or =10 microM.</t>
  </si>
  <si>
    <t>A comparable concentration-dependent increase in CYP2B6 immunoreactive protein was observed with all three thiazolidinediones.</t>
  </si>
  <si>
    <t>Microarray analysis revealed rifampin &amp;gt; troglitazone &amp;gt; pioglitazone &amp;gt; rosiglitazone in terms of CYP3A4 mRNA induction potential with 10 microM compound.</t>
  </si>
  <si>
    <t>Inhibition studies conducted for CYP1A2, CYP2C8, CYP2C9, CYP2C19, CYP2D6, CYP3A4, CYP2A6, and CYP2E1 showed troglitazone to be the most nonselective and potent inhibitor followed by rosiglitazone and pioglitazone.</t>
  </si>
  <si>
    <t>In vitro, the thiazolidinediones were strong inhibitors of CYP2C8, with K(i) values between 1.7 and 5.6 microM, and of CYP3A4, with K(i) values between 1.6 and 11.8 microM.</t>
  </si>
  <si>
    <t>Troglitazone, in addition, inhibited CYP2C9 (K(i) 0.6 microM).</t>
  </si>
  <si>
    <t xml:space="preserve">Although the inhibitory effects of the thiazolidinediones have not been demonstrated clinically, </t>
  </si>
  <si>
    <t>our results suggest there is potential for interactions with CYP2C8 substrates.</t>
  </si>
  <si>
    <t>This is the first report of in vitro induction of P450 enzymes by rosiglitazone and pioglitazone.</t>
  </si>
  <si>
    <t xml:space="preserve">While only the induction of CYP3A4 by troglitazone has been demonstrated in vivo, </t>
  </si>
  <si>
    <t>these results suggest that other thiazolidinediones may have the potential to cause clinically significant drug interactions at sufficiently high doses.</t>
  </si>
  <si>
    <t>Title = Inhibitory effects of memantine on human cytochrome P450 activities: prediction of in vivo drug interactions.</t>
  </si>
  <si>
    <t>Abstract = The aim of the present study was to predict the drug interaction potential of memantine by elucidation of its inhibitory effects on cytochrome P450 enzymes using pooled human liver microsomes (HLM) and recombinant P450s.</t>
  </si>
  <si>
    <t>The inhibitory potency of memantine on CYP1A2, CYP2A6, CYP2B6, CYP2C9, CYP2C19, CYP2D6, CYP2E1, and CYP3A4 activities was examined with specific probe drugs in HLM and recombinant P450s.</t>
  </si>
  <si>
    <t>The in vivo drug interactions of memantine were predicted in vitro using the [ I]/([ I] + KI) values.</t>
  </si>
  <si>
    <t>In HLM, memantine inhibited CYP2B6 and CYP2D6 activities, with KI (IC50) values of 76.7 (279.7) and 94.9 (368.7) microM, respectively.</t>
  </si>
  <si>
    <t>Both inhibitions were competitive.</t>
  </si>
  <si>
    <t>In addition, cDNA-expressed P450s were used to confirm these results.</t>
  </si>
  <si>
    <t>Memantine strongly inhibited recombinant CYP2B6 activity with IC50 ( KI) value of 1.12 (0.51) microM and activity of recombinant CYP2D6 with IC50 (KI) value of 242.4 (84.4) microM.</t>
  </si>
  <si>
    <t xml:space="preserve">With concentrations up to 1,000 microM, memantine showed no appreciable effect on CYP1A2, CYP2E1, CYP2C9, or CYP3A4 activities </t>
  </si>
  <si>
    <t>and a slight decrease of CYP2A6 and CYP2C19 activities.</t>
  </si>
  <si>
    <t>Based on [ I]/([ I] + KI) values calculated using peak total plasma concentration (or enzyme-available concentration in the liver) of memantine and the KI obtained in HLM, 1.3 (13.5), and 1.0% (11.2%), inhibition of the clearance of CYP2B6 and CYP2D6 substrates could be expected, respectively.</t>
  </si>
  <si>
    <t>Nevertheless, when considering KI values obtained from cDNA-expressed CYP2B6, as generally recommended, even 66.2% (95.9%) decrease in metabolism of coadministered CYP2B6 substrates could be anticipated.</t>
  </si>
  <si>
    <t xml:space="preserve">Memantine exerts selective inhibition of CYP2B6 activity at clinically relevant concentrations, </t>
  </si>
  <si>
    <t>suggesting the potential for clinically significant drug interactions.</t>
  </si>
  <si>
    <t>Inhibition of other CYPs during memantine therapy is unlikely.</t>
  </si>
  <si>
    <t>Moreover, memantine represents a new, potent, selective inhibitor of recombinant CYP2B6,</t>
  </si>
  <si>
    <t xml:space="preserve"> which may prove useful for screening purposes during early phases of in vitro drug metabolism studies with new chemical entities.</t>
  </si>
  <si>
    <t>Title = Inhibitory effect of medroxyprogesterone acetate on human liver cytochrome P450 enzymes.</t>
  </si>
  <si>
    <t>Abstract = Medroxyprogesterone acetate (MPA), frequently used in contraception and chemotherapy, was involved in a report of drug-drug interaction (DDI) when co-administrated with phenytoin, doxifluridine and cyclophosphamide.</t>
  </si>
  <si>
    <t>In order to clarify the mechanism of such interaction, an in vitro study was undertaken to evaluate MPA's potential to inhibit cytochrome P450 (CYP) enzymes.</t>
  </si>
  <si>
    <t>Inhibitory effects of MPA on seven CYPs, including CYP1A2, CYP2A6, CYP2C8, CYP2C9, CYP2D6, CYP2E1 and CYP3A4, were conducted in human liver microsomes.</t>
  </si>
  <si>
    <t>Time- and NADPH-dependent inhibitions were also tested.</t>
  </si>
  <si>
    <t>DDI potential was predicted according to the [I]/K ( i ) value.</t>
  </si>
  <si>
    <t>MPA was found to inhibit CYP2C9 and CYP3A4; half inhibition concentration (IC(50)) was 16.1 microM and 31.5 microM, respectively.</t>
  </si>
  <si>
    <t>Slight inhibition was observed on CYP1A2, CYP2A6, CYP2C8 and CYP2D6 with IC(50) of more than 100 microM.</t>
  </si>
  <si>
    <t>MPA exhibited activation</t>
  </si>
  <si>
    <t xml:space="preserve"> rather than inhibition on CYP2E1.</t>
  </si>
  <si>
    <t>Further study revealed that MPA showed a noncompetitive inhibition on CYP2C9 and a competitive inhibition on CYP3A4 with K ( i ) of 9.0 microM and 36 microM, respectively.</t>
  </si>
  <si>
    <t>In addition, MPA was not a mechanism-based inhibitor to any of seven isoforms tested.</t>
  </si>
  <si>
    <t>By using predicted concentration of MPA in liver, [I]/K ( i ) was estimated to be 0.24 and 0.06 for CYP2C9 and CYP3A4, respectively.</t>
  </si>
  <si>
    <t>The concentration of phenytoin co-administrated with MPA was calculated to increase by 24%.</t>
  </si>
  <si>
    <t>Based on our results, MPA can possibly cause clinically relevant DDI via the inhibition of CYP2C9.</t>
  </si>
  <si>
    <t>Title = In vitro metabolism of indiplon and an assessment of its drug interaction potential.</t>
  </si>
  <si>
    <t>Abstract = This study was designed to study the in vitro metabolism of indiplon, a novel hypnotic agent, and to assess its potential to cause drug interactions.</t>
  </si>
  <si>
    <t>In incubations with pooled human liver microsomes, indiplon was converted to two major, pharmacologically inactive metabolites, N-desmethyl-indiplon and N-desacetyl-indiplon.</t>
  </si>
  <si>
    <t xml:space="preserve">The N-deacetylation reaction did not require NADPH, </t>
  </si>
  <si>
    <t>and appeared to be catalyzed by organophosphate-sensitive microsomal carboxylesterases.</t>
  </si>
  <si>
    <t xml:space="preserve">The N-demethylation of indiplon was catalyzed by CYP3A4/5 based on the following observations: (1) the sample-to-sample variation in N-demethylation of indiplon ([S] = 100 microM) in a bank of human liver microsomes was strongly correlated with testosterone 6beta-hydroxylase (CYP3A4/5) activity (r(2) = 0.98), </t>
  </si>
  <si>
    <t xml:space="preserve">but not with any other CYP enzyme; </t>
  </si>
  <si>
    <t xml:space="preserve">(2) recombinant CYP1A1, CYP1A2, CYP3A4, CYP3A5 and CYP3A7 had the ability to catalyze this reaction; </t>
  </si>
  <si>
    <t xml:space="preserve">(3) the N-demethylation of indiplon was inhibited by CYP3A4/5 inhibitors (ketoconazole and troleandomycin), </t>
  </si>
  <si>
    <t>but not by a CYP1A2 inhibitor (furafylline).</t>
  </si>
  <si>
    <t>In pooled human liver microsomes, indiplon exhibited a weak capacity to inhibit CYP1A2, CYP2A6, CYP2C8, CYP2C9, CYP2D6, CYP2E1, CYP3A4/5 and carboxylesterase (p-nitrophenylacetate hydrolysis) activities (IC50 &amp;gt;/= 20 microM).</t>
  </si>
  <si>
    <t>Clinical data available on indiplon support the conclusions of this paper that the in vitro metabolism of indiplon is catalyzed by multiple enzymes, and indiplon is a weak inhibitor of human CYP enzymes.</t>
  </si>
  <si>
    <t>Title = Identification of human UDP-glucuronosyltransferases involved in N-carbamoyl glucuronidation of lorcaserin.</t>
  </si>
  <si>
    <t>Abstract = Lorcaserin, a selective serotonin 5-HT(2C) receptor agonist, is a weight management agent in clinical development.</t>
  </si>
  <si>
    <t>Lorcaserin N-carbamoyl glucuronidation governs the predominant excretory pathway of lorcaserin in humans.</t>
  </si>
  <si>
    <t>Human UDP-glucuronosyltransferases (UGTs) responsible for lorcaserin N-carbamoyl glucuronidation are identified herein.</t>
  </si>
  <si>
    <t>Lorcaserin N-carbamoyl glucuronide formation was characterized by the following approaches: metabolic screening using human tissues (liver, kidney, intestine, and lung) and recombinant enzymes, kinetic analyses, and inhibition studies.</t>
  </si>
  <si>
    <t>Whereas microsomes from all human tissues studied herein were found to be catalytically active for lorcaserin N-carbamoyl glucuronidation, liver microsomes were the most efficient.</t>
  </si>
  <si>
    <t>With recombinant UGT enzymes, lorcaserin N-carbamoyl glucuronidation was predominantly catalyzed by three UGT2Bs (UGT2B7, UGT2B15, and UGT2B17), whereas two UGT1As (UGT1A6 and UGT1A9) played a minor role.</t>
  </si>
  <si>
    <t>UGT2B15 was most efficient, with an apparent K(m) value of 51.6 Â± 1.9 Î¼M and V(max) value of 237.4 Â± 2.8 pmol/mg protein/min.</t>
  </si>
  <si>
    <t>The rank order of catalytic efficiency of human UGT enzymes for lorcaserin N-carbamoyl glucuronidation was UGT2B15 &amp;gt; UGT2B7 &amp;gt; UGT2B17 &amp;gt; UGT1A9 &amp;gt; UGT1A6.</t>
  </si>
  <si>
    <t>Inhibition of lorcaserin N-carbamoyl glucuronidation activities of UGT2B7, UGT2B15, and UGT2B17 in human liver microsomes by mefenamic acid, bisphenol A, and eugenol further substantiated the involvement of these UGT2B isoforms.</t>
  </si>
  <si>
    <t xml:space="preserve">In conclusion, multiple human UGT enzymes catalyze N-carbamoyl glucuronidation of lorcaserin; </t>
  </si>
  <si>
    <t>therefore, it is unlikely that inhibition of any one of these UGT activities will lead to significant inhibition of the lorcaserin N-carbamoyl glucuronidation pathway.</t>
  </si>
  <si>
    <t>Thus, the potential for drug-drug interaction by concomitant administration of a drug(s) that is metabolized by any of these UGTs is remote.</t>
  </si>
  <si>
    <t>Title = Optimized assays for human UDP-glucuronosyltransferase (UGT) activities: altered alamethicin concentration and utility to screen for UGT inhibitors.</t>
  </si>
  <si>
    <t xml:space="preserve">Abstract = The measurement of the effect of new chemical entities on human UDP-glucuronosyltransferase (UGT) marker activities using in vitro experimentation represents an important experimental approach in drug development to guide clinical drug-interaction study designs or support claims </t>
  </si>
  <si>
    <t>that no in vivo interaction will occur.</t>
  </si>
  <si>
    <t>Selective high-performance liquid chromatography-tandem mass spectrometry functional assays of authentic glucuronides for five major hepatic UGT probe substrates were developed: Î²-estradiol-3-glucuronide (UGT1A1), trifluoperazine-N-glucuronide (UGT1A4), 5-hydroxytryptophol-O-glucuronide (UGT1A6), propofol-O-glucuronide (UGT1A9), and zidovudine-5'-glucuronide (UGT2B7).</t>
  </si>
  <si>
    <t>High analytical sensitivity permitted characterization of enzyme kinetic parameters at low human liver microsomal and recombinant UGT protein concentration (0.025 mg/ml), which led to a new recommended optimal universal alamethicin activation concentration of 10 Î¼g/ml for microsomes.</t>
  </si>
  <si>
    <t>Alamethicin was not required for recombinant UGT incubations.</t>
  </si>
  <si>
    <t>Apparent enzyme kinetic parameters, particularly for UGT1A1 and UGT1A4, were affected by nonspecific binding.</t>
  </si>
  <si>
    <t>Unbound intrinsic clearance for UGT1A9 and UGT2B7 increased significantly after addition of 2% bovine serum albumin, with minimal changes for UGT1A1, UGT1A4, and UGT1A6.</t>
  </si>
  <si>
    <t xml:space="preserve">Eleven potential UGT and cytochrome P450 inhibitors were evaluated as UGT inhibitors, </t>
  </si>
  <si>
    <t>resulting in observation of nonselective UGT inhibition by chrysin, mefenamic acid, silibinin, tangeretin, ketoconazole, itraconazole, ritonavir, and verapamil.</t>
  </si>
  <si>
    <t>The pan-cytochrome P450 inhibitor, 1-aminobenzotriazole, minimally inhibited UGT activities and may be useful in reaction phenotyping of mixed UGT and cytochrome P450 substrates.</t>
  </si>
  <si>
    <t>These methods should prove useful in the routine assessments of the potential for new drug candidates to elicit pharmacokinetic drug interactions via inhibition of human UGT activities and the identification of UGT enzyme-selective chemical inhibitors.</t>
  </si>
  <si>
    <t>Title = A comprehensive assessment of repaglinide metabolic pathways: impact of choice of in vitro system and relative enzyme contribution to in vitro clearance.</t>
  </si>
  <si>
    <t xml:space="preserve">Abstract = Repaglinide is presently recommended by the U.S. Food and Drug Administration as a clinical CYP2C8 probe, </t>
  </si>
  <si>
    <t>yet current in vitro and clinical data are inconsistent concerning the role of this enzyme in repaglinide elimination.</t>
  </si>
  <si>
    <t>The aim of the current study was to perform a comprehensive investigation of repaglinide metabolic pathways and assess their contribution to the overall clearance.</t>
  </si>
  <si>
    <t>Formation of four repaglinide metabolites was characterized using in vitro systems with differential complexity.</t>
  </si>
  <si>
    <t>Full kinetic profiles for the formation of M1, M2, M4, and repaglinide glucuronide were obtained in pooled cryopreserved human hepatocytes, human liver microsomes, human S9 fractions, and recombinant cytochrome P450 enzymes.</t>
  </si>
  <si>
    <t>Distinct differences in clearance ratios were observed between CYP3A4 and CYP2C8 for M1 and M4 formation,</t>
  </si>
  <si>
    <t xml:space="preserve"> resulting in a 60-fold M1/M4 ratio in recombinant (r) CYP3A4, in contrast to 0.05 in rCYP2C8.</t>
  </si>
  <si>
    <t>Unbound K(m) values were within 2-fold for each metabolite across all in vitro systems investigated.</t>
  </si>
  <si>
    <t xml:space="preserve">A major system difference was seen in clearances for the formation of M2, </t>
  </si>
  <si>
    <t>which is suggested to be a main metabolite of repaglinide in vivo.</t>
  </si>
  <si>
    <t xml:space="preserve">An approximately 7-fold higher unbound intrinsic clearance was observed in hepatocytes and S9 fractions in comparison to microsomes; </t>
  </si>
  <si>
    <t>the involvement of aldehyde dehydrogenase in M2 formation was shown for the first time.</t>
  </si>
  <si>
    <t>This systematic analysis revealed a comparable in vitro contribution from CYP2C8 and CYP3A4 to the metabolism of repaglinide (&amp;lt;50%), whereas the contribution of glucuronidation ranged from 2 to 20%, depending on the in vitro system used.</t>
  </si>
  <si>
    <t>The repaglinide M4 metabolic pathway is proposed as a specific CYP2C8 probe for the assessment of drug-drug interactions.</t>
  </si>
  <si>
    <t>Title = Effect of solvents on the time-dependent inhibition of CYP3A4 and the biotransformation of AZD3839 in human liver microsomes and hepatocytes.</t>
  </si>
  <si>
    <t>Abstract = Time-dependent inhibition (TDI) of the cytochrome P450 (P450) family of enzymes is usually studied in human liver microsomes (HLM) by investigating whether the inhibitory potency is increased with increased incubation times.</t>
  </si>
  <si>
    <t>but not with an early screening method.</t>
  </si>
  <si>
    <t xml:space="preserve">The presented work was initiated after a discrepancy was observed for the TDI of an important P450 enzyme, CYP3A4, during early studies of the investigational drug compound AZD3839 [(S)-1-(2-(difluoromethyl)pyridin-4-yl)-4-fluoro-1-(3-(pyrimidin-5-yl)phenyl)-1H-isoindol-3-amine hemifumarate]; TDI was detected using a regulatory method </t>
  </si>
  <si>
    <t>We show here that the different solvents present in the respective studies, dimethyl sulfoxide (DMSO, screening method) versus methanol or water (regulatory method), were responsible for the different TDI results.</t>
  </si>
  <si>
    <t>We further demonstrate why DMSO, present at the levels of 0.2% and 0.5% in the incubations, masked the TDI effect.</t>
  </si>
  <si>
    <t>In addition to the TDI experiments performed in HLM, TDI studies with AZD3839 were performed in pooled human hepatocytes (Hhep) from different suppliers, using DMSO, methanol, or water.</t>
  </si>
  <si>
    <t>The results from these experiments show no TDI</t>
  </si>
  <si>
    <t xml:space="preserve"> or attenuated TDI effect, depending on the supplier.</t>
  </si>
  <si>
    <t xml:space="preserve">Metabolite identification of the compound dissolved in DMSO, methanol, or water shows different profiles after incubations with the different systems (HLM or Hhep), </t>
  </si>
  <si>
    <t>which may explain the differences in the TDI outcomes.</t>
  </si>
  <si>
    <t>Thorough investigations of the biotransformation of AZD3839 have been performed to find the reactive pathway causing the TDI of CYP3A4, and are presented here.</t>
  </si>
  <si>
    <t>Our findings show that the in vitro risk profile for drug-drug interactions potential of AZD3839 is very much dependent on the chosen test system and the experimental conditions used.</t>
  </si>
  <si>
    <t>Title = Cytotoxic activity and quantitative structure activity relationships of arylpropyl sulfonamides.</t>
  </si>
  <si>
    <t>Abstract = B13 is a ceramide analogue and apoptosis inducer with potent cytotoxic activity.</t>
  </si>
  <si>
    <t>A series of arylpropyl sulfonamide analogues of B13 were evaluated for their cytotoxicity using MTT assays in prostate cancer PC-3 and leukemia HL-60 cell lines.</t>
  </si>
  <si>
    <t>Some compounds (4, 9, 13, 14, 15, and 20) showed stronger activities than B13 in both tumor cell lines,</t>
  </si>
  <si>
    <t xml:space="preserve"> and compound (15) gave the most potent activity with IC50 values of 29.2 and 20.7 ÂµM, for PC-3and HL-60 cells, respectively.</t>
  </si>
  <si>
    <t>Three-dimensional quantitative structure-activity relationship (3D-QSAR) analysis was performed to build highly reliable and predictive CoMSIA models with cross-validated q(2) values of 0.816 and 0.702, respectively.</t>
  </si>
  <si>
    <t>Our results suggest that long alkyl chains and a 1R, 2R configuration of the propyl group are important for the cytotoxic activities of arylpropyl sulfonamides.</t>
  </si>
  <si>
    <t>Moreover, the introduction of small hydrophobic groups in the phenyl ring and sulfonamide group could increase biological activity.</t>
  </si>
  <si>
    <t>Title = A pharmacological model reveals biased dependency on PI3K isoforms for tumor cell growth.</t>
  </si>
  <si>
    <t>Abstract = To identify the contribution of individual isoform (Î±, Î², Î³, Î´) of class I PI3Ks to tumor cell growth for proper use of PI3K inhibitors in cancer therapy.</t>
  </si>
  <si>
    <t>A panel of human rhabdomyosarcoma Rh30 cells stably expressing myristoylation (Myr)-tagged one of class I PI3K p110 subunits was established.</t>
  </si>
  <si>
    <t>PI3K activity was analyzed by measuring phosphorylated Akt with Western blotting, and isoform-specific PI3K activities were validated with PI3K isoform-selective inhibitors.</t>
  </si>
  <si>
    <t>The growth of prostate cancer PC-3 cells and B cell type leukemia Raji cells was determined using SRB assay and CCK-8 assay, respectively.</t>
  </si>
  <si>
    <t>The phosphorylation of Akt in Rh30-Myr-p110Î±, Î², Î³, Î´ cells was preferentially inhibited by PI3K isoform-selective inhibitors A66 (PI3KÎ±), TGX221 (PI3KÎ²), AS604850 (PI3KÎ³) and CAL-101 (PI3KÎ´), respectively.</t>
  </si>
  <si>
    <t>A newly obtained PI3K inhibitor WJD008 (10 Î¼mol/L) completely abrogated Akt phosphorylation by all the isoforms of class I PI3Ks, thus acted as a pan-PI3K inhibitor.</t>
  </si>
  <si>
    <t>In prostate cancer PC-3 cells, the PI3K isoform-selective inhibitors were much less potent than WJD008 in suppression of the proliferation.</t>
  </si>
  <si>
    <t>In B cell type leukemia Raji cells, inhibition of PI3KÎ´ alone or all the isoforms of class I PI3Ks displayed similar potency against the cell proliferation, whereas selective inhibition of individual PI3KÎ±/Î²/Î³ isoforms resulted in negligible activity.</t>
  </si>
  <si>
    <t>Rh30-Myr-p110Î±, Î², Î³, Î´ cells are a useful cell model to identify the selectivity of PI3K inhibitors.</t>
  </si>
  <si>
    <t>Pan-PI3K inhibitors are suitable for treating PC-3 cells,</t>
  </si>
  <si>
    <t xml:space="preserve"> whereas selective PI3KÎ´ inhibitor is sufficient to block Raji cell growth.</t>
  </si>
  <si>
    <t>The biased dependency on PI3K isoforms for tumor cell growth rationalizes the use of PI3K inhibitors with different selectivity for cancer therapy.</t>
  </si>
  <si>
    <t>Title = In vitro drug metabolism by human carboxylesterase 1: focus on angiotensin-converting enzyme inhibitors.</t>
  </si>
  <si>
    <t>Abstract = Carboxylesterase 1 (CES1) is the major hydrolase in human liver.</t>
  </si>
  <si>
    <t>The enzyme is involved in the metabolism of several important therapeutic agents, drugs of abuse, and endogenous compounds.</t>
  </si>
  <si>
    <t>However, no studies have described the role of human CES1 in the activation of two commonly prescribed angiotensin-converting enzyme inhibitors: enalapril and ramipril.</t>
  </si>
  <si>
    <t>Here, we studied recombinant human CES1- and CES2-mediated hydrolytic activation of the prodrug esters enalapril and ramipril, compared with the activation of the known substrate trandolapril.</t>
  </si>
  <si>
    <t xml:space="preserve">Enalapril, ramipril, and trandolapril were readily hydrolyzed by CES1, </t>
  </si>
  <si>
    <t>but not by CES2.</t>
  </si>
  <si>
    <t xml:space="preserve">Ramipril and trandolapril exhibited Michaelis-Menten kinetics, </t>
  </si>
  <si>
    <t>while enalapril demonstrated substrate inhibition kinetics.</t>
  </si>
  <si>
    <t>Intrinsic clearances were 1.061, 0.360, and 0.02 ml/min/mg protein for ramipril, trandolapril, and enalapril, respectively.</t>
  </si>
  <si>
    <t>Additionally, we screened a panel of therapeutic drugs and drugs of abuse to assess their inhibition of the hydrolysis of p-nitrophenyl acetate by recombinant CES1 and human liver microsomes.</t>
  </si>
  <si>
    <t>The screening assay confirmed several known inhibitors of CES1 and identified two previously unreported inhibitors: the dihydropyridine calcium antagonist, isradipine, and the immunosuppressive agent, tacrolimus.</t>
  </si>
  <si>
    <t xml:space="preserve">CES1 plays a role in the metabolism of several drugs used in the treatment of common conditions, including hypertension, congestive heart failure, and diabetes mellitus; </t>
  </si>
  <si>
    <t>thus, there is a potential for clinically relevant drug-drug interactions.</t>
  </si>
  <si>
    <t>The findings in the present study may contribute to the prediction of such interactions in humans, thus opening up possibilities for safer drug treatments.</t>
  </si>
  <si>
    <t>Title = Dimethocaine, a synthetic cocaine derivative: studies on its in vitro metabolism catalyzed by P450s and NAT2.</t>
  </si>
  <si>
    <t xml:space="preserve">Abstract = Dimethocaine (DMC), a synthetic derivative of cocaine, is distributed and consumed as "new psychoactive substance" (NPS) </t>
  </si>
  <si>
    <t>without any safety testing at the forefront.</t>
  </si>
  <si>
    <t>It is mainly metabolized by N-acetylation, N-deethylation or hydroxylation.</t>
  </si>
  <si>
    <t>Therefore, the aim of the presented study was to determine the human NAT and P450 isozymes involved in this major metabolic steps, to measure the kinetics of the reactions, and to estimate the contribution on in vivo hepatic clearance.</t>
  </si>
  <si>
    <t>For these studies, cDNA-expressed NATs and P450s were used and formation of metabolites after incubation was measured using LC-MS or LC-MS(n).</t>
  </si>
  <si>
    <t>For N-acetylation, NAT2 could be shown to be the only isoform catalyzing the reaction in vitro</t>
  </si>
  <si>
    <t xml:space="preserve"> hence assuming to be the only relevant enzyme for in vivo acetylation.</t>
  </si>
  <si>
    <t xml:space="preserve">Kinetic profiles of all P450 catalyzed metabolite formations followed classic Michaelis-Menten behavior with enzyme affinities (Km values) between 3.6 and 220 Î¼M. </t>
  </si>
  <si>
    <t>Using the relative activity factor approach, the net clearances for deethylation of DMC were calculated to be 3% for P450 1A2, 1% for 2C19, &amp;lt;1% for 2D6, and 96% for 3A4.</t>
  </si>
  <si>
    <t>The net clearances for hydroxylation of DMC were calculated to be 32% for P450 1A2, 5% for 2C19, 51% for 2D6, and 12% for 3A4.</t>
  </si>
  <si>
    <t>Furthermore, these data were confirmed by chemical inhibition tests in human liver microsomes.</t>
  </si>
  <si>
    <t xml:space="preserve">As DMC is metabolized via two main steps and different P450 isoforms were involved in the hepatic clearance of DMC, </t>
  </si>
  <si>
    <t>a clinically relevant interaction with single P450 inhibitors should not be expected.</t>
  </si>
  <si>
    <t xml:space="preserve">However, a slow acetylation phenotype or inhibition of NAT2 could lead to decreased N-acetylation and </t>
  </si>
  <si>
    <t>hence leading to an increased risk of side effects caused by this arylamine.</t>
  </si>
  <si>
    <t>Title = In vitro inhibition of human liver cytochrome P450 (CYP) and UDP-glucuronosyltransferase (UGT) enzymes by rose bengal: system-dependent effects on inhibitory potential.</t>
  </si>
  <si>
    <t>Abstract = 1. Rose bengal (4,5,6,7-tetrachloro-2',4',5',7'-tetraiodofluorescein) is being developed for the treatment of cutaneous melanoma and hepatocellular carcinoma.</t>
  </si>
  <si>
    <t>Interestingly, rose bengal can generate singlet oxygen species upon exposure to light.</t>
  </si>
  <si>
    <t>2. We evaluated rose bengal as an in vitro inhibitor of cytochrome P450 (CYP) or UDP-glucuronosyltransferase (UGT) enzymes in both human liver microsomes (HLM) and cryopreserved human hepatocytes (CHHs) under both yellow light and dark conditions.</t>
  </si>
  <si>
    <t xml:space="preserve">3. Rose bengal directly inhibited CYP3A4/5 and UGT1A6 in HLM under yellow light with inhibitor concentration that causes 50% inhibition (IC50) values of 0.072 and 0.035â€‰Î¼M, respectively; </t>
  </si>
  <si>
    <t>whereas much less inhibition was observed in the dark with the IC50 values increasing 43- and 120-fold, respectively.</t>
  </si>
  <si>
    <t>To determine if a more physiologically-relevant test system could be protected from such an effect, rose bengal was evaluated as an inhibitor of CYP1A2, 2B6, 2C8, 2C9, 2C19, 2D6, 3A4/5 and UGT enzymes in CHH.</t>
  </si>
  <si>
    <t>All IC50 values were similar (64â€‰Â±â€‰8â€‰Î¼M) and</t>
  </si>
  <si>
    <t xml:space="preserve"> little to no effect of light on inhibitory potential was observed.</t>
  </si>
  <si>
    <t xml:space="preserve">4. Given the IC50 values in CHH increased an order of magnitude compared to HLM and the atypical pharmacokinetics of the drug, </t>
  </si>
  <si>
    <t>the risk of rose bengal to cause clinically relevant drug-drug interactions is likely low, particularly when administered to cancer patients on an intermittent schedule.</t>
  </si>
  <si>
    <t>Title = Disposition and metabolism of LY2603618, a Chk-1 inhibitor following intravenous administration in patients with advanced and/or metastatic solid tumors.</t>
  </si>
  <si>
    <t>Abstract = The disposition and metabolism of a Chk-1 inhibitor (LY2603618) was characterized following a 1-h intravenous administration of a single 250-mg dose of [14C]LY2603618 (50â€‰ÂµCi) to patients with advanced or metastatic solid tumors.</t>
  </si>
  <si>
    <t>LY2603618 was well tolerated with no clinically significant adverse events.</t>
  </si>
  <si>
    <t>Study was limited to three patients due to challenges of conducting ADME studies in patients with advanced cancer.</t>
  </si>
  <si>
    <t>Plasma, urine and feces were analyzed for radioactivity, LY2603618 and metabolites.</t>
  </si>
  <si>
    <t>LY2603618 had a half-life of 10.5â€‰h and was the most abundant entity in plasma, accounting for approximately 69% of total plasma radioactivity.</t>
  </si>
  <si>
    <t>The second most abundant metabolites, H2 and H5, accounted for &amp;lt;10% of total circulating radioactivity.</t>
  </si>
  <si>
    <t>The major route of clearance was via CYP450 metabolism.</t>
  </si>
  <si>
    <t>The mean total recovery of radioactivity was 83%, with approximately 72% of the radioactivity recovered in the feces and approximately 11% in the urine.</t>
  </si>
  <si>
    <t>LY2603618 represented approximately 6% and 3% of the administered dose in feces and urine, respectively.</t>
  </si>
  <si>
    <t>A total of 12 metabolites were identified.</t>
  </si>
  <si>
    <t>In vitro phenotyping indicated that CYP3A4 was predominantly responsible for the metabolic clearance of LY2603618.</t>
  </si>
  <si>
    <t>Additionally, aldehyde oxidase was involved in the formation of a unique human and non-human primate metabolite, H5.</t>
  </si>
  <si>
    <t>Title = In vitro metabolism of an estrogen-related receptor Î³ modulator, GSK5182, by human liver microsomes and recombinant cytochrome P450s.</t>
  </si>
  <si>
    <t>Abstract = GSK5182 (4-[(Z)-1-[4-(2-dimethylaminoethyloxy)phenyl]-hydroxy-2-phenylpent-1-enyl]phenol) is a specific inverse agonist for estrogen-related receptor Î³, a member of the orphan nuclear receptor family that has important functions in development and homeostasis.</t>
  </si>
  <si>
    <t>This study was performed to elucidate the metabolites of GSK5182 and to characterize the enzymes involved in its metabolism.</t>
  </si>
  <si>
    <t>Incubation of human liver microsomes with GSK5182 in the presence of NADPH resulted in the formation of three metabolites, M1, M2 and M3.</t>
  </si>
  <si>
    <t>M1 and M3 were identified as N-desmethyl-GSK5182 and GSK5182 N-oxide, respectively, on the basis of liquid chromatography-tandem mass spectrometric (LC-MS/MS) analysis.</t>
  </si>
  <si>
    <t>M2 was suggested to be hydroxy-GSK5182 through interpretation of its MS/MS fragmentation pattern.</t>
  </si>
  <si>
    <t>In addition, the specific cytochrome P450 (P450) and flavin-containing monooxygenase (FMO) isoforms responsible for GSK5182 oxidation to the three metabolites were identified using a combination of correlation analysis, chemical inhibition in human liver microsomes and metabolism by expressed recombinant P450 and FMO isoforms.</t>
  </si>
  <si>
    <t>GSK5182 N-demethylation and hydroxylation is mainly mediated by CYP3A4, whereas FMO1 and FMO3 contribute to the formation of GSK5182 N-oxide from GSK5182.</t>
  </si>
  <si>
    <t>The present data will be useful for understanding the pharmacokinetics and drug interactions of GSK5182 in vivo.</t>
  </si>
  <si>
    <t>Title = In vitro inhibition and induction of human cytochrome P450 enzymes by SIPI5357, a potential antidepressant.</t>
  </si>
  <si>
    <t>Abstract = This study investigated the in vitro drug-drug interaction potential of SIPI5357, an arylalkanol-piperazine derivative used in the treatment of depression.</t>
  </si>
  <si>
    <t>Drug-drug interaction occurs via inhibition or induction of enzymes involved in their metabolism.</t>
  </si>
  <si>
    <t>In human liver microsomes, SIPI5357 showed the strongest inhibition of CYP2D6, followed by CYP3A4 (testosterone) and CYP2C8.</t>
  </si>
  <si>
    <t>Inhibition was observed in a concentration-dependent manner, with IC50 values of 18.45 ÂµM, 36.63 ÂµM (CYP3A4/testosterone), 89.23 ÂµM, respectively.</t>
  </si>
  <si>
    <t>SIPI5357 was predicted not to cause significant metabolic drug-drug interaction via inhibition of CYP1A2, CYP2C9, CYP2C19, CYP2E1 or CYP3A4 (midazolam) because the IC50 values for these enzymes were both &amp;gt;100 ÂµM (200 times maximum plasma concentration [Cmax ]).</t>
  </si>
  <si>
    <t>SIPI5357 showed a mixed model inhibition of CYP2D6 (Ki = 11.12 ÂµM).</t>
  </si>
  <si>
    <t xml:space="preserve">The value of [I]/Ki for CYP2D6 inhibition by SIPI5357 is below the FDA cut-off value of 0.1; </t>
  </si>
  <si>
    <t>it is therefore reasonable to assume that SIPI5357 will not cause significant CYP2D6 inhibition.</t>
  </si>
  <si>
    <t xml:space="preserve">However, positive controls (50 ÂµM omeprazole and 25 ÂµM rifampin) caused the anticipated CYP induction, </t>
  </si>
  <si>
    <t xml:space="preserve">but the highest concentration of SIPI5357 (5 ÂµM; 10 times plasma Cmax ) had a minimal effect on CYP1A2 and CYP3A4 mRNA levels in freshly isolated human hepatocytes, </t>
  </si>
  <si>
    <t>suggesting that SIPI5357 is not an inducer of these enzymes.</t>
  </si>
  <si>
    <t>However, significant induction of CYP2B6 was observed at 0.5 ÂµM and 5 ÂµM.</t>
  </si>
  <si>
    <t>In conclusion, SIPI5357 might cause drug-drug interaction via induction of CYP2B6.</t>
  </si>
  <si>
    <t>The in vivo drug-drug interaction potential deserves further investigation.</t>
  </si>
  <si>
    <t>Copyright Â© 2015 John Wiley &amp;amp; Sons, Ltd.</t>
  </si>
  <si>
    <t>Title = Inhibition of CYP2D6 activity by treatment with propranolol and the role of 4-hydroxy propranolol.</t>
  </si>
  <si>
    <t>Abstract = 1. The 4-hydroxylation of propranolol by rat and human liver microsomes is associated with formation of a chemically reactive species which binds irreversibly to cytochrome P4502D6 (CYP2D6) destroying its catalytic function.</t>
  </si>
  <si>
    <t>Therefore, the effect of propranolol treatment (80 mg twice daily) on debrisoquine phenotype was examined, to see if it resulted in phenocopying in vivo.</t>
  </si>
  <si>
    <t xml:space="preserve">The role of 4-hydroxypropranolol (4OHP) in the inhibition of CYP2D6 activity was also studied using microsomes from yeast expressing CYP2D6 and from human livers; </t>
  </si>
  <si>
    <t>metoprolol was used as the CYP2D6 substrate.</t>
  </si>
  <si>
    <t>2. Although a significant effect on apparent oxidation phenotype was demonstrated, the absolute change in the urinary debrisoquine/4-hydroxydebrisoquine ratio (D/4HD) was small, such that no extensive metaboliser who received propranolol treatment was reclassified as a poor metaboliser.</t>
  </si>
  <si>
    <t>The in vitro studies indicated that 4OHP is a potent inhibitor of metoprolol metabolism (Ki approximately 1 microM).</t>
  </si>
  <si>
    <t>This inhibitory effect was enhanced when 4OHP was pre-incubated in the presence of a NADPH generating system and human liver microsomes.</t>
  </si>
  <si>
    <t>The effect was decreased significantly when reduced glutathione was added to the pre-incubation mixture.</t>
  </si>
  <si>
    <t xml:space="preserve">Metabolism of 4OHP occurred when incubated with human liver microsomes in the presence of a NADPH generating system and irrespective of CYP2D6 phenotype; </t>
  </si>
  <si>
    <t>yeast expressing CYP2D6 did not metabolise 4OHP.</t>
  </si>
  <si>
    <t xml:space="preserve">3. We conclude that, although treatment with propranolol 80 mg twice daily significantly decreases the catalytic function of CYP2D6, </t>
  </si>
  <si>
    <t>the inhibition is insufficient to result in phenocopying.</t>
  </si>
  <si>
    <t>The reactive intermediate produced by further metabolism of 4OHP is probably scavenged effectively in vivo by glutathione and other nucleophiles.</t>
  </si>
  <si>
    <t>Title = Identification of human cytochrome P450 isozymes responsible for the in vitro oxidative metabolism of finasteride.</t>
  </si>
  <si>
    <t>Abstract = Finasteride, a prescription drug for the treatment of benign prostatic hypertrophy and alleviation of symptoms associated with benign prostatic hypertrophy and alleviation of symptoms associated with benign prostatic hypertrophy, has been shown to be metabolized in rat hepatic microsomes by hydroxylation at the t-butyl group (omega-OH finasteride), followed by further oxidation to the corresponding acid (omega-oic acid finasteride), with omega-aldehyde finasteride as an intermediate.</t>
  </si>
  <si>
    <t>In this study, we identified specific human cytochrome P450 (CYP) isozyme(s) involved in the in vitro metabolism of [14C]finasteride using CYP isozyme-selective inhibitors and microsomes containing specific recombinant human CYP isozymes (expressed in human AHH-1 TK+/-cells).</t>
  </si>
  <si>
    <t>Each of the three steps of the oxidative pathway was examined separately by using [14C]finasteride and its consecutive metabolites (omega-OH finasteride and omega-aldehyde finasteride) as substrates, and human liver microsomes or expressed recombinant CYP isozymes as the enzyme source.</t>
  </si>
  <si>
    <t>Gestodene, a mechanism-based inhibitor of CYP3A isozymes, showed a concentration-dependent inhibition of the oxidative metabolism of [14C]finasteride.</t>
  </si>
  <si>
    <t xml:space="preserve">In addition, the respective omega-OH finasteride and omega-oic acid finasteride metabolites were generated only by microsomes containing recombinant CYP3A4, </t>
  </si>
  <si>
    <t>but not the other isozymes (CYP1A1, CYP2B6, CYP2C8, CYP2C9, CYP2D6, and CYP2E1).</t>
  </si>
  <si>
    <t xml:space="preserve">Similar results were obtained for the oxidation of omega-OH finasteride to omega-aldehyde finasteride, </t>
  </si>
  <si>
    <t>suggesting that human CYP3A isozymes were involved in the oxidation of omega-OH finasteride.</t>
  </si>
  <si>
    <t xml:space="preserve">When omega-aldehyde finasteride was incubated with human liver microsomes in the presence of an NADPH regenerating system, </t>
  </si>
  <si>
    <t xml:space="preserve">both the omega-oic acid finasteride and the omega-OH finasteride were detected, </t>
  </si>
  <si>
    <t>suggesting that oxidative and reductive reactions were occurring simultaneously and that they were NADPH- or NADP-dependent.</t>
  </si>
  <si>
    <t xml:space="preserve">Inhibitors of CYP3A isozymes inhibited the oxidation of omega-aldehyde finasteride in a concentration-dependent manner; </t>
  </si>
  <si>
    <t>an increase in the reduction was also observed, presumably caused by inhibition of the competitive oxidative reaction.</t>
  </si>
  <si>
    <t>Other selective CYP inhibitors for CYP1A1/2 (alpha-naphthoflavone), CYP2C8-10 (sulfaphenazole), CYP2D6 (quinidine), and CYP2E1 (diallylsulfone) showed minor or no effects on both reactions.</t>
  </si>
  <si>
    <t>Consistent with these results, only microsomes containing human recombinant CYP3A4 catalyzed the oxidation of omega-aldehyde finasteride to omega-oic acid finasteride.</t>
  </si>
  <si>
    <t>These results indicate that the oxidation of omega-aldehyde finasteride was NADPH-dependent and was mediated at least in part by CYP3A4.</t>
  </si>
  <si>
    <t>In addition, NAD-dependent enzymes in cytosolic, microsomal, and mitochondrial fractions were capable of oxidizing omega-aldehyde finasteride to omega-oic acid finasteride.</t>
  </si>
  <si>
    <t>Other cellular fractions, particularly mitochondria, were shown to convert finasteride to omega-oic acid finasteride in a similar fashion.</t>
  </si>
  <si>
    <t>Title = Trazodone is metabolized to m-chlorophenylpiperazine by CYP3A4 from human sources.</t>
  </si>
  <si>
    <t>Abstract = The metabolism of the antidepressant drug trazodone to its active metabolite, m-chlorophenylpiperazine (mCPP), was studied in vitro using human liver microsomal preparations and cDNA-expressed human cytochrome P450 (P450) enzymes.</t>
  </si>
  <si>
    <t>The kinetics of mCPP formation from trazodone were determined, and three in vitro experiments were performed to identify the major P450 enzyme involved.</t>
  </si>
  <si>
    <t>Trazodone (100 microM) was incubated with 16 different human liver microsomal preparations characterized for activities of 7 different P450 isoforms.</t>
  </si>
  <si>
    <t>The production of mCPP correlated significantly with activity of cytochrome P4503A4 (CYP3A4) only.</t>
  </si>
  <si>
    <t>Trazodone (100 microM) was then incubated with microsomes from cells expressing human CYP1A1, CYP1A2, CYP2C8, CYP2C9arg, CYP2C9cys, CYP2C19, CYP2D6, or CYP3A4.</t>
  </si>
  <si>
    <t>Only incubations with CYP3A4 resulted in mCPP formation.</t>
  </si>
  <si>
    <t>In the third experiment, the CYP3A4 inhibitor ketoconazole was found to inhibit mCPP formation concentration dependently in both human liver microsomes and in microsomes from cells expressing human CYP3A4.</t>
  </si>
  <si>
    <t xml:space="preserve">The present results indicate that trazodone is a substrate for CYP3A4, that CYP3A4 is a major isoform involved in the production of mCPP from trazodone, </t>
  </si>
  <si>
    <t>and that there is the possibility of drug-drug interactions with trazodone and other substrates, inducers and/or inhibitors of CYP3A4.</t>
  </si>
  <si>
    <t>Title = Application of higher throughput screening (HTS) inhibition assays to evaluate the interaction of antiparasitic drugs with cytochrome P450s.</t>
  </si>
  <si>
    <t>Abstract = In this study we have evaluated the application and reliability of using fluorescence (FLUO)-based high throughput screening assays with recombinant CYPs (rCYP).</t>
  </si>
  <si>
    <t>This was accomplished by screening 29 clinically important antiparasitic drugs for inhibition of the five major drug-metabolizing CYPs (-1A2, -2C9, -2C19, -2D6, and -3A4).</t>
  </si>
  <si>
    <t>Data from FLUO/rCYP assays were compared with that obtained by conventional HPLC assays using human liver microsomes (HLM) and rCYPs.</t>
  </si>
  <si>
    <t>The K(i) values showed good correlations: FLUO/rCYP and HPLC/rCYP (r(2) = 0.81), HPLC/rCYP and HPLC/HLM (r(2) = 0.82), and FLUO/rCYP and HPLC/HLM (r(2) = 0.72).</t>
  </si>
  <si>
    <t>Niclosamide had substrate-dependent contrasting effects on CYP2C9 activity with an apparent activation (400%) of 7-methoxy-4-trifluoromethylcoumarin demethylase activity</t>
  </si>
  <si>
    <t xml:space="preserve"> and potent inhibition (K(i) = 6.00 microM) of diclofenac 4-hydroxylase activity.</t>
  </si>
  <si>
    <t>Potent inhibitors of CYP1A2 were artemisinin, dihydroartemisinin, thiabendazole, primaquine, and niclosamide (K(i) = 0.43, 3.67, 1.54, 0.22, and 2.70 microM, respectively).</t>
  </si>
  <si>
    <t>Proguanil, cycloguanil, amodiaquine, and desethylamodiaquine inhibited CYP2D6 (K(i) = 6.76, 5.97, 2.1, and 4.13 microM, respectively).</t>
  </si>
  <si>
    <t>Considering the C(max) of these drugs, artemisinin, thiabendazole, primaquine, amodiaquine, and desethylamodiaquine may cause clinically important interactions because they are predicted to inhibit 67 to 99% of the activities of the CYPs they interact with.</t>
  </si>
  <si>
    <t>In addition, our results suggest CYP1A2 inhibition as the mechanism behind the observed thiabendazole/theophylline and primaquine/antipyrine interactions in vivo.</t>
  </si>
  <si>
    <t>Title = In vitro evaluation of valproic acid as an inhibitor of human cytochrome P450 isoforms: preferential inhibition of cytochrome P450 2C9 (CYP2C9).</t>
  </si>
  <si>
    <t>Abstract = To evaluate the potency and specificity of valproic acid as an inhibitor of the activity of different human CYP isoforms in liver microsomes.</t>
  </si>
  <si>
    <t>Using pooled human liver microsomes, the effects of valproic acid on seven CYP isoform specific marker reactions were measured: phenacetin O-deethylase (CYP1A2), coumarin 7-hydroxylase (CYP2A6), tolbutamide hydroxylase (CYP2C9), S-mephenytoin 4'-hydroxylase (CYP2C19), dextromethorphan O-demethylase (CYP2D6), chlorzoxazone 6-hydroxylase (CYP2E1) and midazolam 1'-hydroxylase (CYP3A4).</t>
  </si>
  <si>
    <t>Valproic acid competitively inhibited CYP2C9 activity with a Ki value of 600 microM.</t>
  </si>
  <si>
    <t>In addition, valproic acid slightly inhibited CYP2C19 activity (Ki = 8553 microM, mixed inhibition) and CYP3A4 activity (Ki = 7975 microM, competitive inhibition).</t>
  </si>
  <si>
    <t>The inhibition of CYP2A6 activity by valproic acid was time-, concentration- and NADPH-dependent (KI = 9150 microM, Kinact=0.048 min(-1)), consistent with mechanism-based inhibition of CYP2A6.</t>
  </si>
  <si>
    <t>However, minimal inhibition of CYP1A2, CYP2D6 and CYP2E1 activities was observed.</t>
  </si>
  <si>
    <t>Valproic acid inhibits the activity of CYP2C9 at clinically relevant concentrations in human liver microsomes.</t>
  </si>
  <si>
    <t>Inhibition of CYP2C9 can explain some of the effects of valproic acid on the pharmacokinetics of other drugs, such as phenytoin.</t>
  </si>
  <si>
    <t>Co-administration of high doses of valproic acid with drugs that are primarily metabolized by CYP2C9 may result in significant drug interactions.</t>
  </si>
  <si>
    <t>Title = Inhibitory effect of 5-fluorouracil on human cytochrome P(450) isoforms in human liver microsomes.</t>
  </si>
  <si>
    <t>Abstract = A number of case reports have been described regarding drug interactions with 5-fluorouracil (5-FU) and co-administered drugs.</t>
  </si>
  <si>
    <t>However, little is known regarding the inhibitory potential of 5-FU on the metabolism of co-administered drugs by cytochrome P(450) (CYP).</t>
  </si>
  <si>
    <t>The aim of the present study was to elucidate the inhibitory effect of 5-FU on CYP isoforms using human liver microsomes.</t>
  </si>
  <si>
    <t>The inhibitory effect of 5-FU on CYP1A2, CYP2C9, CYP2C19, CYP2C8, CYP2E1, CYP2D6, and CYP3A4 activities was examined with specific probe drugs in human liver microsomes.</t>
  </si>
  <si>
    <t>5-FU showed little or no inhibitory effect on CYP-catalyzed reactions in human liver microsomal preparations.</t>
  </si>
  <si>
    <t>5-FU has no inhibitory effect on CYP isoforms or drug metabolism causing drug interaction with 5-FU.</t>
  </si>
  <si>
    <t>The mechanism that causes drug interaction between co-administered drugs and 5-FU may not be related to direct CYP inhibition by 5-FU.</t>
  </si>
  <si>
    <t>Title = In vitro characterization of the human biotransformation and CYP reaction phenotype of ET-743 (Yondelis, Trabectidin), a novel marine anti-cancer drug.</t>
  </si>
  <si>
    <t>Abstract = ET-743 is a potent marine anti-cancer drug and is currently being investigated in phase I and II clinical trials, e.g. in combination with other anti-cancer agents.</t>
  </si>
  <si>
    <t>To assess the biotransformation and CYP reaction phenotype and their potential implications for human pharmacology and toxicology, the in vitro metabolism of ET-743 was characterized using incubations with human liver preparations, cytochrome P450 (CYP) and uridine diphosphoglucuronosyl transferase (UGT) supersomes.</t>
  </si>
  <si>
    <t>CYP supersomes and liver microsomes showed that ET-743 was metabolized mainly by CYP3A4, but also by CYP2C9, 2C19, 2D6, and 2E1.</t>
  </si>
  <si>
    <t>ET-743 showed the highest affinity for CYP3A4 and the highest maximal metabolic rate for CYP2D6 among the CYPs shown to metabolize ET-743.</t>
  </si>
  <si>
    <t xml:space="preserve">In addition, the Km value of ET-743 in female microsomes was significantly lower compared to male microsomes, </t>
  </si>
  <si>
    <t>while the Vmax values did not differ.</t>
  </si>
  <si>
    <t>ET-743 glucuronidation, catalyzed by UGT2B15, was observed in microsomes and S9 fraction.</t>
  </si>
  <si>
    <t xml:space="preserve">In addition, conjugation by glutathione-S-transferase </t>
  </si>
  <si>
    <t>and no sulphation was observed for ET-743 in cytosol and S9 fraction.</t>
  </si>
  <si>
    <t>ET-743 was more extensively metabolized when CYP activity was combined with phase II enzymes UGT and glutathione-S-transferase (GST),</t>
  </si>
  <si>
    <t xml:space="preserve"> indicating that CYP, UGT, and GST simultaneously metabolize ET-743 in the S9 fraction.</t>
  </si>
  <si>
    <t>These results provide evidence that CYP3A4 has a major role in the metabolism of ET-743 in vitro with additional involvement of CYP2C9, 2C19, 2D6, and 2E1.</t>
  </si>
  <si>
    <t>Furthermore, ET-743 is conjugated by UGT and GST.</t>
  </si>
  <si>
    <t>This information could be important for interpretation of the pharmacokinetic data of clinical trials and prediction of drug-drug interactions.</t>
  </si>
  <si>
    <t>Title = In vitro studies on quetiapine metabolism using the substrate depletion approach with focus on drug-drug interactions.</t>
  </si>
  <si>
    <t>Abstract = The metabolism of the atypical antipsychotic quetiapine was investigated by in vitro methods.</t>
  </si>
  <si>
    <t>Pharmacokinetic parameters were determined in human liver microsomes and recombinant cytochrome P450 measuring substrate depletion and product formation.</t>
  </si>
  <si>
    <t>The cytochrome P450 isozymes CYP3A4 and CYP2D6 displayed activity towards quetiapine.</t>
  </si>
  <si>
    <t>The isozyme CYP2D6 played a minor role in the metabolism of quetiapine as CYP3A4 contributed 89% to the overall metabolism.</t>
  </si>
  <si>
    <t>A Km value of 18 microM was determined by substrate depletion,</t>
  </si>
  <si>
    <t xml:space="preserve"> suggesting linear kinetics under therapeutic conditions.</t>
  </si>
  <si>
    <t>Drugs known to inhibit CYP3A4, such as ketoconazole and nefazodone, displayed almost complete inhibition at low concentrations,.</t>
  </si>
  <si>
    <t xml:space="preserve"> whereas inhibitors of CYP2D6 do not seem to have a clinically relevant effect</t>
  </si>
  <si>
    <t>Title = The metabolism and disposition of the oral direct thrombin inhibitor, dabigatran, in humans.</t>
  </si>
  <si>
    <t>Abstract = The pharmacokinetics and metabolism of the direct thrombin inhibitor dabigatran (BIBR 953 ZW, beta-alanine, N-[[2-[[[4-(aminoiminomethyl)phenyl]amino]methyl]-1-methyl-1H-benzimidazol-5-yl]carbonyl]-N-2-pyridinyl) were studied in 10 healthy males, who received 200 mg of [(14)C]dabigatran etexilate (BIBR 1048 MS, the oral prodrug of dabigatran) or an i.v. infusion of 5 mg of [(14)C]dabigatran.</t>
  </si>
  <si>
    <t>Radioactivity was measured in plasma, urine, and feces over 1 week.</t>
  </si>
  <si>
    <t>The metabolite pattern was analyzed by high-performance liquid chromatography with on-line radioactivity detection, and metabolite structures were elucidated by mass spectrometry.</t>
  </si>
  <si>
    <t>Dabigatran etexilate was rapidly converted to dabigatran, with peak plasma dabigatran concentrations being attained after approximately 1.5 h; the bioavailability of dabigatran after p.o. administration of dabigatran etexilate was 7.2%.</t>
  </si>
  <si>
    <t>Dabigatran was predominantly excreted in the feces after p.o. treatment and in the urine after i.v. treatment.</t>
  </si>
  <si>
    <t xml:space="preserve">The mean terminal half-life of dabigatran was approximately 8 h. </t>
  </si>
  <si>
    <t>The predominant metabolic reaction was esterase-mediated hydrolysis of dabigatran etexilate to dabigatran.</t>
  </si>
  <si>
    <t>Phase I metabolites accounted for &amp;lt;or=0.6% of the dose in urine and 5.8% of the dose in feces following p.o. administration and &amp;lt;or=1.5 and 0.2%, respectively, following i.v. administration.</t>
  </si>
  <si>
    <t>Dabigatran acylglucuronides accounted for 0.4 and 4% of the dose in urine after p.o. and i.v. dosing, respectively.</t>
  </si>
  <si>
    <t>In vitro experiments confirmed that dabigatran etexilate is metabolized primarily by esterases and</t>
  </si>
  <si>
    <t xml:space="preserve"> that cytochrome P450 plays no relevant role.</t>
  </si>
  <si>
    <t>These findings suggest that pharmacologically active concentrations of dabigatran are readily achieved after p.o. administration of dabigatran etexilate</t>
  </si>
  <si>
    <t xml:space="preserve"> and that the potential for clinically relevant interactions between dabigatran and drugs metabolized by cytochrome P450 is low.</t>
  </si>
  <si>
    <t>Title = Stereoselective metabolism of bupropion by cytochrome P4502B6 (CYP2B6) and human liver microsomes.</t>
  </si>
  <si>
    <t>Abstract = Hydroxylation of the antidepressant and smoking deterrent drug bupropion is a clinically important bioactivation and elimination pathway.</t>
  </si>
  <si>
    <t>Bupropion hydroxylation is catalyzed selectively by cytochrome P4502B6 (CYP2B6).</t>
  </si>
  <si>
    <t>CYP2B6-catalyzed bupropion hydroxylation has been used as an in vitro and in vivo phenotypic probe for CYP2B6 activity and CYP2B6 drug interactions.</t>
  </si>
  <si>
    <t>Bupropion is chiral, used clinically as a racemate, and disposition is stereoselective.</t>
  </si>
  <si>
    <t>Nevertheless, it is unknown whether CYP2B6-catalyzed bupropion hydroxylation is stereoselective.</t>
  </si>
  <si>
    <t>Hydroxylation of racemic bupropion by recombinant CYP2B6 and human liver microsomes was evaluated using a stereoselective assay.</t>
  </si>
  <si>
    <t>At therapeutic concentrations, hydroxylation of (S)-bupropion was threefold and 1.5-greater than (R)-bupropion, respectively, by recombinant CYP2B6 and human liver microsomes.</t>
  </si>
  <si>
    <t>In vitro intrinsic clearances were likewise different for bupropion enantiomers.</t>
  </si>
  <si>
    <t>Stereoselective bupropion hydroxylation may have implications for the therapeutic efficacy of bupropion as an antidepressant or smoking cessation therapy, and for the use of bupropion as an in vivo phenotypic probe for CYP2B6 activity.</t>
  </si>
  <si>
    <t>Title = Inhibitory effects on cytochrome p450 enzymes of pentamidine and its amidoxime pro-drug.</t>
  </si>
  <si>
    <t>Abstract = Pentamidine is an antimicrobial drug, intravenously used in the treatment of trypanosomiasis, leishmaniasis or pneumocystis pneumonia.</t>
  </si>
  <si>
    <t>To elucidate potential drug interactions with pentamidine and N,N'-dihydroxypentamidine, respectively, the cytochrome P450 (CYP450) inhibitory properties of these compounds were determined.</t>
  </si>
  <si>
    <t>The study was performed in vitro by using human liver microsomes and marker substrates of several CYP450 isoenzymes.</t>
  </si>
  <si>
    <t>Marker activities were investigated by high-performance liquid chromatography in presence of known selective inhibitors or at different concentrations of pentamidine and N,N'-dihydroxypentamidine, respectively.</t>
  </si>
  <si>
    <t>No or only minor influence on CYP1A2, 2A6, 2C9, 2C19, 2D6, 2E1 and 3A4 marker activities could be observed, suggesting that neither of the tested substances would exert a significant effect on hepatic CYP450 isoenzymes responsible for the metabolism of co-administrated drugs in vivo.</t>
  </si>
  <si>
    <t>However, in vivo studies are needed before final conclusions can be drawn.</t>
  </si>
  <si>
    <t>Title = Comprehensive in vitro analysis of voriconazole inhibition of eight cytochrome P450 (CYP) enzymes: major effect on CYPs 2B6, 2C9, 2C19, and 3A.</t>
  </si>
  <si>
    <t>Abstract = Voriconazole is an effective antifungal drug, but adverse drug-drug interactions associated with its use are of major clinical concern.</t>
  </si>
  <si>
    <t>To identify the mechanisms of these interactions, we tested the inhibitory potency of voriconazole with eight human cytochrome P450 (CYP) enzymes.</t>
  </si>
  <si>
    <t>Isoform-specific probes were incubated with human liver microsomes (HLMs) (or expressed CYPs) and cofactors in the absence and the presence of voriconazole.</t>
  </si>
  <si>
    <t>Preincubation experiments were performed to test mechanism-based inactivation.</t>
  </si>
  <si>
    <t>In pilot experiments, voriconazole showed inhibition of CYP2B6, CYP2C9, CYP2C19, and CYP3A (half-maximal [50%] inhibitory concentrations, &amp;lt;6 microM); its effect on CYP1A2, CYP2A6, CYP2C8, and CYP2D6 was marginal (&amp;lt;25% inhibition at 100 microM voriconazole).</t>
  </si>
  <si>
    <t>Further detailed experiments with HLMs showed that voriconazole is a potent competitive inhibitor of CYP2B6 (K(i) &amp;lt; 0.5), CYP2C9 (K(i) = 2.79 microM), and CYP2C19 (K(i) = 5.1 microM).</t>
  </si>
  <si>
    <t>The inhibition of CYP3A by voriconazole was explained by noncompetitive (K(i) = 2.97 microM) and competitive (K(i) = 0.66 microM) modes of inhibition.</t>
  </si>
  <si>
    <t>Prediction of the in vivo interaction of voriconazole from these in vitro data suggests that voriconazole would substantially increase the exposure of drugs metabolized by CYP2B6, CYP2C9, CYP2C19, and CYP3A.</t>
  </si>
  <si>
    <t>Clinicians should be aware of these interactions and monitor patients for adverse effects or failure of therapy.</t>
  </si>
  <si>
    <t>Title = Dehydrogenation of the indoline-containing drug 4-chloro-N-(2-methyl-1-indolinyl)-3-sulfamoylbenzamide (indapamide) by CYP3A4: correlation with in silico predictions.</t>
  </si>
  <si>
    <t xml:space="preserve">Abstract = 4-Chloro-N-(2-methyl-1-indolinyl)-3-sulfamoylbenzamide (indapamide), an indoline-containing diuretic drug, has recently been evaluated in a large Phase III clinical trial (ADVANCE) with a fixed-dose combination of an angiotensin-converting enzyme inhibitor, perindopril, </t>
  </si>
  <si>
    <t>and shown to significantly reduce the risks of major vascular toxicities in people with type 2 diabetes.</t>
  </si>
  <si>
    <t>The original metabolic studies of indapamide reported that the indoline functional group was aromatized to indole through a dehydrogenation pathway by cytochromes P450.</t>
  </si>
  <si>
    <t>However, the enzymatic efficiency of indapamide dehydrogenation was not elucidated.</t>
  </si>
  <si>
    <t>A consequence of indoline aromatization is that the product indoles might have dramatically different therapeutic potencies.</t>
  </si>
  <si>
    <t>Thus, studies that characterize dehydrogenation of the functional indoline of indapamide were needed.</t>
  </si>
  <si>
    <t>Here we identified several indapamide metabolic pathways in vitro with human liver microsomes and recombinant CYP3A4 that include the dehydrogenation of indapamide to its corresponding indole form, and also hydroxylation and epoxidation metabolites, as characterized by liquid chromatography/mass spectrometry.</t>
  </si>
  <si>
    <t>Indapamide dehydrogenation efficiency (V(max)/K(m)=204 min/mM) by CYP3A4 was approximately 10-fold greater than that of indoline dehydrogenation.</t>
  </si>
  <si>
    <t>In silico molecular docking of indapamide into two CYP3A4 crystal structures, to evaluate the active site parameters that control dehydrogenation, produced conflicting results about the interactions of Arg212 with indapamide in the active site.</t>
  </si>
  <si>
    <t xml:space="preserve">These conflicting theories were addressed by functional studies with a CYP3A4R212A mutant enzyme, </t>
  </si>
  <si>
    <t>which showed that Arg212 does not seem to facilitate positioning of indapamide for dehydrogenation.</t>
  </si>
  <si>
    <t>However, the metabolites of indapamide were precisely consistent with in silico predictions of binding orientations using three diverse computer methods to predict drug metabolism pathways.</t>
  </si>
  <si>
    <t>Title = Inhibition of drug metabolizing cytochrome P450s by the aromatase inhibitor drug letrozole and its major oxidative metabolite 4,4'-methanol-bisbenzonitrile in vitro.</t>
  </si>
  <si>
    <t>Abstract = To determine the inhibitory potency of letrozole and its main human metabolite, 4,4'-methanol-bisbenzonitrile, on the activities of eight cytochrome P450 (CYP) enzymes.</t>
  </si>
  <si>
    <t>Letrozole and its metabolite were incubated with human liver microsomes (HLMs) (or expressed CYP isoforms) and NADPH in the absence (control) and presence of the test inhibitor.</t>
  </si>
  <si>
    <t>Letrozole was a potent competitive inhibitor of CYP2A6 (K (i) 4.6 +/- 0.05 microM and 5.0 +/- 2.4 microM in HLMs and CYP2A6, respectively) and a weak inhibitor of CYP2C19 (K (i) 42.2 microM in HLMs and 33.3 microM in CYP2C19), while its metabolite showed moderate inhibition of CYP2C19 and CYP2B6.</t>
  </si>
  <si>
    <t>Letrozole or its metabolite had negligible effect on other CYPs.</t>
  </si>
  <si>
    <t>Based on the in vitro K (i) values, letrozole is predicted to be a weak inhibitor of CYP2A6 in vivo.</t>
  </si>
  <si>
    <t xml:space="preserve">Letrozole and its major human metabolite show inhibitory activity towards other CYPs, </t>
  </si>
  <si>
    <t>but clinically relevant drug interactions seem less likely as the K (i) values are above the therapeutic plasma concentrations of letrozole.</t>
  </si>
  <si>
    <t>Title = Further assessment of 17alpha-ethinyl estradiol as an inhibitor of different human cytochrome P450 forms in vitro.</t>
  </si>
  <si>
    <t>Abstract = 17alpha-Ethinyl estradiol (EE) was systematically evaluated as a reversible and time-dependent inhibitor of 11 human drug-metabolizing cytochromes P450 (P450s) (CYP1A1, CYP1A2, CYP1B1, CYP2B6, CYP2C8, CYP2C9, CYP2C19, CYP2D6, CYP2J2, CYP3A4, and CYP3A5) in vitro.</t>
  </si>
  <si>
    <t>When ranked, the lowest IC(50) (concentration of inhibitor required to decrease activity by 50%) values were obtained with recombinant CYP1A1 (rCYP1A1) [IC(50(total)) = IC(50(free)) = 2.7 microM] and CYP2C19 activity in human liver microsomes (HLM) [IC(50(total)) = 4.4 microM; IC(50(free)) = 2.8 microM].</t>
  </si>
  <si>
    <t>For rCYP1A1, formal inhibition studies revealed that EE was a competitive inhibitor [K(i(free)) = 1.4 microM].</t>
  </si>
  <si>
    <t>All the other IC(50) values were greater than 8.0 microM, and the weakest inhibition was observed with CYP1A2 activity in HLM (IC(50(free)) &amp;gt; 39 microM).</t>
  </si>
  <si>
    <t>In agreement, the IC(50) characterizing the inhibition of melatonin (MEL) 6-hydroxylation in human intestine microsomes (CYP1A1-catalyzed) was lower than that of HLM (0.91 versus &amp;gt;40 microM).</t>
  </si>
  <si>
    <t>Because EE is known to affect the pharmacokinetics of CYP2C19 probe drugs,</t>
  </si>
  <si>
    <t xml:space="preserve"> this result raises the possibility that the concentration of EE during first pass may exceed 1000 nM, sufficient to affect CYP1A1 and CYP2C19,</t>
  </si>
  <si>
    <t xml:space="preserve"> with less impact on CYP3A4 and other P450s.</t>
  </si>
  <si>
    <t>The results implicate intestinal CYP1A1, and possibly CYP2C19, as the loci of EE drug interactions with highly extracted drugs like MEL.</t>
  </si>
  <si>
    <t>Overall, it is very difficult to rationalize drug interactions involving EE based on direct inhibition of CYP2B6 (e.g., selegiline) and hepatic CYP1A2 (e.g., MEL, tizanidine, caffeine, and theophylline).</t>
  </si>
  <si>
    <t>Title = Comparison of mechanism-based inhibition of human cytochrome P450 2C19 by ticlopidine, clopidogrel, and prasugrel.</t>
  </si>
  <si>
    <t>Abstract = Mechanism-based inhibition of CYP2C19 in human liver microsomes by the thienopyridine antiplatelet agents clopidogrel, prasugrel and their thiolactone metabolites was investigated by determining the time- and concentration-dependent inhibition of the activity of S-mephenytoin 4'-hydroxylase as typical CYP2C19 activity and compared with ticlopidine and its metabolite.</t>
  </si>
  <si>
    <t>Clopidogrel was shown to be a mechanism-based inhibitor of CYP2C19 with the inactivation kinetic parameters, k(inact) and K(I), equal to 0.0557 min(-1) and 14.3 microM, respectively, as well as ticlopidine (0.0739 min(-1) and 3.32 microM, respectively).</t>
  </si>
  <si>
    <t>The thiolactone metabolite of ticlopidine and clopidogrel inhibited CYP2C19 only in a concentration-dependent manner.</t>
  </si>
  <si>
    <t>In contrast, neither prasugrel nor its thiolactone metabolite inhibited CYP2C19 at concentrations up to 100 microM.</t>
  </si>
  <si>
    <t>The oxidation of the thiophene moiety of clopidogrel to form their respective thiolactones was found to be the critical reaction that produces the chemically reactive metabolites which cause the mechanism-based inhibition of CYP2C19.</t>
  </si>
  <si>
    <t>Estimation of in vivo drug-drug interaction using in vitro parameters predicted clinically observed data.</t>
  </si>
  <si>
    <t xml:space="preserve">For clopidogrel, there was no increase in the area under the curve (AUC) at its clinical dose level as predicted by the in vitro parameters, </t>
  </si>
  <si>
    <t>and for ticlopidine the prediction agreed with the clinically observed AUC increase.</t>
  </si>
  <si>
    <t xml:space="preserve">In conclusion, clopidogrel is potent mechanism-based inhibitors of CYP2C19 as well as ticlopidine, </t>
  </si>
  <si>
    <t>whereas prasugrel did not inactivate CYP2C19.</t>
  </si>
  <si>
    <t>Administration of prasugrel would not cause a clinically relevant interaction with CYP2C19.</t>
  </si>
  <si>
    <t>Title = In vitro assessment of metabolic drug-drug interaction potential of apixaban through cytochrome P450 phenotyping, inhibition, and induction studies.</t>
  </si>
  <si>
    <t>Abstract = Apixaban is an oral, direct, and highly selective factor Xa inhibitor in late-stage clinical development for the prevention and treatment of thromboembolic diseases.</t>
  </si>
  <si>
    <t>The metabolic drug-drug interaction potential of apixaban was evaluated in vitro.</t>
  </si>
  <si>
    <t>The compound did not show cytochrome P450 inhibition (IC(50) values &amp;gt;20 microM) in incubations of human liver microsomes with the probe substrates of CYP1A2, 2B6, 2C8, 2C9, 2C19, 2D6, or 3A4/5.</t>
  </si>
  <si>
    <t>Apixaban did not show any effect at concentrations up to 20 muM on enzyme activities or mRNA levels of selected P450 enzymes (CYP1A2, 2B6, and 3A4/5) that are sensitive to induction in incubations with primary human hepatocytes.</t>
  </si>
  <si>
    <t>Apixaban showed a slow metabolic turnover in incubations of human liver microsomes with formation of O-demethylation (M2) and hydroxylation products (M4 and M7) as prominent in vitro metabolites.</t>
  </si>
  <si>
    <t>Experiments with human cDNA-expressed P450 enzymes and P450 chemical inhibitors and correlation with P450 activities in individual human liver microsomes demonstrated that the oxidative metabolism of apixaban for formation of all metabolites was predominantly catalyzed by CYP3A4/5 with a minor contribution of CYP1A2 and CYP2J2 for formation of M2.</t>
  </si>
  <si>
    <t>The contribution of CYP2C8, 2C9, and 2C19 to metabolism of apixaban was less significant.</t>
  </si>
  <si>
    <t xml:space="preserve">In addition, a human absorption, distribution, metabolism, and excretion study showed that more than half of the dose was excreted as unchanged parent (f(m CYP) &amp;lt;0.5), </t>
  </si>
  <si>
    <t>thus significantly reducing the overall metabolic drug-drug interaction potential of apixaban.</t>
  </si>
  <si>
    <t>Together with a low clinical efficacious concentration and multiple clearance pathways, these results demonstrate that the metabolic drug-drug interaction potential between apixaban and coadministered drugs is low.</t>
  </si>
  <si>
    <t>Title = Excretion and metabolism of lersivirine (5-{[3,5-diethyl-1-(2-hydroxyethyl)(3,5-14C2)-1H-pyrazol-4-yl]oxy}benzene-1,3-dicarbonitrile), a next-generation non-nucleoside reverse transcriptase inhibitor, after administration of [14C]Lersivirine to healthy volunteers.</t>
  </si>
  <si>
    <t>Abstract = Lersivirine [UK-453,061, 5-((3,5-diethyl-1-(2-hydroxyethyl)(3,5-14C2)-1H-pyrazol-4-yl)oxy)benzene-1,3-dicarbonitrile] is a next-generation non-nucleoside reverse transcriptase inhibitor, with a unique binding interaction within the reverse transcriptase binding pocket.</t>
  </si>
  <si>
    <t>Lersivirine has shown antiviral activity and is well tolerated in HIV-infected and healthy subjects.</t>
  </si>
  <si>
    <t>This open-label, Phase I study investigated the absorption, metabolism, and excretion of a single oral 500-mg dose of [14C]lersivirine (parent drug) and characterized the plasma, fecal, and urinary radioactivity of lersivirine and its metabolites in four healthy male volunteers.</t>
  </si>
  <si>
    <t>Plasma C(max) for total radioactivity and unchanged lersivirine typically occurred between 0.5 and 3 h postdose.</t>
  </si>
  <si>
    <t>The majority of radioactivity was excreted in urine (approximately 80%) with the remainder excreted in the feces (approximately 20%).</t>
  </si>
  <si>
    <t>The blood/plasma ratio of total drug-derived radioactivity [area under the plasma concentration-time profile from time zero extrapolated to infinite time (AUC(inf))] was 0.48 , indicating that radioactive material was distributed predominantly into plasma.</t>
  </si>
  <si>
    <t>Lersivirine was extensively metabolized, primarily by UDP glucuronosyltransferase- and cytochrome P450-dependent pathways, with 22 metabolites being identified in this study.</t>
  </si>
  <si>
    <t>Analysis of precipitated plasma revealed that the lersivirine-glucuronide conjugate was the major circulating component (45% of total radioactivity), whereas unchanged lersivirine represented 13% of total plasma radioactivity.</t>
  </si>
  <si>
    <t>In vitro studies showed that UGT2B7 and CYP3A4 are responsible for the majority of lersivirine metabolism in humans.</t>
  </si>
  <si>
    <t>Title = In vitro characterization of sarizotan metabolism: hepatic clearance, identification and characterization of metabolites, drug-metabolizing enzyme identification, and evaluation of cytochrome p450 inhibition.</t>
  </si>
  <si>
    <t>Abstract = In vitro biotransformation studies of sarizotan using human liver microsomes (HLM) showed aromatic and aliphatic monohydroxylation and dealkylation.</t>
  </si>
  <si>
    <t xml:space="preserve">Recombinant cytochromes P450 (P450) together with P450-selective inhibitors in HLM/hepatocyte cultures were used to evaluate the relative contribution of different P450s </t>
  </si>
  <si>
    <t>and revealed major involvement of CYP3A4, CYP2C9, CYP2C8, and CYP1A2 in sarizotan metabolism.</t>
  </si>
  <si>
    <t xml:space="preserve">The apparent K(m, u) and V(max) of sarizotan clearance, as investigated in HLM, were 9 microM and 3280 pmol/mg/min, </t>
  </si>
  <si>
    <t xml:space="preserve">predicting in vivo hepatic clearance of 0.94 l/h, which indicates that sarizotan is a low-clearance compound in humans </t>
  </si>
  <si>
    <t>and suggests nonsaturable metabolism at the targeted plasma concentration (&amp;lt; or =1 microM).</t>
  </si>
  <si>
    <t>This finding is confirmed by the reported human clearance (CL/F of 3.6-4.4 l/h) and by the dose-linear area under the curve increase observed with doses up to 25 mg.</t>
  </si>
  <si>
    <t>The inhibitory effect of sarizotan toward six major P450s was evaluated using P450-specific marker reactions in pooled HLM.</t>
  </si>
  <si>
    <t>K(i, u) values of sarizotan against CYP2C8, CYP2C19, and CYP3A4 were &amp;gt;10 microM, whereas those against CYP2D6 and CYP1A2 were 0.43 and 8.7 microM, respectively.</t>
  </si>
  <si>
    <t>Based on the estimates of sarizotan concentrations at the enzyme active sites, no clinically significant drug-drug interactions (DDIs) due to P450 inhibition are expected.</t>
  </si>
  <si>
    <t>This result has been confirmed in human DDI studies in which no inhibition of five major P450s was observed in terms of marker metabolite formation.</t>
  </si>
  <si>
    <t>Title = Determination of time-dependent inactivation of CYP3A4 in cryopreserved human hepatocytes and assessment of human drug-drug interactions.</t>
  </si>
  <si>
    <t>Abstract = Assessment of time-dependent inhibition (TDI), especially CYP3A4, is an important parameter for preclinical and clinical development.</t>
  </si>
  <si>
    <t>The use of human liver microsomes (HLM) is the most common in vitro matrix to assess TDI, but this often leads to an overprediction of an actual effect observed clinically.</t>
  </si>
  <si>
    <t>Recently, the use of human hepatocytes has been hypothesized as a more relevant and possibly predictive matrix for the assessment of CYP3A4 TDI.</t>
  </si>
  <si>
    <t>Our work evaluates and optimizes three different human hepatocyte assays for the assessment of CYP3A4 TDI using pooled cryopreserved human hepatocytes.</t>
  </si>
  <si>
    <t>Using two of the optimized methods, the time-dependent inhibition kinetic parameters (K(I) and k(inact)) for four known CYP3A4 TDI (diltiazem, erythromycin, verapamil, and troleandomycin) were determined.</t>
  </si>
  <si>
    <t xml:space="preserve">When comparing TDI in HLM, the K(I) values from hepatocytes were in general 4- to 13-fold higher than that in HLM, </t>
  </si>
  <si>
    <t>whereas the k(inact) values in human hepatocytes were similar or slightly higher or lower depending on the inhibitor.</t>
  </si>
  <si>
    <t>The inactivation potency (k(inact)/K(I)) for four tested CYP3A4 inactivators in human hepatocytes was generally lower than that in HLM due to either lower affinity (K(I)) or lower inactivation rate (k(inact)) or both.</t>
  </si>
  <si>
    <t xml:space="preserve">When drug interactions were simulated with Simcyp using either HLM or human hepatocyte data, </t>
  </si>
  <si>
    <t>the predictions using the kinetic parameters from human hepatocytes resulted in a much better simulated change in pharmacokinetics compared with observed clinical data.</t>
  </si>
  <si>
    <t>Title = Identification of the oxidative and conjugative enzymes involved in the biotransformation of brivanib.</t>
  </si>
  <si>
    <t>Abstract = Brivanib alaninate, the L-alanine ester prodrug of brivanib, is currently being developed as an anticancer agent.</t>
  </si>
  <si>
    <t>In humans, brivanib alaninate is rapidly hydrolyzed to brivanib.</t>
  </si>
  <si>
    <t>Prominent biotransformation pathways of brivanib included oxidation and direct sulfate conjugation.</t>
  </si>
  <si>
    <t xml:space="preserve">A series of in vitro studies were conducted to identify the human esterases involved in the prodrug hydrolysis </t>
  </si>
  <si>
    <t>and to identify the primary human cytochrome P450 and sulfotransferase (SULT) enzymes involved in the metabolism of brivanib.</t>
  </si>
  <si>
    <t>Brivanib alaninate was efficiently converted to brivanib in the presence of either human carboxylesterase 1 or carboxylesterase 2.</t>
  </si>
  <si>
    <t>Because esterases are ubiquitous,</t>
  </si>
  <si>
    <t xml:space="preserve"> it is likely that multiple esterases are involved in the hydrolysis.</t>
  </si>
  <si>
    <t>Oxidation of brivanib in human liver microsomes (HLM) primarily formed a hydroxylated metabolite (M7).</t>
  </si>
  <si>
    <t>Incubation of brivanib with human cDNA-expressed P450 enzymes and with HLM in the presence of selective chemical inhibitors and monoclonal P450 antibodies demonstrated that CYP1A2 and CYP3A4 were the major contributors for the formation of M7.</t>
  </si>
  <si>
    <t>Direct sulfation of brivanib was catalyzed by multiple SULT enzymes, including SULT1A1, SULT1B1, SULT2A1, SULT1A3, and SULT1E1.</t>
  </si>
  <si>
    <t xml:space="preserve">Because the primary in vitro oxidative metabolite (M7) was not detected in humans after oral doses of brivanib alaninate, </t>
  </si>
  <si>
    <t>further metabolism studies of M7 in HLM and human liver cytosol were performed.</t>
  </si>
  <si>
    <t>The data demonstrated that M7 was metabolized to the prominent metabolites observed in humans.</t>
  </si>
  <si>
    <t>Overall, multiple enzymes are involved in the metabolism of brivanib, s</t>
  </si>
  <si>
    <t>uggesting a low potential for drug-drug interactions either through polymorphism or through inhibition of a particular drug-metabolizing enzyme.</t>
  </si>
  <si>
    <t>Title = In vitro identification of the cytochrome P450 isozymes involved in the N-demethylation of the active opioid metabolite nortilidine to bisnortilidine.</t>
  </si>
  <si>
    <t>Abstract = Tilidine exhibits the highest consumption of opioids in Germany.</t>
  </si>
  <si>
    <t>The prodrug is hepatically metabolised in a sequential N-demethylation reaction.</t>
  </si>
  <si>
    <t xml:space="preserve">Its primary metabolite nortilidine is a selective Î¼-opioid receptor agonist </t>
  </si>
  <si>
    <t>which can penetrate the blood-brain barrier.</t>
  </si>
  <si>
    <t>Cytochrome P450 isozymes (CYP) 3A4 and CYP2C19 were previously identified as isozymes mediating the formation of nortilidine.</t>
  </si>
  <si>
    <t>This study was set up to identify the enzymes and kinetics of the subsequent N-demethylation to bisnortilidine,</t>
  </si>
  <si>
    <t xml:space="preserve"> thus being able to understand clinical interactions.</t>
  </si>
  <si>
    <t>Human liver microsomes and recombinant CYPs were used to investigate the metabolism of nortilidine to bisnortilidine.</t>
  </si>
  <si>
    <t>Nortilidine and bisnortilidine were quantified using liquid chromatography tandem mass spectrometry.</t>
  </si>
  <si>
    <t>Inhibitor screening kits were used to quantify the inhibition of CYP3A4, CYP2C19, CYP2B6 and CYP2D6 by bisnortilidine.</t>
  </si>
  <si>
    <t xml:space="preserve">Nortilidine metabolism to bisnortilidine followed the Michaelis-Menten kinetics with K (m)â€‰=â€‰141.6â€‰Â±â€‰15Â Î¼M and V (max)â€‰=â€‰46.2â€‰Â±â€‰3Â nmol/mg/h. </t>
  </si>
  <si>
    <t>Inhibitors of CYP3A4, CYP2C19 and CYP2B6 inhibited this reaction.</t>
  </si>
  <si>
    <t>Assays with recombinant CYPs verified that the N-demethylation is catalysed by CYP3A4, CYP2C19 and CYP2B6.</t>
  </si>
  <si>
    <t>Our results also demonstrated that the metabolism from tilidine to nortilidine is not only mediated by CYP3A4 and CYP2C19, but also by CYP2B6.</t>
  </si>
  <si>
    <t>Moreover, bisnortilidine is a weak inhibitor of CYP3A4 and CYP2B6, a strong inhibitor of CYP2D6</t>
  </si>
  <si>
    <t>, but not an inhibitor of CYP2C19.</t>
  </si>
  <si>
    <t xml:space="preserve">Our study demonstrated that nortilidine is metabolised via the same CYP isozymes as the prodrug tilidine, </t>
  </si>
  <si>
    <t>whereas the formation of bisnortilidine appears to be the rate-limiting step in the metabolism of tilidine.</t>
  </si>
  <si>
    <t>Pharmacokinetic interactions can be expected with inhibitors or inducers of CYP3A4, CYP2C19 or CYP2B6.</t>
  </si>
  <si>
    <t>Title = Multiple novel modes of action involved in the in vitro neurotoxic effects of tetrabromobisphenol-A.</t>
  </si>
  <si>
    <t>Abstract = Neurotoxicological data on the widely used brominated flame retardant tetrabromobisphenol-A (TBBPA) is limited.</t>
  </si>
  <si>
    <t xml:space="preserve">Since recent studies indicated that inhibitory GABA(A) and excitatory Î±(4)Î²(2) nicotinic acetylcholine (nACh) receptors are sensitive targets for persistent organic pollutants, </t>
  </si>
  <si>
    <t>we investigated the effects of TBBPA on these receptors, expressed in Xenopus oocytes, using the two-electrode voltage-clamp technique.</t>
  </si>
  <si>
    <t>Our results demonstrate that TBBPA acts as full (â‰¥ 10 Î¼M) and partial (â‰¥ 0.1 Î¼M) agonist on human GABA(A) receptors, whereas it acts as antagonist (â‰¥ 10 Î¼M) on human Î±(4)Î²(2) nACh receptors.</t>
  </si>
  <si>
    <t>Next, neuronal B35 cells were used to further study the effects of TBBPA on calcium-permeable nACh receptors using single-cell fluorescent calcium imaging.</t>
  </si>
  <si>
    <t>These results demonstrate that TBBPA (â‰¥ 1 Î¼M) inhibits acetylcholine (ACh) receptors as evidenced by a reduction in the ACh-evoked increases in the intracellular calcium concentration ([Ca(2+)](i)).</t>
  </si>
  <si>
    <t>Additionally, TBBPA (&amp;gt; 1 Î¼M) induced a strong and concentration-dependent increase in basal [Ca(2+)](i) in B35 cells.</t>
  </si>
  <si>
    <t>Similarly, TBBPA (&amp;gt; 1 Î¼M) increases basal [Ca(2+)](i) in dopaminergic PC12 cells.</t>
  </si>
  <si>
    <t>This increase is also evident under calcium-free conditions, indicating it originates from intracellular calcium stores.</t>
  </si>
  <si>
    <t xml:space="preserve">Moreover, depolarization-evoked increases in [Ca(2+)](i) </t>
  </si>
  <si>
    <t>are strongly reduced by TBBPA (â‰¥ 1 Î¼M)</t>
  </si>
  <si>
    <t>, indicating TBBPA-induced inhibition of voltage-gated calcium channels.</t>
  </si>
  <si>
    <t>Our in vitro studies thus demonstrate that TBBPA exerts several adverse effects on functional neurotransmission endpoints with effect concentrations that are only two orders of magnitude below the highest cord serum concentrations.</t>
  </si>
  <si>
    <t xml:space="preserve">Although epidemiological proof for adverse TBBPA effects is lacking, </t>
  </si>
  <si>
    <t>our data justify the quest for flame retardants with reduced neurotoxic potential.</t>
  </si>
  <si>
    <t xml:space="preserve">Title = Telaprevir is a substrate and moderate inhibitor of P-glycoprotein, a strong inductor of ABCG2, </t>
  </si>
  <si>
    <t>but not an activator of PXR in vitro.</t>
  </si>
  <si>
    <t>Abstract = Triple therapy combining the protease inhibitor telaprevir with interferon-Î± and ribavirin is a promising new option for long-term treatment of hepatitis C.</t>
  </si>
  <si>
    <t xml:space="preserve"> The interaction potential of telaprevir has not yet been fully elucidated.</t>
  </si>
  <si>
    <t>The in vitro potency of telaprevir to inhibit P-glycoprotein (P-gp, ABCB1) and breast cancer resistance protein (BCRP, ABCG2) was assessed and its substrate characteristics for P-gp, BCRP and the multidrug resistance-associated proteins (MRPs, ABCCs) 1-3 were evaluated.</t>
  </si>
  <si>
    <t>The inducing properties of telaprevir on important drug-metabolising enzymes and transporters were also assessed and its ability to activate the pregnane X receptor (PXR) was investigated.</t>
  </si>
  <si>
    <t>Using growth inhibition assays, it was confirmed that telaprevir is a substrate of P-gp</t>
  </si>
  <si>
    <t xml:space="preserve"> and it was demonstrated for the first time that it is not transported by BCRP and MRPs.</t>
  </si>
  <si>
    <t>Telaprevir only moderately inhibited P-gp in the calcein assay</t>
  </si>
  <si>
    <t xml:space="preserve"> and did not inhibit BCRP in the pheophorbide A assay.</t>
  </si>
  <si>
    <t>In LS180 cells, telaprevir strongly induced mRNA expression of ABCG2 (4.3-fold at 30 Î¼mol/L) and weakly induced ABCB11, CYP2C19 and UGT1A3.</t>
  </si>
  <si>
    <t>In contrast, telaprevir had no significant influence on mRNA expression of CYP3A4, UGT1A9, ABCB1, ABCC2 and SLCO1B1.</t>
  </si>
  <si>
    <t>In a reporter gene assay, telaprevir did not activate PXR.</t>
  </si>
  <si>
    <t>Thus, it appears unlikely that telaprevir induces CYP3A4 and P-gp in vivo in such a way as to provoke clinically relevant drug interactions.</t>
  </si>
  <si>
    <t>From the numerous perpetrator characteristics, telaprevir's inhibitor properties, especially of CYP3A4 and P-gp, appear to be the most relevant mechanism for drug interactions.</t>
  </si>
  <si>
    <t>The clinical relevance of the strong inducing effects on ABCG2 requires proper assessment.</t>
  </si>
  <si>
    <t>Title = Pathway-dependent inhibition of paclitaxel hydroxylation by kinase inhibitors and assessment of drug-drug interaction potentials.</t>
  </si>
  <si>
    <t>Abstract = Paclitaxel is often used in combination with small molecule kinase inhibitors to enhance antitumor efficacy against various malignancies.</t>
  </si>
  <si>
    <t>Because paclitaxel is metabolized by CYP2C8 and CYP3A4,</t>
  </si>
  <si>
    <t xml:space="preserve"> the possibility of drug-drug interactions mediated by enzyme inhibition may exist between the combining agents.</t>
  </si>
  <si>
    <t>In the present study, a total of 12 kinase inhibitors were evaluated for inhibitory potency in human liver microsomes by monitoring the formation of CYP2C8 and CYP3A4 metabolites simultaneously.</t>
  </si>
  <si>
    <t xml:space="preserve">For reversible inhibition, nilotinib was found to be the most potent inhibitor against both CYP2C8 and CYP3A4, </t>
  </si>
  <si>
    <t>and the inhibition potency could be explained by strong hydrogen binding based on molecular docking simulations and type II binding based on spectral analysis.</t>
  </si>
  <si>
    <t xml:space="preserve">Comparison of K(i) values revealed that the CYP2C8 pathway was more sensitive toward some kinase inhibitors (such as axitinib), </t>
  </si>
  <si>
    <t>while the CYP3A4 pathway was preferentially inhibited by others (such as bosutinib).</t>
  </si>
  <si>
    <t xml:space="preserve">Pathway-dependent inactivation (time-dependent inhibition) was also observed for a number of kinase inhibitors against CYP3A4 </t>
  </si>
  <si>
    <t>but not CYP2C8.</t>
  </si>
  <si>
    <t xml:space="preserve">Further studies showed that axitinib had a K(I) of 0.93 Î¼M and k(inact) of 0.0137 min(-1), </t>
  </si>
  <si>
    <t>and the observed inactivation toward CYP3A4 was probably due to the formation of reactive intermediate(s).</t>
  </si>
  <si>
    <t>Using a static model, a reasonably accurate prediction of drug-drug interactions was achieved by incorporating parallel pathways and hepatic extraction ratio.</t>
  </si>
  <si>
    <t xml:space="preserve">The present results suggest that potent and pathway-dependent inhibition of CYP2C8 and/or CYP3A4 pathways by kinase inhibitors may alter the ratio of paclitaxel metabolites in vivo, </t>
  </si>
  <si>
    <t>and that such changes can be clinically relevant as differential metabolism has been linked to paclitaxel-induced neurotoxicity in cancer patients.</t>
  </si>
  <si>
    <t>Title = In vitro glucuronidation of propofol in microsomal fractions from human liver, intestine and kidney: tissue distribution and physiological role of UGT1A9.</t>
  </si>
  <si>
    <t>Abstract = Propofol (2,6-diisopropylphenol) is intravenously administered for anesthetic induction and maintenance, and is rapidly metabolized into its glucuronide, mainly by UDP-glucuronosyltransferase 1A9 (UGT1A9).</t>
  </si>
  <si>
    <t>In this study, propofol glucuronidation by liver microsomes (HLM), intestinal microsomes (HIM) and kidney microsomes (HKM) of humans were examined.</t>
  </si>
  <si>
    <t>The expression of UGT1A9 protein in HLM, HIM and HKM was analyzed by immunoblotting.</t>
  </si>
  <si>
    <t>The staining band intensities for UGT1A9 of HIM and HKM were 12% and 119% those of HLM, respectively.</t>
  </si>
  <si>
    <t>The kinetics of propofol glucuronidation by HLM and HKM exhibited substrate inhibition, whereas the kinetics by HIM followed the Michaelis-Menten model.</t>
  </si>
  <si>
    <t>The K(m), V(max) and CL(int) values of HLM were 41.8 Î¼M, 5.21 nmol/min/mg protein and 126 Î¼l/min/mg protein, respectively.</t>
  </si>
  <si>
    <t xml:space="preserve">The K(m) value of HIM was significantly higher (6.7-fold) than that of HLM, </t>
  </si>
  <si>
    <t>and the V(max) and CL(int) values were significantly lower (56% and 8.3%, respectively) than those of HLM.</t>
  </si>
  <si>
    <t>The K(m) value of HKM was comparable to that of HLM, and the V(max) and CL(int) values were significantly higher (2.1- and 3.7-fold, respectively) than those of HLM, respectively.</t>
  </si>
  <si>
    <t>These findings suggest that UGT1A9 expressed in the kidney as well as in the liver plays an important role in propofol glucuronidation.</t>
  </si>
  <si>
    <t>The information gained in this study should contribute to an appropriate use of drugs metabolized by UGT1A9.</t>
  </si>
  <si>
    <t>Title = Oral first-pass elimination of midazolam involves both gastrointestinal and hepatic CYP3A-mediated metabolism.</t>
  </si>
  <si>
    <t>Abstract = To determine in humans the relative roles of intestinal and hepatic metabolism in the oral first-pass elimination of a CYP3A substrate using midazolam as a model compound.</t>
  </si>
  <si>
    <t>Midazolam was administered intravenously (1 mg) or orally (2 mg) to 20 healthy young subjects (10 men and 10 women) in a random fashion, and the disposition of the drug and its 1'-hydroxy metabolite were determined.</t>
  </si>
  <si>
    <t>In separate in vitro studies, the CYP3A-mediated formation of 1'-hydroxymidazolam by human hepatic and intestinal microsomes was investigated.</t>
  </si>
  <si>
    <t>No gender-related differences were noted in either the systemic (370 +/- 114 ml/min [mean +/- SD]) or oral (1413 +/- 807 ml/min) clearance values of midazolam.</t>
  </si>
  <si>
    <t>Despite complete oral absorption, measured oral bioavailability was on average about 50% less than that predicted on the assumption that only the liver contributed to first-pass metabolism.</t>
  </si>
  <si>
    <t>Pharmacokinetic estimation of the intestinal component indicated an extraction ratio (0.43 +/- 0.24) that was similar to that of the liver (0.44 +/- 0.14).</t>
  </si>
  <si>
    <t xml:space="preserve">1'-Hydroxymidazolam was extensively but variably formed in vitro by both hepatic and intestinal microsomes </t>
  </si>
  <si>
    <t xml:space="preserve">and, although the intrinsic clearance (V(max)/Km) was higher in the liver preparations (540 +/- 747 versus 135 +/- 92 microliters/min/mg protein), </t>
  </si>
  <si>
    <t>this difference was not statistically significant.</t>
  </si>
  <si>
    <t>These results show that the small intestine can be a major site for presystemic, CYP3A-mediated metabolism after oral administration.</t>
  </si>
  <si>
    <t>Moreover, it appears that this represents a true first-pass effect.</t>
  </si>
  <si>
    <t>In addition, intestinal and hepatic metabolism may be important factors in interindividual variability in disposition after oral administration of midazolam and similar CYP3A substrates.</t>
  </si>
  <si>
    <t>Finally, intestinal localization of CYP3A may be significant in metabolism-based drug-drug interactions.</t>
  </si>
  <si>
    <t>Title = Effects of propofol on human hepatic microsomal cytochrome P450 activities.</t>
  </si>
  <si>
    <t>Abstract = 1. The potential of propofol to inhibit the activity of major human cytochrome P450 enzymes has been examined in vitro using human liver microsomes.</t>
  </si>
  <si>
    <t>Propofol produced inhibition of CYP1A2 (phenacetin O-deethylation), CYP2C9 (tolbutamide 4'-hydroxylation), CYP2D6 (dextromethorphan O-demethylation) and CYP3A4 (testosterone 6beta-hydroxylation) activities with IC50 = 40, 49, 213 and 32 microM respectively.</t>
  </si>
  <si>
    <t>Ki for propofol against all of these enzymes with the exception of CYP2D6, where propofol showed little inhibitory activity, was 30, 30 and 19 microM respectively for CYPs 1A2, 2C9 and 3A4.</t>
  </si>
  <si>
    <t>2. Furafylline, sulphaphenazole, quinidine and ketoconazole, known selective inhibitors of CYPs 1A2, 2C9, 2D6 and 3A4 respectively, were much more potent than propofol having IC50 = 0.8, 0.5, 0.2 and 0.1 microM;</t>
  </si>
  <si>
    <t xml:space="preserve"> furafylline and sulphaphenazole yielded Ki = 0.6 and 0.7 microM respectively.</t>
  </si>
  <si>
    <t>3. The therapeutic blood concentration of propofol (20 microM; 3-4 microg/ml) together with the in vitro Ki estimates for each of the major human P450 enzymes have been used to estimate the extent of cytochrome P450 inhibition</t>
  </si>
  <si>
    <t>, which may be produced in vivo by propofol.</t>
  </si>
  <si>
    <t xml:space="preserve">This in vitro-in vivo extrapolation indicates that the degree of inhibition of CYP1A2, 2C9 and 3A4 activity which could theoretically be produced in vivo by propofol is relatively low (40-51%); </t>
  </si>
  <si>
    <t>this is considered unlikely to have any pronounced clinical significance.</t>
  </si>
  <si>
    <t xml:space="preserve">4. Although propofol has now been used in &amp;gt; 190 million people since its launch in 1986, </t>
  </si>
  <si>
    <t>there are only single reports of possible drug interactions between propofol and either alfentanil or warfarin.</t>
  </si>
  <si>
    <t>Consequently, it is difficult to conclude from either the published literature or the ZENECA safety database whether there is any evidence to indicate that propofol produces clinically significant drug interactions through inhibition of cytochrome P450-related drug metabolism.</t>
  </si>
  <si>
    <t>Title = The effects of increasing plasma concentrations of dexmedetomidine in humans.</t>
  </si>
  <si>
    <t>Abstract = This study determined the responses to increasing plasma concentrations of dexmedetomidine in humans.</t>
  </si>
  <si>
    <t>Ten healthy men (20-27 yr) provided informed consent and were monitored (underwent electrocardiography, measured arterial, central venous [CVP] and pulmonary artery [PAP] pressures, cardiac output, oxygen saturation, end-tidal carbon dioxide [ETCO2], respiration, blood gas, and catecholamines).</t>
  </si>
  <si>
    <t>Hemodynamic measurements, blood sampling, and psychometric, cold pressor, and baroreflex tests were performed at rest and during sequential 40-min intravenous target infusions of dexmedetomidine (0.5, 0.8, 1.2, 2.0, 3.2, 5.0, and 8.0 ng/ml; baroreflex testing only at 0.5 and 0.8 ng/ml).</t>
  </si>
  <si>
    <t xml:space="preserve">The initial dose of dexmedetomidine decreased catecholamines 45-76% </t>
  </si>
  <si>
    <t>and eliminated the norepinephrine increase that was seen during the cold pressor test.</t>
  </si>
  <si>
    <t>Catecholamine suppression persisted in subsequent infusions.</t>
  </si>
  <si>
    <t xml:space="preserve">The first two doses of dexmedetomidine increased sedation 38 and 65%, </t>
  </si>
  <si>
    <t xml:space="preserve">and lowered mean arterial pressure by 13%, </t>
  </si>
  <si>
    <t>but did not change central venous pressure or pulmonary artery pressure.</t>
  </si>
  <si>
    <t xml:space="preserve">Subsequent higher doses increased sedation, all pressures, and calculated vascular resistance, </t>
  </si>
  <si>
    <t>and resulted in significant decreases in heart rate, cardiac output, and stroke volume.</t>
  </si>
  <si>
    <t>Recall and recognition decreased at a dose of more than 0.7 ng/ml.</t>
  </si>
  <si>
    <t>The pain rating and mean arterial pressure increase to cold pressor test progressively diminished as the dexmedetomidine dose increased.</t>
  </si>
  <si>
    <t>The baroreflex heart rate slowing as a result of phenylephrine challenge was potentiated at both doses of dexmedetomidine.</t>
  </si>
  <si>
    <t>Respiratory variables were minimally changed during infusions,</t>
  </si>
  <si>
    <t xml:space="preserve"> whereas acid-base was unchanged.</t>
  </si>
  <si>
    <t>Increasing concentrations of dexmedetomidine in humans resulted in progressive increases in sedation and analgesia,</t>
  </si>
  <si>
    <t xml:space="preserve"> decreases in heart rate, cardiac output, and memory.</t>
  </si>
  <si>
    <t>A biphasic (low, then high) dose-response relation for mean arterial pressure, pulmonary arterial pressure, and vascular resistances, and an attenuation of the cold pressor response also were observed.</t>
  </si>
  <si>
    <t>Title = Tasosartan, enoltasosartan, and angiotensin II receptor blockade: the confounding role of protein binding.</t>
  </si>
  <si>
    <t>Abstract = Tasosartan is a long-acting angiotensin II (AngII) receptor blocker.</t>
  </si>
  <si>
    <t>Its long duration of action has been attributed to its active metabolite enoltasosartan.</t>
  </si>
  <si>
    <t>In this study we evaluated the relative contribution of tasosartan and enoltasosartan to the overall pharmacological effect of tasosartan.</t>
  </si>
  <si>
    <t>AngII receptor blockade effect of single doses of tasosartan (100 mg p.o. and 50 mg i.v) and enoltasosartan (2.5 mg i.v.) were compared in 12 healthy subjects in a randomized, double blind, three-period crossover study using two approaches: the in vivo blood pressure response to exogenous AngII and an ex vivo AngII radioreceptor assay.</t>
  </si>
  <si>
    <t>Tasosartan induced a rapid and sustained blockade of AngII subtype-1 (AT1) receptors.</t>
  </si>
  <si>
    <t xml:space="preserve">In vivo, tasosartan (p.o. or i.v.) blocked by 80% AT1 receptors 1 to 2 h after drug administration and still had a 40% effect at 32 h. </t>
  </si>
  <si>
    <t>In contrast, the blockade induced by enoltasosartan was markedly delayed and hardly reached 60 to 70% despite the i.v. administration and high plasma levels.</t>
  </si>
  <si>
    <t xml:space="preserve">In vitro, the blockade was estimated to be 90% at 2 h and 20% at 32 h. </t>
  </si>
  <si>
    <t>In vitro, the AT1 antagonistic effect of enoltasosartan was markedly influenced by the presence of plasma proteins, leading to a decrease in its affinity for the receptor and a slower receptor association rate.</t>
  </si>
  <si>
    <t>The early effect of tasosartan is due mainly to tasosartan itself with little if any contribution of enoltasosartan.</t>
  </si>
  <si>
    <t>The antagonistic effect of enoltasosartan appears later.</t>
  </si>
  <si>
    <t>The delayed in vivo blockade effect observed for enoltasosartan appears to be due to a high and tight protein binding and a slow dissociation process from the carrier.</t>
  </si>
  <si>
    <t>Title = Postoperative narcotic requirement after microscopic lumbar discectomy is not affected by intraoperative ketorolac or bupivacaine.</t>
  </si>
  <si>
    <t>Abstract = Prospective, randomized, double-blind study.</t>
  </si>
  <si>
    <t>To assess the efficacy of ketorolac and bupivacaine in reducing postoperative pain after microsurgical lumbar discectomy.</t>
  </si>
  <si>
    <t>Microsurgical lumbar discectomy often is performed as an ambulatory procedure.</t>
  </si>
  <si>
    <t>Pain, nausea, and urinary retention may delay discharge.</t>
  </si>
  <si>
    <t>It was hypothesized that intraoperative ketorolac or bupivacaine would reduce postoperative pain as measured by morphine demand.</t>
  </si>
  <si>
    <t>After Institutional Review Board (IRB) approval and informed consent, 30 patients undergoing single-level microsurgical lumbar discectomy under general anesthesia randomly received either intravenous ketorolac, intramuscular bupivacaine, or placebo before wound closure.</t>
  </si>
  <si>
    <t>After surgery, all patients received intravenous, MSO4, patient-controlled analgesia.</t>
  </si>
  <si>
    <t>MSO4 demand was compared between groups at 30 minutes and at 1, 4, 8, 16, 20, and 24 hours after surgery by one-way ANOVA.</t>
  </si>
  <si>
    <t>Pre- and postoperative pain was assessed by using a standard scale and was correlated to postoperative MSO4 demand by Pearson correlation.</t>
  </si>
  <si>
    <t>Significance was assumed at P &amp;lt; 0.05.</t>
  </si>
  <si>
    <t>There were no group differences in age, gender, weight, disc level, preoperative pain, or preoperative use of pain medication.</t>
  </si>
  <si>
    <t>Neither ketorolac nor bupivacaine decreased pain or nausea scores, MSO4 demand, or time to void and ambulation.</t>
  </si>
  <si>
    <t>Preoperative pain was significantly correlated to postoperative narcotic demand (r = 0.46, P &amp;lt; 0.01).</t>
  </si>
  <si>
    <t>Preoperative narcotic or NSAID use was not correlated to either preoperative pain scores or postoperative MSO4 requirement.</t>
  </si>
  <si>
    <t>Neither ketorolac nor bupivacaine decreased the postoperative narcotic requirement in patients undergoing microsurgical lumbar discectomy.</t>
  </si>
  <si>
    <t>Postoperative narcotic requirements are increased in patients who are in severe pain before surgery, regardless of preoperative narcotic use.</t>
  </si>
  <si>
    <t>Title = Nitazoxanide pharmacokinetics and tolerability in man using single ascending oral doses.</t>
  </si>
  <si>
    <t>Abstract = Nitazoxanide (N) is a new broad-spectrum intestinal antiparasitic agent.</t>
  </si>
  <si>
    <t xml:space="preserve">Deacetyl-N or tizoxanide (T) and its glucuronide (TG) are the major circulating species metabolites after oral administration of N. </t>
  </si>
  <si>
    <t>Bioavailability is substantially increased by food.</t>
  </si>
  <si>
    <t>The objectives of this phase IA study were to assess the tolerability and to determine the pharmacokinetic linearity of T and TG after single oral administration of increasing doses of N with and without food in healthy volunteer subjects.</t>
  </si>
  <si>
    <t>Thirty-two healthy male volunteers were randomly assigned to 1 of 4 treatment groups.</t>
  </si>
  <si>
    <t>In each successive group, 2 subjects received a placebo and 6 received a single oral dose of 1 g, 2 g, 3 g, or 4 g of N, first under fasted conditions and a week later with a standardized breakfast.</t>
  </si>
  <si>
    <t>Blood samples were collected during 24 h for plasma determination of T and TG.</t>
  </si>
  <si>
    <t>General tolerability, adverse reactions, ECG, vital signs and laboratory tests were recorded.</t>
  </si>
  <si>
    <t xml:space="preserve">Tolerability was good up to the maximum dose of 4 g. </t>
  </si>
  <si>
    <t>Mild, mostly gastrointestinal side effects were observed and their frequency increased significantly with the dose level.</t>
  </si>
  <si>
    <t>No significant changes were noted in the ECGs, vital signs and laboratory tests.</t>
  </si>
  <si>
    <t xml:space="preserve">Plasma concentrations increased linearly with the dose from 1 - 4 g, although a trend to increased bioavailability was observed at 4 g. </t>
  </si>
  <si>
    <t>Food approximately doubled the concentrations of T and TG irrespective of dose.</t>
  </si>
  <si>
    <t>Peak times and apparent half-lives increased in proportion to the dose.</t>
  </si>
  <si>
    <t>The apparent body clearance for total T (T+TG) at the highest dose was only half that at the low dose.</t>
  </si>
  <si>
    <t xml:space="preserve">TG was eliminated more slowly than T. </t>
  </si>
  <si>
    <t>Nitazoxanide can be safely administered up to 4 g single oral doses, with or without food.</t>
  </si>
  <si>
    <t>The slow elimination of TG and the overproportional concentrations at the highest dose can be accounted for by solubility- or transport-limited elimination mechanisms becoming apparent at the upper dose level.</t>
  </si>
  <si>
    <t>Title = Pre-exercise administration of yohimbine may enhance the efficacy of exercise training as a fat loss strategy by boosting lipolysis.</t>
  </si>
  <si>
    <t xml:space="preserve">Abstract = The natural alpha-2 antagonist yohimbine promotes sympathetic activity by central as well as peripheral mechanisms, </t>
  </si>
  <si>
    <t>and yet in moderate doses dose not usually raise heart rate, increase blood pressure, or induce anxiety (in contrast to sympathomimetic drugs such as ephedrine).</t>
  </si>
  <si>
    <t>Administered prior to exercise, it boosts lipolysis and serum FFA levels both during and following exercise; blockade of adipocyte alpha-2 adrenoreceptors makes at least a modest contribution to this pro-lipolytic activity.</t>
  </si>
  <si>
    <t xml:space="preserve">These considerations suggest that pre-exercise administration of yohimbine will lower the respiratory quotient during and following exercise, </t>
  </si>
  <si>
    <t>thus promoting fat loss.</t>
  </si>
  <si>
    <t>Since yohimbine can potentiate postprandial insulin secretion, its bariatric benefits should be greatest if administered on a schedule that minimizes postprandial yohimbine activity.</t>
  </si>
  <si>
    <t>A possible synergism of yohimbine and caffeine should be explored.</t>
  </si>
  <si>
    <t>Pre-exercise yohimbine administration has the potential to down-regulate the lipoprotein lipase activity of visceral adipocytes,</t>
  </si>
  <si>
    <t xml:space="preserve"> increase lipolysis in refractory gynoid fat depots, and improve the impaired lipolytic response to exercise in the elderly.</t>
  </si>
  <si>
    <t>Title = Effect of fluvastatin on cardiac outcomes in renal transplant recipients: a multicentre, randomised, placebo-controlled trial.</t>
  </si>
  <si>
    <t>Abstract = Renal transplant recipients are at increased risk of premature cardiovascular disease.</t>
  </si>
  <si>
    <t>Although statins reduce cardiovascular risk in the general population, their efficacy and safety in renal transplant recipients have not been established.</t>
  </si>
  <si>
    <t>We investigated the effects of fluvastatin on cardiac and renal endpoints in this population.</t>
  </si>
  <si>
    <t xml:space="preserve">We did a multicentre, randomised, double-blind, placebo-controlled trial in 2102 renal transplant recipients with total cholesterol 4.0-9.0 mmol/L. </t>
  </si>
  <si>
    <t>We randomly assigned patients fluvastatin (n=1050) or placebo (n=1052) and follow up was for 5-6 years.</t>
  </si>
  <si>
    <t>The primary endpoint was the occurrence of a major adverse cardiac event, defined as cardiac death, non-fatal myocardial infarction (MI), or coronary intervention procedure.</t>
  </si>
  <si>
    <t>Secondary endpoints were individual cardiac events, combined cardiac death or non-fatal MI, cerebrovascular events, non-cardiovascular death, all-cause mortality, and graft loss or doubling of serum creatinine.</t>
  </si>
  <si>
    <t>Analysis was by intention to treat.</t>
  </si>
  <si>
    <t>After a mean follow-up of 5.1 years, fluvastatin lowered LDL cholesterol concentrations by 32%.</t>
  </si>
  <si>
    <t xml:space="preserve">Risk reduction with fluvastatin for the primary endpoint (risk ratio 0.83 [95% CI 0.64-1.06], p=0.139) was not significant, </t>
  </si>
  <si>
    <t>although there were fewer cardiac deaths or non-fatal MI (70 vs 104, 0.65 [0.48-0.88] p=0.005) in the fluvastatin group than in the placebo group.</t>
  </si>
  <si>
    <t>Coronary intervention procedures and other secondary endpoints did not differ significantly between groups.</t>
  </si>
  <si>
    <t>Although cardiac deaths and non-fatal MI seemed to be reduced, fluvastatin did not generally reduce rates of coronary intervention procedures or mortality.</t>
  </si>
  <si>
    <t>Overall effects of fluvastatin were similar to those of statins in other populations.</t>
  </si>
  <si>
    <t>Title = Reduced vasodilatory response to methylnicotinate in schizophrenia as assessed by laser Doppler flowmetry.</t>
  </si>
  <si>
    <t>Abstract = The normal vasodilatory response to topically applied methylnicotinate has been reported to be absent or reduced in patients with schizophrenia, a finding thought to be related to aberrant phospholipid metabolism.</t>
  </si>
  <si>
    <t>Previous studies have however failed to measure vasodilation using a direct and objective method.</t>
  </si>
  <si>
    <t>In addition, it is unknown whether methylnicotinate insensitivity is specific to schizophrenia.</t>
  </si>
  <si>
    <t>To address these issues we compared the magnitude of methylnicotinate-induced vasodilation in chronically ill patients with schizophrenia (SCZ) (n=27) or bipolar disorder (BP) (n=26) to that in healthy controls (n=32).</t>
  </si>
  <si>
    <t>Blood flow was monitored using laser Doppler flowmetry.</t>
  </si>
  <si>
    <t>Vasodilatory response to 1 and 10 mM methyl nicotinate was markedly and significantly reduced in patients with schizophrenia compared to that in subjects with bipolar disorder and healthy controls.</t>
  </si>
  <si>
    <t>In conclusion, reduced methyl nicotinate response in schizophrenia has been demonstrated using an objective measure of vasodilation.</t>
  </si>
  <si>
    <t>Our data further support the potential utility of this measure as a diagnostic marker for schizophrenia.</t>
  </si>
  <si>
    <t>Title = Safety profile of raloxifene as used in general practice in England: results of a prescription-event monitoring study.</t>
  </si>
  <si>
    <t>Abstract = Raloxifene, a selective estrogen receptor modulator (SERM) licensed for the prevention of non-traumatic vertebral fractures in postmenopausal women at increased risk of osteoporosis, was launched in the UK in August 1998.</t>
  </si>
  <si>
    <t>The aim of the study was to monitor the safety of raloxifene prescribed in the primary care setting in England using prescription-event monitoring (PEM).</t>
  </si>
  <si>
    <t>Patients were identified by means of prescription data supplied by the Prescription Pricing Authority between September 1998 and November 2000.</t>
  </si>
  <si>
    <t>Demographic and clinical event data were collected from questionnaires posted to primary care physicians (GPs) at least 6 months after the date of the first prescription for each patient.</t>
  </si>
  <si>
    <t>Information on medical events, suspected adverse drug reactions (ADRs), reasons for stopping treatment, pregnancies, and causes of death was requested.</t>
  </si>
  <si>
    <t>Event rates [Incidence Densities (IDs): no.first reports /1000 patient-months of treatment] were calculated.</t>
  </si>
  <si>
    <t>Differences between IDs for events reported in month one (ID(1)) and months 2-6 (ID(2-6)) of treatment were examined.</t>
  </si>
  <si>
    <t>The cohort comprised 13,987 patients [median age 62 years (IQR 55,69); 99.8% female].</t>
  </si>
  <si>
    <t>The major indication was osteoporosis (40.9%, n=5725).</t>
  </si>
  <si>
    <t>Flushing was the event with the highest ID in month 1 (22.8), reported most frequently by GPs as an ADR to raloxifene (67/461 reports) and as the reason for stopping (700/4592 reports).</t>
  </si>
  <si>
    <t>Events associated with starting treatment included flushing, malaise/lassitude, headache/migraine, nausea/vomiting, sweating, cramp, pain abdomen, dizziness, diarrhea, mastalgia and vaginal hemorrhage.</t>
  </si>
  <si>
    <t>Less common events reported during treatment included deep vein thrombosis (n=13), pulmonary embolism (n=13), thrombophlebitis (n=31) and visual disturbance (n=29).</t>
  </si>
  <si>
    <t>In this study, there were 122 (0.9%) confirmed deaths, of which 32 causes of death were unknown.</t>
  </si>
  <si>
    <t>This study shows that raloxifene is generally well tolerated when used in general practice in England.</t>
  </si>
  <si>
    <t>Potential signals of unrecognised ADRs requiring further evaluation included gastrointestinal adverse symptoms and vaginal hemorrhage.</t>
  </si>
  <si>
    <t>There were also a small number of reports of events associated with venous thromboembolism and visual disorders that require further investigation.</t>
  </si>
  <si>
    <t>Title = Efficacy and safety of amphotericin B lipid complex in 548 children and adolescents with invasive fungal infections.</t>
  </si>
  <si>
    <t>Abstract = The safety and efficacy of amphotericin B lipid complex injection (ABELCET; Enzon Pharmaceuticals, Piscataway, NJ) was assessed in 548 children and adolescents 0-20 years of age who were enrolled in the Collaborative Exchange of Antifungal Research (CLEAR) registry.</t>
  </si>
  <si>
    <t>To our knowledge, this is the largest series of pediatric patients treated for invasive mycoses with a single agent.</t>
  </si>
  <si>
    <t>All patients had cancer or had received a bone marrow, cord blood or solid organ transplant and were treated with amphotericin B lipid complex for documented or suspected fungal infection.</t>
  </si>
  <si>
    <t>The CLEAR database was queried for all patients 0-20 years of age from 1996 to 2000.</t>
  </si>
  <si>
    <t>Data gathered included demographic variables, underlying disease type, reasons for the use of amphotericin B lipid complex injection, dosing information, clinical response and renal effects.</t>
  </si>
  <si>
    <t>Most patients were either intolerant of or refractory to conventional antifungal therapy, and almost one-half were neutropenic at treatment onset.</t>
  </si>
  <si>
    <t>Of the 548 patients, 300 (54.7%) were transplant recipients and 393 (71.7%) had received one or more concomitant nephrotoxins.</t>
  </si>
  <si>
    <t>Candida and Aspergillus were the most commonly isolated species in patients with proven or probable infections.</t>
  </si>
  <si>
    <t>Response data were evaluable for 255 of the 285 patients with documented single or multiple pathogens.</t>
  </si>
  <si>
    <t>A complete (cured) or partial (improved) response was achieved in 54.9% of patients, with an additional 16.9% of patients having a stable outcome.</t>
  </si>
  <si>
    <t>Among patients with proven Aspergillus infection, the response rates (cured + improved) were 40.5 and 37.5% in transplant and nontransplant patients, respectively.</t>
  </si>
  <si>
    <t>When stable responses were added, the response rates were 48.6 and 71.9%, respectively.</t>
  </si>
  <si>
    <t>There were few clinically significant deleterious effects on renal function.</t>
  </si>
  <si>
    <t>There was no significant difference between the rates of new hemodialysis versus baseline hemodialysis.</t>
  </si>
  <si>
    <t>Elevations in serum creatinine of &amp;gt;1.5 x baseline and &amp;gt;2.5 x baseline values were seen in 24.8 and 8.8% of all patients, respectively.</t>
  </si>
  <si>
    <t>The safety and efficacy data from this large pediatric population support the use of amphotericin B lipid complex injection for treatment of invasive fungal infections in immunocompromised children and adolescents, including the high risk subgroup of transplant recipients.</t>
  </si>
  <si>
    <t>The overall response rate and safety profile in pediatric patients who were largely intolerant of or refractory to conventional antifungal therapy were consistent with earlier reported findings of smaller trials.</t>
  </si>
  <si>
    <t>Title = Arginine potentiates but does not restore the blunted growth hormone response to growth hormone-releasing hormone in obesity.</t>
  </si>
  <si>
    <t>Abstract = A blunted growth hormone (GH) response to several stimuli, including growth hormone-releasing hormone (GHRH), has been shown in obesity.</t>
  </si>
  <si>
    <t>Arginine (ARG) has been demonstrated to potentiate the GHRH-induced GH increase in normal subjects, likely acting via inhibition of hypothalamic somatostatin release.</t>
  </si>
  <si>
    <t>To shed further light onto the mechanisms underlying the blunted GH secretion in obesity, we studied the effect of ARG (0.5 g/kg infused intravenously [IV] over 30 minutes) on both basal and GHRH (1 micron/kg IV)-stimulated GH secretion.</t>
  </si>
  <si>
    <t>Eight obese subjects (aged 26.4 +/- 3.9 years; body mass index, 39.0 +/- 1.9 kg/m2) and eight normal control volunteers (aged 27.0 +/- 1.7 years; body mass index, 22.3 +/- 0.5 kg/m2) were studied.</t>
  </si>
  <si>
    <t>In obese subjects, the GH response to both GHRH and ARG was lower (P less than .01 and P less than .002, respectively) than in controls.</t>
  </si>
  <si>
    <t>ARG potentiated the GH response to GHRH in obese patients (P less than .0003).</t>
  </si>
  <si>
    <t>However, in these patients, the GH secretion elicited by GHRH, even when coadministered with ARG, persisted at reduced levels (P less than .005) when compared with controls.</t>
  </si>
  <si>
    <t>Basal insulin-like growth factor-1 (IGF-1) levels did not significantly differ in obese subjects and in normal subjects (161.1 +/- 37.0 v 181.0 +/- 12.8 micrograms/L).</t>
  </si>
  <si>
    <t>In conclusion, ARG enhances the blunted GHRH-induced GH increase in obese patients,</t>
  </si>
  <si>
    <t xml:space="preserve"> but the GH responses to ARG alone and to ARG + GHRH persist at lower levels than in normals.</t>
  </si>
  <si>
    <t>Thus, our results suggest the existence of a reduced pituitary GH pool in obesity.</t>
  </si>
  <si>
    <t>Title = Self-poisonings with tricyclic antidepressants and selective serotonin reuptake inhibitors in Tehran, Iran.</t>
  </si>
  <si>
    <t>Abstract = In a prospective hospital-based cohort study, we addressed the question of severity and outcome of antidepressant poisonings in patients who attended the Loghman-Hakim Hospital Poison Center, the only national center in Tehran dedicated for detoxification.</t>
  </si>
  <si>
    <t>The aim of the study was to find out if tricyclic antidepressant (TCA) intoxications require more therapeutic efforts than selective serotonin reuptake inhibitor (SSRI) intoxications.</t>
  </si>
  <si>
    <t>The study was applied over a 7-week period (28 March-20 May 2006).</t>
  </si>
  <si>
    <t>From 3578 intoxications, 334 patients with antidepressant or lithium self-poisoning were identified (9.3% of all poisoning cases; 233 females, 101 males; median age 24 years, min 13, max 70).</t>
  </si>
  <si>
    <t xml:space="preserve">Compared to SSRI single-substance intoxications (n=17), TCA single-substance intoxications (n=73) were associated with: (1) a significantly lower level of consciousness (P=0.005); </t>
  </si>
  <si>
    <t>(2) a significantly higher admission frequency (80.8 vs. 35.3%; P&amp;lt;0.001); and (3) a higher intubation frequency (13.7 vs. 0%; P=ns).</t>
  </si>
  <si>
    <t>SSRI multiple-substance intoxications were associated with a significantly lower level of consciousness than SSRI single-substance intoxications (P=0.042),</t>
  </si>
  <si>
    <t xml:space="preserve"> while there was no significant difference between TCA multiple- and single-substance intoxications.</t>
  </si>
  <si>
    <t>This study suggests that an overdose with SSRIs results in a more favourable clinical outcome than an overdose with TCAs.</t>
  </si>
  <si>
    <t>Title = Differential impact of NSAIDs on rate of adverse events that require hospitalization in high-risk and general veteran populations: a retrospective cohort study.</t>
  </si>
  <si>
    <t>Abstract = Many observational studies in the general population have demonstrated an increased risk of adverse events associated with NSAIDs, including gastrointestinal bleeds, congestive heart failure, acute renal failure, hypertension and acute myocardial infarction.</t>
  </si>
  <si>
    <t>Few studies, however, have explored outcomes in populations considered to be more vulnerable to their effects.</t>
  </si>
  <si>
    <t>To determine the rate of adverse events requiring hospitalization that are associated with NSAIDs in two high-risk veteran populations and the general veteran population.</t>
  </si>
  <si>
    <t>In this retrospective cohort study, we identified veterans being dispensed medicines for diabetes mellitus (diabetes cohort), those receiving renin-angiotensin system medicines and frusemide (furosemide) concurrently (ACE inhibitors/angiotensin II type 1 receptor antagonists [angiotensin receptor blockers; ARBs] and frusemide cohort), or at least one other medicine (general population/reference cohort).</t>
  </si>
  <si>
    <t>The primary endpoint was hospitalization with a primary diagnosis of congestive heart failure, gastrointestinal ulcer, acute renal failure, acute myocardial infarction or hypertension.</t>
  </si>
  <si>
    <t>Hospitalization rates during the period of non-exposure and the 30-day period after a subject was first dispensed an NSAID were compared using Poisson regression.</t>
  </si>
  <si>
    <t>There was a significant increase in risk of all hospitalizations of interest in the exposed period compared with the unexposed period in the diabetes cohort (incidence rate ratio [IRR] 1.31; 95% CI 1.08, 1.60), ACE inhibitor/ARB and frusemide cohort (IRR 1.34; 95% CI 1.13, 1.58) and reference cohort (IRR 1.47; 95% CI 1.30, 1.66).</t>
  </si>
  <si>
    <t>The incidence rates demonstrate that for every 10,000 veterans treated for 30 days with NSAIDs, there were 20 extra hospitalizations in the diabetes population, 30 additional hospitalizations in the ACE inhibitor/ARB and frusemide cohort and 6 extra hospitalizations in the reference population compared with those not treated with NSAIDs.</t>
  </si>
  <si>
    <t>NSAID use is associated with an increased risk of hospitalization in all groups, with similar risk ratio estimates.</t>
  </si>
  <si>
    <t>However, the clinical implications were greater in the high-risk populations, in which more hospitalizations were observed.</t>
  </si>
  <si>
    <t>Consideration may need to be given to differential presentation of risk information to clinicians.</t>
  </si>
  <si>
    <t>Title = Effect of the VKORC1 genotype on warfarin dose requirements in Japanese pediatric patients.</t>
  </si>
  <si>
    <t>Abstract = The primary aim of the present study was to evaluate the effect of the genotype of vitamin K epoxide reductase complex 1 (VKORC1) on warfarin dose requirements in Japanese pediatric patients.</t>
  </si>
  <si>
    <t>Forty-eight pediatric patients (0.42-19.25 years old) in whom stable anticoagulation was achieved by warfarin were enrolled in this study, and the polymorphic alleles of VKORC1 and CYP2C9 were determined for each subject.</t>
  </si>
  <si>
    <t>The relative impact of covariates on the anticoagulant effect of warfarin was evaluated by multiple regression analysis.</t>
  </si>
  <si>
    <t>It was found that VKORC1 genotype and age were major factors affecting the relationship between the weight-normalized warfarin dose and the therapeutic prothrombin time-international normalized ratio (PT-INR).</t>
  </si>
  <si>
    <t>Because only one patient had the CYP2C9*3 allele, we could not evaluate the effect of CYP2C9 polymorphisms on the anticoagulant effect of warfarin.</t>
  </si>
  <si>
    <t>In contrast, the anticoagulant effect of warfarin in patients with the VKORC1 1173CT or 1173CC genotype was 52.3% of that in patients with the 1173TT genotype.</t>
  </si>
  <si>
    <t>In addition, the anticoagulant effect of warfarin was shown to increase by 10.5% per year in Japanese pediatric patients.</t>
  </si>
  <si>
    <t>In conclusion, genotyping of VKORC1 will be useful in establishing individual anticoagulant therapy with warfarin, and it should be noted that a higher weight-normalized dose of warfarin is required in younger pediatric patients.</t>
  </si>
  <si>
    <t>Title = Long-term efficacy of upstream therapy with lipophilic or hydrophilic statins on antiarrhythmic drugs in patients with paroxysmal atrial fibrillation: comparison between atorvastatin and pravastatin.</t>
  </si>
  <si>
    <t>Abstract = There is little information available on the benefits of selection of statins as upstream therapy for the prevention of paroxysmal atrial fibrillation (AF).</t>
  </si>
  <si>
    <t>We compared the efficacy and safety of atorvastatin (A-group, n = 43) and pravastatin (P-group, n = 41) as upstream therapy in patients with paroxysmal AF and dyslipidemia.</t>
  </si>
  <si>
    <t>A total of 84 patients (45 men, mean age, 66 Â± 9 years, mean follow-up, 49 Â± 32 months) were retrospectively assigned to receive atorvastatin (n = 41;10 mg/day) or pravastatin (n = 43 ; 10 mg/day).</t>
  </si>
  <si>
    <t>Survival rates free from AF recurrence at 1, 6, 12, and 24 months were 93%, 74%, 60%, and 53% in A-group, and 88%, 49%, 37%, and 29%, respectively, in P-group (P = 0.029, A-group versus P-group).</t>
  </si>
  <si>
    <t>Survival rates free from conversion to permanent AF at 12, 36, 60, and 90 months were 100%, 100%, 98%, and 95% in A-group, and 100%, 95%, 88%, and 83%, respectively, in P-group (P = 0.063, A-group versus P-group).</t>
  </si>
  <si>
    <t>Using a logistic regression model, atorvastatin was found to be associated with a significantly reduced risk of AF recurrence in comparison to pravastatin (unadjusted odds ratio [OR] = 0.27, 95% confidence interval 0.11-0.68, P = 0.005).</t>
  </si>
  <si>
    <t>This association remained significant after adjustment for potentially confounding variables (OR = 0.26, 95% CI 0.08-0.86, P = 0.027).</t>
  </si>
  <si>
    <t xml:space="preserve">Using a logistic regression model, atorvastatin was not associated with a significantly reduced risk of converting to permanent AF in comparison to pravastatin (unadjusted OR = 0.29, 95% CI 0.05-1.50, P = 0.138), </t>
  </si>
  <si>
    <t>but this association did show a significant difference after adjustment for potentially confounding variables in a multivariate model (OR = 0.08, 95% CI 0.06-0.96, P = 0.046).</t>
  </si>
  <si>
    <t>Adverse effects requiring discontinuation of statins were observed in 1 case (2%, myalgia) in A-group, and 1 case (2%, elevation in CPK level â‰¥ 500 IU/L) in P-group, respectively (P = NS, A-group versus P-group).</t>
  </si>
  <si>
    <t>Atorvastatin, a lipophilic statin, was considered to be more effective in preventing recurrence of paroxysmal AF and conversion to permanent AF than pravastatin, a hydrophilic statin.</t>
  </si>
  <si>
    <t>Title = Utility of cocaine drug screens to predict safe delivery of general anesthesia for elective surgical patients.</t>
  </si>
  <si>
    <t>Abstract = Cocaine has been associated with acute hemodynamic changes, causing anesthesia providers to be concerned about adverse hemodynamic events during general anesthesia.</t>
  </si>
  <si>
    <t>We sought to determine if there were differences in the prevalence of adverse hemodynamic events, and if hemodynamic instability could be predicted in cocaine-positive patients undergoing general anesthesia for elective surgery.</t>
  </si>
  <si>
    <t>A retrospective cohort study was conducted in 300 (150 cocaine-positive, 150 cocaine-negative) consecutive adults with similar general anesthesia plans who were hemodynamically normal at baseline.</t>
  </si>
  <si>
    <t>Subjects were excluded if they were not alert at baseline, or if they required more than 1 surgical procedure.</t>
  </si>
  <si>
    <t>Slightly more than 50% of subjects were female, but cocaine-positive subjects were significantly more likely to be male (chi2 = 5.9; P = .02).</t>
  </si>
  <si>
    <t>Baseline systolic pressure (P = .001; mean difference, 6.5 mm Hg; 95% confidence interval [CI], 2.7-70.2), mean arterial pressure (P = .04; mean difference, 2.9 mm Hg; 95% CI, 1.0-5.7), and heart rate (P = .02; mean difference, 3.3/min; 95% CI, 0.46-6.2) were significantly higher,</t>
  </si>
  <si>
    <t xml:space="preserve"> but not clinically important in the cocaine-positive cohort.</t>
  </si>
  <si>
    <t>Our study demonstrates that use of drug screen results alone is insufficient to predict the safe administration of general anesthesia in patients undergoing elective surgeries.</t>
  </si>
  <si>
    <t>Title = Impact of CYP2C19 polymorphism and proton pump inhibitors on platelet reactivity to clopidogrel and clinical outcomes following stent implantation.</t>
  </si>
  <si>
    <t>Abstract = The response to clopidogrel, and some kind of the drug interaction are multifactorial.</t>
  </si>
  <si>
    <t>We enrolled 174 consecutive patients and determined CYP2C19 genotypes, measured platelet aggregation, and assessed the relationship between CYP2C19 genotype and platelet reactivity 24hours after clopidogrel administration, and the risk of cardiovascular events over 18months follow-up.</t>
  </si>
  <si>
    <t>A sub analysis examined the impact of rabeprazole, a proton pump inhibitor (PPI) less affected by CYP2C19.</t>
  </si>
  <si>
    <t>The CYP2C19 genotype was extensive metabolizer (EM) in 36%, intermediate metabolizer (IM) in 45%, and poor metabolizer (PM) in 19%.</t>
  </si>
  <si>
    <t>Platelet reactivity was significantly lower in the EM group than in the IM and PM groups (EM, IM, PM: 3560Â±1404, 4203Â±1302, 5084Â±1007AUâ€¢min, P&amp;lt;0.05).</t>
  </si>
  <si>
    <t>The cardiovascular event rate was higher in the IM and PM groups than in the EM group (12.7% and 12.5% vs 1.6%; Hazard ratio for IM 10.6, P=0.029; for PM 11.3, P=0.040).</t>
  </si>
  <si>
    <t>No differences were seen between patients taking (N=50) and not taking (N=124) rabeprazole in residual platelet aggregation (4407Â±1360 vs 4048Â±1394, AUâ€¢min, P=0.2782), or in cardiovascular events (10.0% vs 8.1%, HR 0.97, P=0.97).</t>
  </si>
  <si>
    <t>CYP2C19 genotype is associated with an increased risk of cardiovascular events following stent implantation in Japanese patients.</t>
  </si>
  <si>
    <t>Title = Antidepressant response to aripiprazole augmentation associated with enhanced FDOPA utilization in striatum: a preliminary PET study.</t>
  </si>
  <si>
    <t>Abstract = Several double blind, prospective trials have demonstrated an antidepressant augmentation efficacy of aripiprazole in depressed patients unresponsive to standard antidepressant therapy.</t>
  </si>
  <si>
    <t>Although aripiprazole is now widely used for this indication, and much is known about its receptor-binding properties, the mechanism of its antidepressant augmentation remains ill-defined.</t>
  </si>
  <si>
    <t>In vivo animal studies and in vitro human studies using cloned dopamine dopamine D2 receptors suggest aripiprazole is a partial dopamine agonist; in this preliminary neuroimaging trial, we hypothesized that aripiprazole's antidepressant augmentation efficacy arises from dopamine partial agonist activity.</t>
  </si>
  <si>
    <t xml:space="preserve"> in this preliminary neuroimaging trial, we hypothesized that aripiprazole's antidepressant augmentation efficacy arises from dopamine partial agonist activity.</t>
  </si>
  <si>
    <t>To test this, we assessed the effects of aripiprazole augmentation on the cerebral utilization of 6-[(18)F]-fluoro-3,4-dihydroxy-l-phenylalanine (FDOPA) using positron emission tomography (PET).</t>
  </si>
  <si>
    <t>Fourteen depressed patients, who had failed 8 weeks of antidepressant therapy with selective serotonin reuptake inhibitors, underwent FDOPA PET scans before and after aripiprazole augmentation; 11 responded to augmentation.</t>
  </si>
  <si>
    <t>Whole brain, voxel-wise comparisons of pre- and post-aripiprazole scans revealed increased FDOPA trapping in the right medial caudate of augmentation responders.</t>
  </si>
  <si>
    <t>An exploratory analysis of depressive symptoms revealed that responders experienced large improvements only in putatively dopaminergic symptoms of lassitude and inability to feel.</t>
  </si>
  <si>
    <t>These preliminary findings suggest that augmentation of antidepressant response by aripiprazole may be associated with potentiation of dopaminergic activity.</t>
  </si>
  <si>
    <t>Title = The effect of three weeks green tea extract consumption on blood pressure, heart rate responses to a single bout resistance exercise in hypertensive women.</t>
  </si>
  <si>
    <t>Abstract = Resistance exercise (RE) may lead to a post-exercise hypotension (PEH) response.</t>
  </si>
  <si>
    <t>Previous studies showed that green tea (GT) and its polyphenols, especially Epigallocatechin-3-gallate (EGCG) may have a favorable effect on blood pressure (BP).</t>
  </si>
  <si>
    <t>We investigated the green tea extract (GTE) effects on BP, heart rate (HR), and rate pressure product (RPP) responses to a low-intensity RE in hypertensive women.</t>
  </si>
  <si>
    <t>Middle-aged women (n = 24, 46.4 Â± 6.3 years old; 66.6 Â± 9.2 kg; 166.3 Â± 4.2 cm) were randomly assigned into three groups of eight persons.</t>
  </si>
  <si>
    <t>GTE consumption group (T) and RE group (R), respectively, ingested GTE (~75 mg EGCG) and placebo (PL; maltodextrin) capsules two times a day for three weeks and then completed 2 circuits of six RE using 50% one repetition maximum (1RM).</t>
  </si>
  <si>
    <t>Patients of control group (C) just ingested PL and rested in a non-exercise control trial.</t>
  </si>
  <si>
    <t>BP, HR and RPP were measured prior and post-exercise at 0, 15, 30, 45, and 60 min.</t>
  </si>
  <si>
    <t>The repeated measures analysis of variance (ANOVA) revealed that there were no significant alterations for arterial BP, HR and RPP of C group.</t>
  </si>
  <si>
    <t>HR of T and R groups was increased immediately after RE.</t>
  </si>
  <si>
    <t>A significant fall of systolic BP (SBP) and diastolic BP (DBP) occurred in both T and R groups for 60 min post-exercise compared to resting values.</t>
  </si>
  <si>
    <t>Mean arterial BP (MAP) and RPP decreased significantly after RE in both exercise groups from 15 to 60 min.</t>
  </si>
  <si>
    <t>During 45 and 60 time points, T group had a lower RPP values than C group.</t>
  </si>
  <si>
    <t>The differences between T and R groups were only MAP at 0 and 15 time points.</t>
  </si>
  <si>
    <t xml:space="preserve">Three weeks of GTE ingestion did not influenced SBP, DBP and HR </t>
  </si>
  <si>
    <t>but may be have a favorable effect on MAP and RPP responses to an acute RE during 1 h recovery of exercise.</t>
  </si>
  <si>
    <t>Title = Correlation between plasma, intracellular, and cervical tissue levels of raltegravir at steady-state dosing in healthy women.</t>
  </si>
  <si>
    <t xml:space="preserve">Abstract = Raltegravir is an antiretroviral with potential value for preexposure prophylaxis (PrEP) against HIV, </t>
  </si>
  <si>
    <t>but the intracellular pharmacokinetics in genital tissue have not been described.</t>
  </si>
  <si>
    <t>In this study, healthy, HIV-uninfected nonpregnant women took 400 mg of raltegravir twice daily for 22 days.</t>
  </si>
  <si>
    <t>On day 8, 15, and 22, blood was collected 0, 4, 6, 8, and 12 h and cervical biopsy specimens taken 0, 6, and 12 h after raltegravir dosing.</t>
  </si>
  <si>
    <t>Plasma and intracellular raltegravir concentrations in peripheral blood mononuclear cells (PBMC) and cervical tissue were measured by tandem mass spectrometry.</t>
  </si>
  <si>
    <t>Linear mixed effects models evaluated correlations between different sample types, as well as differences in concentration between phases of the menstrual cycle.</t>
  </si>
  <si>
    <t>Ten women were enrolled: 9 completed all three visits and 1 completed two visits.</t>
  </si>
  <si>
    <t>The age (mean Â± standard deviation) of participants was 30 Â± 8 years.</t>
  </si>
  <si>
    <t>Trough plasma concentrations of raltegravir 12 h after a directly observed dose were above the HIV 95% inhibitory concentration (IC95) of 33 nM (14.6 ng/ml) in 96% of measurements, compared to 67% of PBMC and 89% of cervical tissue trough values.</t>
  </si>
  <si>
    <t>Across all measurements, only 2% (3/135) of plasma values fell below the IC95, compared to 10% (13/135) for PBMC and 6% (5/81) for cervical tissue.</t>
  </si>
  <si>
    <t>There was no impact of menstrual phase on raltegravir concentrations.</t>
  </si>
  <si>
    <t>In conclusion, cervical tissue raltegravir concentrations were no greater than plasma concentrations, and âˆ¼10% of all cervical tissue trough values were below the IC95, making the current twice-daily formulation of raltegravir impractical for PrEP.</t>
  </si>
  <si>
    <t>Title = Short-term malaria reduction by single-dose azithromycin during mass drug administration for trachoma, Tanzania.</t>
  </si>
  <si>
    <t>Abstract = Single-dose mass drug administration of azithromycin (AZT) is underway to eliminate trachoma worldwide.</t>
  </si>
  <si>
    <t>Studies in Ethiopia showed a reduction in all-cause childhood deaths after administration.</t>
  </si>
  <si>
    <t>To examine the effect of single-dose AZ MDA on prevalent malaria infections in a large prospective cohort of children and parents in Dodoma Province, Tanzania, we quantified the temporal prevalence of malaria parasitemia by real-time PCR for 6 months after single-dose AZT.</t>
  </si>
  <si>
    <t>In the first month after treatment but not in subsequent months, Plasmodium falciparum infections were reduced by 73% (95% CI 43%-89%) in treatment versus control villages and differences remained significant (p = 0.00497) in multivariate models with village-level random effects.</t>
  </si>
  <si>
    <t>Genetic sequencing of P. falciparum ribosomal L4 protein showed no mutations associated with AZT resistance.</t>
  </si>
  <si>
    <t>AZT mass drug administration caused a transient, 1-month antimalarial effect without selecting for P. falciparum ribosomal L4 resistance mutations in a region with a 10-year history of treating trachoma with this drug.</t>
  </si>
  <si>
    <t>Title = Effect of hypertension on outcomes of high-risk patients after BCG-treated bladder cancer: a single-institution long follow-up cohort study.</t>
  </si>
  <si>
    <t>Abstract = Immunotherapy with Bacillus Calmette-GuÃ©rin (BCG) is the most efficacious treatment for high-risk bladder cancer (BC) (Ta/T1 or carcinoma in situ) to reduce the risk of recurrence.</t>
  </si>
  <si>
    <t>Our aim was to evaluate whether hypertension and diabetes influence the outcome of patients with noninvasive BC treated with BCG instillations.</t>
  </si>
  <si>
    <t>In order to collect homogeneous data, we considered as "hypertensive" only those patients who had previous diagnosed hypertension and a history of taking medical therapy with antihypertensive drugs (AHT), and as "diabetic" only those prescribed oral antidiabetics or insulin (ADT).</t>
  </si>
  <si>
    <t>We analyzed 343 high-risk BC patients undergoing BCG (1995-2010) with a median follow-up of 116 months (range 48-238).</t>
  </si>
  <si>
    <t>The distribution of various kinds of AHT and antidiabetic drugs was homogeneous, with no significant differences (pâ€Š&amp;gt;â€Š0.05).</t>
  </si>
  <si>
    <t>In both univariate and multivariate analyses, the only statistically significant parameter prognostic for recurrence after BCG treatment was AHT.</t>
  </si>
  <si>
    <t>Recurrence-free survival curves showed a significant correlation with AHT (pâ€Š=â€Š0.0168, hazards ratio [HR] 1.45, 95% confidence interval [CI] 1.0692-1.9619);</t>
  </si>
  <si>
    <t xml:space="preserve"> there was no correlation (pâ€Š=â€Š0.9040) with ADT (HR 0.9750, 95% CI 0.6457-1.4721).</t>
  </si>
  <si>
    <t>After stratification of AHT and ADT according to drug(s) prescribed, there were no significant differences in the BC recurrence rate (pâ€Š&amp;gt;â€Š0.05)</t>
  </si>
  <si>
    <t>In this study with a very long-term follow-up, hypertension alone (evaluated by AHT) revealed the increased risk of BC recurrence after BCG treatment.</t>
  </si>
  <si>
    <t>Several hypotheses have been formulated to support these findings, but further prospective studies are needed to both evaluate the real influence of hypertension and identify a possible prognostic factor to be used in selecting poor-prognosis BC patients as early candidates for surgical treatment.</t>
  </si>
  <si>
    <t>Title = Effect of adrenaline on basal and ovine corticotrophin-releasing factor-stimulated ACTH secretion in man.</t>
  </si>
  <si>
    <t>Abstract = Six normal male subjects were given, in single blind random order on six separate occasions, i.v. bolus doses of synthetic ovine corticotrophin-releasing factor-41 (oCRF-41; 25 and 50 micrograms) with and without adrenaline (3 micrograms/min) i.v. for 150 min, the adrenaline infusions alone and saline placebo.</t>
  </si>
  <si>
    <t xml:space="preserve">The adrenaline infusions resulted in plasma adrenaline concentrations of 4.33 +/- 0.82 (S.E.M.) nmol/l and </t>
  </si>
  <si>
    <t xml:space="preserve">were associated with an increase in blood glucose, heart rate and systolic blood pressure and </t>
  </si>
  <si>
    <t>a reduction of diastolic blood pressure.</t>
  </si>
  <si>
    <t>Despite these evident biological effects at several sites, there was no stimulation of plasma ACTH or cortisol by adrenaline in comparison with the effect of saline, and no enhancement of the stimulatory effect of either dose of oCRF-41 on ACTH or cortisol secretion.</t>
  </si>
  <si>
    <t>The ACTH response to 50 micrograms oCRF-41 was greater than that to 25 micrograms, indicating that the 25 micrograms dose of oCRF-41 was submaximal and capable of further enhancement.</t>
  </si>
  <si>
    <t>As the plasma adrenaline concentrations during the adrenaline infusions reached the upper limit of the physiological range of plasma adrenaline in man, yet failed to enhance the ACTH or cortisol responses to a submaximal dose of oCRF-41, we conclude that circulating adrenaline neither exerts a direct stimulatory effect on pituitary corticotrophs nor enhances the effect of CRF under physiological circumstances.</t>
  </si>
  <si>
    <t>The adrenaline infusions attenuated the ACTH and cortisol responses to oCRF-41 and were associated with a transient reduction of basal concentrations of both hormones.</t>
  </si>
  <si>
    <t>Title = Plasma protein binding of penbutolol in pregnancy.</t>
  </si>
  <si>
    <t>Abstract = Penbutolol is a not cardioselective beta-adrenergic blocking drug; it is lipid soluble and differs in its protein binding from the other members of its group because shows linkage to alpha 1-glycoprotein, with no detectable binding to albumin.</t>
  </si>
  <si>
    <t>AAG levels change during pregnancy and so the binding of [3H]-penbutolol was compared in 11 pregnant patients and in 10 healthy women.</t>
  </si>
  <si>
    <t>Binding was obtained by ultrafiltration and measurement of the free fraction by scintillation spectrometry.</t>
  </si>
  <si>
    <t>The free penbutolol fraction was significantly higher in the pregnant women than in the controls (6.06 +/- 0.34 compared with 3.55 +/- 0.29, P less than 0.001).</t>
  </si>
  <si>
    <t>The AAG levels in the pregnant women were significantly lower (0.40 +/- 0.03 g/l) than in the controls (0.77 +/- 0.06 g/l) (P less than 0.001) which showed a significant correlation with the bound/free penbutolol ratio (r = 0.61, P less than 0.005).</t>
  </si>
  <si>
    <t>On the other hand there was no significant correlation with the extent of penbutolol's protein binding</t>
  </si>
  <si>
    <t xml:space="preserve"> even though the albumin levels were lower in the pregnant women (2.83 +/- 0.17 compared with 4.86 +/- 0.17; P less than 0.001).</t>
  </si>
  <si>
    <t xml:space="preserve">Penbutolol's nK1a for AAG was lower in pregnant women, </t>
  </si>
  <si>
    <t>and this suggests that the fall in AAG levels is not the only factor involved in the reduced binding of penbutolol in pregnancy.</t>
  </si>
  <si>
    <t>Title = Does prostacyclin enhance the selective pulmonary vasodilator effect of oxygen in children with congenital heart disease?</t>
  </si>
  <si>
    <t>Abstract = We have obtained dose-response curves for the effects of prostacyclin on the pulmonary and systemic circulations in 20 children (median age 3 years) with pulmonary hypertension complicating congenital heart disease.</t>
  </si>
  <si>
    <t>Results were obtained with the children breathing both air and 100% oxygen.</t>
  </si>
  <si>
    <t>Under both sets of conditions, remote respiratory mass spectrometry was used to measure oxygen consumption and hence cardiac output by the direct Fick principle.</t>
  </si>
  <si>
    <t>When the subjects breathed air, prostacyclin caused a dose-dependent fall in pulmonary vascular resistance (measured in mm Hg . liter-1 . min . m2) (11.12 to 8.07, standard error of difference [SED] = 0.5, p less than .01).</t>
  </si>
  <si>
    <t>The level of the pulmonary vascular resistance when the subjects breathed air during the infusion of 20 ng/kg/min prostacyclin was not significantly different from that found when they breathed 100% oxygen and did not receive the drug (8.67 vs 8.93, SED = 0.55, p = NS).</t>
  </si>
  <si>
    <t>When infused while the subjects breathed 100% oxygen, prostacyclin caused additional dose-dependent pulmonary vasodilation (pulmonary vascular resistance 8.93 to 7.23, SED = 0.3, p less than .01).</t>
  </si>
  <si>
    <t xml:space="preserve">Unlike 100% oxygen, prostacyclin was not selective, </t>
  </si>
  <si>
    <t>and caused tachycardia and systemic hypotension at the higher doses.</t>
  </si>
  <si>
    <t xml:space="preserve">These results suggest that in children with congenital heart disease 100% oxygen does not maximally vasodilate the pulmonary circulation, </t>
  </si>
  <si>
    <t>and further pulmonary vasodilatation can be obtained with a blood-borne agent.</t>
  </si>
  <si>
    <t>Title = Comparative study of epidurally administered clonidine and buprenorphine on anesthetic requirement and electroencephalographic activity.</t>
  </si>
  <si>
    <t>Abstract = The author investigated the effects of epidurally administered buprenorphine (BPN) and clonidine (CLO) on the potentiation of halothane anesthesia in terms of the minimum alveolar concentration (MAC), hemodynamics, and electroencephalographic activity in the patients undergoing lower abdominal surgery.</t>
  </si>
  <si>
    <t>Thirty-four women (ASA-1) were studied after the epidural administration of either 10 ml saline (group A, n = 8), 10 ml saline with 0.4 mg BPN (group B, n = 13), or 10 ml saline with 150 micrograms CLO (group C, n = 13).</t>
  </si>
  <si>
    <t xml:space="preserve">The MAC of halothane was reduced by 32% in group B (p &amp;lt; 0.05), and by 23% in group C (p &amp;lt; 0.05) compared with group A. </t>
  </si>
  <si>
    <t xml:space="preserve">The delta activity on the electroencephalogram (EEG) was more dominant in groups B and C 20 and 30 minutes after the administration of BPN and CLO compared with group A. </t>
  </si>
  <si>
    <t>The alpha activity in group A was significantly greater than that in the other groups.</t>
  </si>
  <si>
    <t xml:space="preserve">The blood pressure was significantly lower after the epidural administered of CLO in group C, compared with groups A and B. </t>
  </si>
  <si>
    <t xml:space="preserve">The study concluded that epidurally administered CLO significantly reduce the MAC of halothane </t>
  </si>
  <si>
    <t>and also resulted in significant acceleration of delta activity on the EEG, as did BPN.</t>
  </si>
  <si>
    <t xml:space="preserve">The delta activity in groups B and C was increased significantly compared with group A. </t>
  </si>
  <si>
    <t xml:space="preserve">The mechanisms by which the central nervous system (CNS) is depressed by epidural BPN and CLO are different, </t>
  </si>
  <si>
    <t>but this may have resulted from their direct action on the CNS via the systemic and spinal absorption of BPN and CLO.</t>
  </si>
  <si>
    <t>Title = Effect of bromocriptine on antipsychotic drug-induced hyperprolactinemia: eight-week randomized, single-blind, placebo-controlled, multicenter study.</t>
  </si>
  <si>
    <t>Abstract = The objective of the present study was to assess the efficacy and safety of bromocriptine treatment for patients with antipsychotic-drug-induced hyperprolactinemia in clinical practice.</t>
  </si>
  <si>
    <t>This was an 8-week randomized, single-blind, placebo-controlled, multicenter study.</t>
  </si>
  <si>
    <t>Sixty female schizophrenia patients were enrolled and were randomly assigned to one of four treatment groups: bromocriptine 2.5 mg/day, 5 mg/day, 10 mg/day, and placebo.</t>
  </si>
  <si>
    <t>Serum levels of prolactin, estradiol (E2), luteinizing hormone (LH), and follicle-stimulating hormone (FSH) were evaluated on three occasions (baseline, and 4 and 8 weeks after commencement of the treatment paradigm).</t>
  </si>
  <si>
    <t>Extrapyramidal symptoms (EPS) and clinical symptoms were assessed using the Simpson-Angus scale and the Positive and Negative Syndrome Scale (PANSS), respectively.</t>
  </si>
  <si>
    <t>Of the 60 subjects who were enrolled, 48 completed the study (n = 14, 13, 11, and 10 in the bromocriptine 2.5 mg/day, 5 mg/day, and 10 mg/day, and placebo groups, respectively).</t>
  </si>
  <si>
    <t>Four patients in the 10-mg/day group, two in the 5-mg/day group, and one in the placebo group resumed menses during the study.</t>
  </si>
  <si>
    <t xml:space="preserve">The mean level of prolactin significantly decreased from baseline to week 4, </t>
  </si>
  <si>
    <t>and then plateaued, showing no significant change for the remaining 4 weeks of the study.</t>
  </si>
  <si>
    <t>No significant changes in LH, FSH, or E2 levels were observed throughout the 8-week study period, either within or between groups.</t>
  </si>
  <si>
    <t>Administration of bromocriptine is a safe method for treating antipsychotic-drug-induced hyperprolactinemia</t>
  </si>
  <si>
    <t xml:space="preserve"> without exacerbating either psychotic symptoms or EPS.</t>
  </si>
  <si>
    <t>Title = Effect of a single dose of pregabalin on post-operative pain and pre-operative anxiety in patients undergoing discectomy.</t>
  </si>
  <si>
    <t>Abstract = Pregabalin acts as a membrane stabilizer and has both analgesic and anxiolytic effects.</t>
  </si>
  <si>
    <t>We hypothesized that one pre-operative dose of pregabalin would reduce pre-operative anxiety and post-operative pain in patients undergoing discectomy.</t>
  </si>
  <si>
    <t>We performed a randomized, placebo-controlled study of 150 mg pregabalin administered before lumbar discectomy in general anaesthesia.</t>
  </si>
  <si>
    <t>The primary endpoint was pain at rest [visual analogue scale (VAS)] 120 min after surgery.</t>
  </si>
  <si>
    <t>The secondary outcomes were morphine consumption, pre-operative anxiety (VAS) and the occurrence of side effects.</t>
  </si>
  <si>
    <t>The VAS scores for pain at rest and morphine consumption were higher in the placebo group during the 4-h stay in the post-anaesthetic care unit (PACU),</t>
  </si>
  <si>
    <t xml:space="preserve"> but did not differ significantly 24 h after surgery.</t>
  </si>
  <si>
    <t xml:space="preserve">Pain scores at 7 days were similar </t>
  </si>
  <si>
    <t>and there was no difference in the occurrence of side effects.</t>
  </si>
  <si>
    <t>Pre-operative anxiety was significantly lower in the pregabalin group (2.23Â±1.11 vs. 4.17Â±2.37, 95% confidence interval: 0.82-3.05, P=0.001)</t>
  </si>
  <si>
    <t xml:space="preserve"> and there was a significant positive correlation between the pre-operative anxiety score and post-operative pain at 120 min in the pregabalin group.</t>
  </si>
  <si>
    <t>A single dose of pregabalin (150 mg) reduced post-operative pain at rest and morphine consumption during the PACU period after lumbar discectomy.</t>
  </si>
  <si>
    <t xml:space="preserve">Pre-operative anxiety was lower, </t>
  </si>
  <si>
    <t>without increased incidence of side effects.</t>
  </si>
  <si>
    <t>Title = Effect of a single inhalation of laninamivir octanoate in children with influenza.</t>
  </si>
  <si>
    <t>Abstract = The purpose of this study was to compare the efficiency and safety of a new neuraminidase inhibitor, laninamivir octanoate (LO), with zanamivir (ZN) in pediatric patients with influenza.</t>
  </si>
  <si>
    <t>One hundred twelve pediatric patients â‰¤ 15 years, diagnosed with a rapid diagnostic test as having influenza from January to May 2011, were randomly assigned to the LO group or the ZN group, and their parents were asked to complete a questionnaire during the recovery at home.</t>
  </si>
  <si>
    <t>The LO group was instructed to inhale LO once (20 or 40 mg depending on age), and the ZN group was instructed to inhale ZN (20 mg) twice daily for 5 days.</t>
  </si>
  <si>
    <t>The LO group (n = 55) and the ZN group (n = 57) were well balanced.</t>
  </si>
  <si>
    <t>Finally, 44 patients in the LO group and 41 patients in the ZN group could be evaluated.</t>
  </si>
  <si>
    <t>Median times to fever resolution after initial treatment were 36 hours in the LO group and 37 hours in the ZN group.</t>
  </si>
  <si>
    <t>No differences were observed between the 2 groups with respect to the frequencies of asthmatic symptoms, pneumonia, gastrointestinal symptoms, or abnormal behaviors.</t>
  </si>
  <si>
    <t>Six younger children could not inhale LO well for technical reasons.</t>
  </si>
  <si>
    <t xml:space="preserve">Our data suggest that the efficiency and safety of LO are the same as those of ZN in pediatric patients with influenza  </t>
  </si>
  <si>
    <t xml:space="preserve"> but that LO may be more convenient than ZN because it requires only a single inhalation.</t>
  </si>
  <si>
    <t>However, younger patients may not inhale LO efficiently.</t>
  </si>
  <si>
    <t>Title = Tranexamic acid therapy in pediatric cardiac surgery: a single-center study.</t>
  </si>
  <si>
    <t>Abstract = We conducted a retrospective study of cyanotic and acyanotic patients undergoing cardiopulmonary bypass to determine the effect of tranexamic acid on blood loss and blood products administered during the operation in pediatric cardiac surgery.</t>
  </si>
  <si>
    <t>From January 2008 to December 2011, during 2 different periods, a total of 231 pediatric patients undergoing cardiac surgery with cardiopulmonary bypass (123 cyanotic, 108 acyanotic) were included in this study.</t>
  </si>
  <si>
    <t>A total of 104 patients were in the antifibrinolytic group and exclusively treated with tranexamic acid that was given as a bolus of 20 mg/kg(-1) after anesthetic induction and 20 mg/kg(-1) after protamine.</t>
  </si>
  <si>
    <t>The other 127 patients were in the control group.</t>
  </si>
  <si>
    <t>We analyzed intraoperative and postoperative outcomes of tranexamic acid administration.</t>
  </si>
  <si>
    <t xml:space="preserve">There were no differences in mortality or operative time, </t>
  </si>
  <si>
    <t>but blood loss in 48 hours was greater in the control group (p=0.0012).</t>
  </si>
  <si>
    <t>A significant difference was found in the amount of intraoperative erythrocyte concentrate transfused (140Â±55 vs 170Â±78 mL, p=0.0011)</t>
  </si>
  <si>
    <t xml:space="preserve"> but not in number.</t>
  </si>
  <si>
    <t>The number and amount of erythrocyte concentrate transfused in the first 48 postoperative hours were also greater in the control group (45 vs 77 patients, p=0.012; 100Â±40 vs 120Â±55 mL, p=0.0022).</t>
  </si>
  <si>
    <t>There were not many differences in the effect of tranexamic acid between the cyanotic and acyanotic subgroup.</t>
  </si>
  <si>
    <t>This retrospective study provides evidence that tranexamic acid may be used in the field of congenital cardiac surgery effectively.</t>
  </si>
  <si>
    <t>Title = Phase II trial of single-agent foretinib (GSK1363089) in patients with recurrent or metastatic squamous cell carcinoma of the head and neck.</t>
  </si>
  <si>
    <t>Abstract = Foretinib is a small-molecule, oral multikinase inhibitor primarily targeting the mesenchymal epithelial transition (MET) factor receptor, and the vascular endothelial growth factor receptor 2.</t>
  </si>
  <si>
    <t>We conducted a phase II study to evaluate the single-agent activity and tolerability of foretinib in patients with recurrent/metastatic squamous cell carcinoma of the head and neck (SCCHN).</t>
  </si>
  <si>
    <t>An open-label, single-arm, multicenter trial employing a Simon 2-stage design was conducted with a total of 41 patients planned for the study.</t>
  </si>
  <si>
    <t>One or more responses in the first 14 patients were required in order to progress to the second stage.</t>
  </si>
  <si>
    <t>Foretinib was administered as 240 mg orally for 5 consecutive days of a 14-day treatment cycle (5/9 schedule) to patients with recurrent and/or metastatic SCCHN.</t>
  </si>
  <si>
    <t>Fourteen patients were enrolled.</t>
  </si>
  <si>
    <t>The study did not meet criteria for continuing to the second stage.</t>
  </si>
  <si>
    <t>A maximum of 30 cycles were administered (median = 4.0).</t>
  </si>
  <si>
    <t xml:space="preserve">Fifty percent of patients (7/14) showed stable disease (SD), </t>
  </si>
  <si>
    <t xml:space="preserve">43% of patients (6/14) experienced tumor shrinkage </t>
  </si>
  <si>
    <t>and two patients had prolonged disease stabilization for â‰¥13 months.</t>
  </si>
  <si>
    <t>The most common adverse events were fatigue, constipation and hypertension, which were manageable with additional medication or adjustments to the dosing schedule.</t>
  </si>
  <si>
    <t>Foretinib 240 mg on a 5/9 schedule was generally well tolerated.</t>
  </si>
  <si>
    <t>SD was the best-observed outcome, with minor tumor shrinkage detected in nearly half of all patients.</t>
  </si>
  <si>
    <t xml:space="preserve">The efficacy results, prolonged disease stabilization and tolerable side-effect profile, </t>
  </si>
  <si>
    <t>support further investigation, possibly in combination with other targeted agents or cytotoxic chemotherapy for SCCHN.</t>
  </si>
  <si>
    <t>Title = Effect of vitamin-D analogue on albuminuria in patients with non-dialysed chronic kidney disease stage 4-5: a retrospective single center study.</t>
  </si>
  <si>
    <t>Abstract = The vitamin D receptor activator paricalcitol has been shown to reduce albuminuria.</t>
  </si>
  <si>
    <t>Whether this is a unique property of paricalcitol, or common to all vitamin D analogues, is unknown.</t>
  </si>
  <si>
    <t xml:space="preserve">The primary aim of this study was to evaluate the effect of alfacalcidol on proteinuria, </t>
  </si>
  <si>
    <t>measured as 24 hour (24 h) albuminuria, in patients with chronic kidney disease (CKD) stage 4-5 being treated for secondary hyperparathyroidism (sHPT).</t>
  </si>
  <si>
    <t>A retrospective single-center study including adult patients with CKD 4-5, undergoing treatment for sHPT with alfacalcidol, with macroalbuminuria in minimum one 24 h urine collection.</t>
  </si>
  <si>
    <t>Patients were identified in a prospectively collected database of all patients with S-creatinine &amp;gt; 300 Î¼M or creatinine clearance &amp;lt; 30 ml/min.</t>
  </si>
  <si>
    <t>The observation period was from 1st of January 2005 to 31st of December 2009.</t>
  </si>
  <si>
    <t>Phosphate binders and alfacalcidol were provided to patients free of charge.</t>
  </si>
  <si>
    <t>A total of 146 macroalbuminuric patients were identified, and of these, 59 started alfacalcidol treatment during the observation period.</t>
  </si>
  <si>
    <t>A 12% reduction in 24 h albuminuria was seen after starting treatment.</t>
  </si>
  <si>
    <t>In 19 patients with no change in renin-angiotensin-aldosteron-system (RAAS) inhibition,</t>
  </si>
  <si>
    <t xml:space="preserve"> the reduction in albuminuria was 16%.</t>
  </si>
  <si>
    <t>The reduction remained stable over time (9%) in a subgroup of patients (n = 20) with several urine collections before and after the start of alfacalcidol-treatment.</t>
  </si>
  <si>
    <t xml:space="preserve">The present study supports experimental and clinical data on antiproteinuric actions of activated vitamin D analogues, </t>
  </si>
  <si>
    <t>and suggests that this may be a class-effect.</t>
  </si>
  <si>
    <t>Title = Multiple-, but not single-, dose of parecoxib reduces shoulder pain after gynecologic laparoscopy.</t>
  </si>
  <si>
    <t>Abstract = The aim of this study was to investigate effect of single- and multiple-dose of parecoxib on shoulder pain after gynecologic laparoscopy.</t>
  </si>
  <si>
    <t>126 patients requiring elective gynecologic laparoscopy were randomly allocated to three groups.</t>
  </si>
  <si>
    <t>Group M (multiple-dose): receiving parecoxib 40mg at 30min before the end of surgery, at 8 and 20hr after surgery, respectively; Group S (single-dose): receiving parecoxib 40mg at 30min before the end of surgery and normal saline at the corresponding time points; Group C (control): receiving normal saline at the same three time points.</t>
  </si>
  <si>
    <t>The shoulder pain was evaluated, both at rest and with motion, at postoperative 6, 24 and 48hr.</t>
  </si>
  <si>
    <t>The impact of shoulder pain on patients' recovery (activity, mood, walking and sleep) was also evaluated.</t>
  </si>
  <si>
    <t>Meanwhile, rescue analgesics and complications were recorded.</t>
  </si>
  <si>
    <t>The overall incidence of shoulder pain in group M (37.5%) was lower than that in group C (61.9%) (difference=-24.4%; 95% CI: 3.4~45.4%; P=0.023).</t>
  </si>
  <si>
    <t>Whereas, single-dose regimen (61.0%) showed no significant reduction (difference with control=-0.9%; 95% CI: -21.9~20.0%; P=0.931).</t>
  </si>
  <si>
    <t>Moreover, multiple-dose regimen reduced the maximal intensity of shoulder pain and the impact for activity and mood in comparison to the control.</t>
  </si>
  <si>
    <t>Multiple-dose of parecoxib decreased the consumption of rescue analgesics.</t>
  </si>
  <si>
    <t>The complications were similar among all groups</t>
  </si>
  <si>
    <t xml:space="preserve"> and no severe complications were observed.</t>
  </si>
  <si>
    <t>Multiple-, but not single-, dose of parecoxib may attenuate the incidence and intensity of shoulder pain</t>
  </si>
  <si>
    <t xml:space="preserve"> and thereby improve patients' quality of recovery following gynecologic laparoscopy.</t>
  </si>
  <si>
    <t>Title = Early single-shot intravenous steroids do not affect pulmonary complications and mortality in burned or scalded patients.</t>
  </si>
  <si>
    <t>Abstract = Inhalation injury, especially in combination with cutaneous burns, is the major cause of morbidity and mortality in patients admitted to burn care centers.</t>
  </si>
  <si>
    <t>Either with or without the presence of a cutaneous burn, inhalation injury contributes to high risk for developing severe pulmonary complications.</t>
  </si>
  <si>
    <t>Steroids may reduce a prolonged and destructive inflammatory response to toxic or allergic substances.</t>
  </si>
  <si>
    <t>The objective of this study was to evaluate the effect of early single-shot intravenous steroids on pulmonary complications and mortality in burned or scalded patients with or without inhalation injury.</t>
  </si>
  <si>
    <t>Retrospective analysis of a prospective single center database of patients registered between 1989 and 2011 who were admitted to the intensive care unit of our burn care center after burn or scald injury.</t>
  </si>
  <si>
    <t>Uni-variate statistical analysis was performed comparing two groups (steroid treated vs. non steroid treated patients) with regard to clinical outcome.</t>
  </si>
  <si>
    <t>Main parameters were sepsis, mortality and pulmonary complications such as pneumonia, ALI and ARDS.</t>
  </si>
  <si>
    <t>Multi-variate analysis was used by logistic regression with mortality and pulmonary complications as the dependent variables to identify independent risk factors after burn or scald injuries.</t>
  </si>
  <si>
    <t>A total of 1637 patients with complete data were included in the present analysis.</t>
  </si>
  <si>
    <t>199 (12.2%) received single-shot intravenous steroids during the prehospital phase of care.</t>
  </si>
  <si>
    <t>In 133 (66.8%) of these patients, inhalation injury was diagnosed via bronchoscopy.</t>
  </si>
  <si>
    <t>Steroid treated patients had sustained a significantly higher severity of burn than non-steroid treated patients (Abbreviated Burn Severity Index 7.1Â±3 vs. 6.0Â±2.9; p&amp;lt;0.001).</t>
  </si>
  <si>
    <t>In a multivariate analysis using a logistic regression model early intravenous steroid treatment had no significant effect on pulmonary complications and mortality.</t>
  </si>
  <si>
    <t>In our single center cohort of burned and scalded patients single-shot intravenous steroids during the pre-hospital phase of care was not associated with pulmonary complications or mortality.</t>
  </si>
  <si>
    <t>Title = Antiproteinuric effect of add-on paricalcitol in CKD patients under maximal tolerated inhibition of renin-angiotensin system: a prospective observational study.</t>
  </si>
  <si>
    <t>Abstract = Whether paricalcitol (PCT) reduces proteinuria in the presence of intensified inhibition of Renin-Angiotensin-System (RAS) is poorly studied.</t>
  </si>
  <si>
    <t xml:space="preserve">We evaluated the antiproteinuric effect of PCT in non-dialysis chronic kidney disease (CKD) patients with proteinuria greater than 0.5 g/24 h persisting </t>
  </si>
  <si>
    <t>despite anti-RAS therapy titrated to minimize proteinuria in the absence of adverse effects.</t>
  </si>
  <si>
    <t>Forty-eight CKD patients were studied in the first six months of add-on oral PCT (1 mcg/day) and three months after drug withdrawal.</t>
  </si>
  <si>
    <t>Males were 87.5%, age 63 Â± 14 yrs, systolic/diastolic blood pressure (BP) 143 Â± 22/78 Â± 11 mmHg, eGFR 29.7 Â± 14.5 mL/min/1.73 m(2), diabetes 40%, and cardiovascular disease 38%.</t>
  </si>
  <si>
    <t>and 42 treated with a single agent, at low dosage in most cases.</t>
  </si>
  <si>
    <t xml:space="preserve">At referral in the center (28 months prior to study baseline), proteinuria was 2.44 (95% CI 1.80-3.04) g/24 h </t>
  </si>
  <si>
    <t xml:space="preserve">with 6 patients not receiving any anti-RAS </t>
  </si>
  <si>
    <t>At study baseline, twenty patients were under 2-3 anti-RAS drugs while twenty-eight received 1 agent at full dose</t>
  </si>
  <si>
    <t xml:space="preserve"> and proteinuria resulted to be reduced versus referral to 1.23 g/24 h (95%CI 1.00-1.51).</t>
  </si>
  <si>
    <t xml:space="preserve">Six months of add-on PCT significantly decreased proteinuria to 0.61 g/24 h (95%CI 0.40-0.93), with levels less than 0.5 g/24 h achieved in 37.5% patients, </t>
  </si>
  <si>
    <t>in the absence of changes of BP and GFR.</t>
  </si>
  <si>
    <t>Proteinuria recovered to basal value after drug withdrawal.</t>
  </si>
  <si>
    <t>The extent of antiproteinuric response to PCT was positively associated with diabetes, eGFR and daily Na excretion (R(2) = 0.459, P &amp;lt; 0.0001).</t>
  </si>
  <si>
    <t>PTH decreased from 201 (IQR 92-273) to 83 (IQR 50-189) pg/mL.</t>
  </si>
  <si>
    <t xml:space="preserve">In CKD patients, add-on PCT induces a significant reduction of proteinuria that is evident </t>
  </si>
  <si>
    <t>despite intensified anti-RAS therapy and larger in the presence of diabetes, higher GFR and unrestricted salt intake.</t>
  </si>
  <si>
    <t>Title = Effect of a single intraoperative high-dose ATG-Fresenius on delayed graft function in donation after cardiac-death donor renal allograft recipients: a randomized study.</t>
  </si>
  <si>
    <t>Abstract = Reducing the incidence of delayed graft function after transplant with donation after cardiac death donor renal allografts would facilitate managing recipients during their first weeks after a transplant.</t>
  </si>
  <si>
    <t>To reduce this incidence, in most studies, induction therapy with depleting anti-T-lymphocyte antibodies is coupled with a reduction of the dosage of the calcineurin inhibitor.</t>
  </si>
  <si>
    <t>The separate effect of anti-T-cell therapy on the incidence and duration of delayed graft function is therefore difficult to assess.</t>
  </si>
  <si>
    <t>We performed a randomized study to evaluate the effect of a single intraoperative high-dose of anti-T-lymphocyte immunoglobulin (ATG)-Fresenius (9 mg/kg body weight) on the incidence of delayed graft function.</t>
  </si>
  <si>
    <t>Eligible adult recipients of a first donation after cardiac death donor renal allograft were randomly assigned to ATG-Fresenius or no induction therapy.</t>
  </si>
  <si>
    <t>Maintenance immunosuppression consisted of tacrolimus, in an unadjusted dose, mycophenolate mofetil, and steroids.</t>
  </si>
  <si>
    <t>The study was prematurely terminated because of a lower-than-anticipated inclusion rate.</t>
  </si>
  <si>
    <t>Baseline characteristics were comparable in the ATG-Fresenius group (n=28) and the control group (n=24).</t>
  </si>
  <si>
    <t>Twenty-two patients in the ATG-Fresenius group (79%) had delayed graft function, compared with 13 in the control group (54%; P = .06).</t>
  </si>
  <si>
    <t>Allograft and patient survival were comparable in both groups.</t>
  </si>
  <si>
    <t>Serious adverse events occurred more frequently in the ATG-Fresenius group than they did in the control group (57% vs 29%; P &amp;lt; .05).</t>
  </si>
  <si>
    <t>Intraoperative administration of a single high-dose of ATG-Fresenius in donation after cardiac death donor renal allograft recipients, followed by triple immunosuppression with an unadjusted tacrolimus dose, seems ineffective to reduce the incidence of delayed graft function.</t>
  </si>
  <si>
    <t>Moreover, this was associated with a higher rate of serious adverse events (EudraCT-number, 2007-000210-36.).</t>
  </si>
  <si>
    <t>Title = A single-center randomized controlled trial of local methylcobalamin injection for subacute herpetic neuralgia.</t>
  </si>
  <si>
    <t>Abstract = This study explored the efficacy of local methylcobalamin injection in relieving pain and improving the quality of life among subjects with subacute herpetic neuralgia.</t>
  </si>
  <si>
    <t>A single-center, randomized controlled trial of local methylcobalamin injection was performed.</t>
  </si>
  <si>
    <t>Ninety-eight subjects (age, â‰¥ 50 years) with unilateral, dermatomal pain â‰¥ 4 related to herpes zoster on the torso lasting for 30 days after onset of rash were enrolled.</t>
  </si>
  <si>
    <t>Subjects were randomized to receive local methylcobalamin injection (N = 33), oral methylcobalamin (N = 33), or subcutaneous 1.0% lidocaine injection (N = 32) for 4 weeks.</t>
  </si>
  <si>
    <t>Worst pain severity, global impression of change, continuous spontaneous pain, paroxysmal pain, allodynia, paresthesia, interference with activities of daily living, and quality of life were assessed after 28-day treatment period.</t>
  </si>
  <si>
    <t>Time per group interaction and group difference on overall pain at each follow-up point were statistically significant (P &amp;lt; 0.001) among groups.</t>
  </si>
  <si>
    <t>In the injected methylcobalamin group, the overall pain (P &amp;lt; 0.001), continuous spontaneous pain (P &amp;lt; 0.05), paroxysmal pain (P &amp;lt; 0.05), and allodynia (P &amp;lt; 0.05) revealed a significant effect at each follow-up point as compared with the other groups.</t>
  </si>
  <si>
    <t>Twenty subjects achieved pain reduction â‰¥ 50%,</t>
  </si>
  <si>
    <t xml:space="preserve"> 24 perceived worst pain â‰¤ 3, 24 stopped using analgesics at end point;</t>
  </si>
  <si>
    <t xml:space="preserve"> activities of daily living and quality of life improved significantly as compared with the other groups (P &amp;lt; 0.001).</t>
  </si>
  <si>
    <t>Although both of the other groups showed a significant response after the 14-day treatment (P &amp;lt; 0.001) compared with the baseline,</t>
  </si>
  <si>
    <t xml:space="preserve"> oral methylcobalamin did not provide any significantly pain relief (P &amp;gt; 0.05).</t>
  </si>
  <si>
    <t xml:space="preserve">Local methylcobalamin injection was not only efficacious in relieving pain, </t>
  </si>
  <si>
    <t>but also appears to be tolerable and a potential choice of treatment for subacute herpetic neuralgia.</t>
  </si>
  <si>
    <t>Title = Calcineurin inhibitors and Clostridium difficile infection in adult lung transplant recipients: the effect of cyclosporine versus tacrolimus.</t>
  </si>
  <si>
    <t xml:space="preserve">Abstract = Tacrolimus (FK506) has a superior immunosuppressive effect compared with cyclosporine (CSA) </t>
  </si>
  <si>
    <t>without a significant increase in generalized infectious complications.</t>
  </si>
  <si>
    <t>Differences in specific infections such as Clostridium difficile (CDI) have not been reported.</t>
  </si>
  <si>
    <t xml:space="preserve">We investigated the relationship between calcineurin inhibitors and CDI, </t>
  </si>
  <si>
    <t>hypothesizing that choice of calcineurin inhibitor (CSA or FK506) after lung transplantation would have no effect on the incidence of CDI.</t>
  </si>
  <si>
    <t>We performed a retrospective chart review of lung transplant recipients between June 1, 2000, and December 31, 2005, at a single institution.</t>
  </si>
  <si>
    <t>Positive CDI assays through December 11, 2011, were also recorded.</t>
  </si>
  <si>
    <t>We used Student's t- and chi-squared tests (Î±Â =Â 0.05) to compare CSA and FK506 groups.</t>
  </si>
  <si>
    <t>We calculated adjusted hazard ratios for CDI using Cox proportional hazard models.</t>
  </si>
  <si>
    <t>We identified 217 lung transplant recipients: 106 patients in the CSA group and 111 patients in the FK506 group.</t>
  </si>
  <si>
    <t>A total of 31 patients (27.9%) in the FK506 group developed CDI postoperatively compared with 20 patients (18.9%) in the CSA group (P = 0.16).</t>
  </si>
  <si>
    <t>The adjusted hazard ratio for CDI in the FK506 group was not significantly higher (1.53; 95% confidence interval, 0.78-2.98).</t>
  </si>
  <si>
    <t>There was no significant difference in the intensive care unit or total length of stay, in-hospital incidence rate, time to first CDI episode, or recurrence rate between groups.</t>
  </si>
  <si>
    <t>The CDI rates were not significantly higher in the FK506 group than the CSA group in our study.</t>
  </si>
  <si>
    <t xml:space="preserve">These data are consistent with previous studies on FK506 that show no increase in infectious complications over CSA, </t>
  </si>
  <si>
    <t>and demonstrate its continued safety in lung transplantation.</t>
  </si>
  <si>
    <t>Title = Effect of chronic oral anticoagulation with warfarin on the durability and outcomes of endovascular aortic aneurysm repair.</t>
  </si>
  <si>
    <t>Abstract = Endoleak after endovascular aortic aneurysm repair (EVAR) can affect the durability of the repair and lead to continued sac expansion, rupture, and the need for further endovascular or open surgical interventions.</t>
  </si>
  <si>
    <t>The purpose of this study was to determine whether chronic anticoagulation therapy with warfarin is associated with an increased incidence of endoleak and thus increased need for reintervention after EVAR.</t>
  </si>
  <si>
    <t>We reviewed the records of 401 consecutive patients who underwent EVAR at a single institution from 2003 until 2011.</t>
  </si>
  <si>
    <t>Patients on warfarin were compared with a control group not on warfarin.</t>
  </si>
  <si>
    <t>Primary endpoints included reintervention, defined as rupture, explant, or angiography; death from any cause; and a composite outcome of reintervention or death.</t>
  </si>
  <si>
    <t>The presence of an endoleak at last follow-up, identified by computed tomography or ultrasound scan, and increase of more than 5 mm in aneurysm sac size were secondary endpoints.</t>
  </si>
  <si>
    <t>Cox proportional hazards models were used to estimate the effect of warfarin use on the primary and secondary outcomes, controlling for age, gender, obesity, specific comorbidities, antiplatelet drugs, statin use, and urgency of EVAR.</t>
  </si>
  <si>
    <t>Three hundred sixty-three patients with a median follow-up period of 29 months had sufficient data for analysis.</t>
  </si>
  <si>
    <t>Warfarin use was not associated with an increased risk of any of the primary endpoints.</t>
  </si>
  <si>
    <t>Controlling for covariates and length of observation via proportional hazards models, the effect of warfarin remained insignificant.</t>
  </si>
  <si>
    <t>It was found, however, on regression analysis, that adverse outcomes were more prevalent after emergency EVAR and in patients deemed unfit for open surgical repair.</t>
  </si>
  <si>
    <t>Chronic oral anticoagulation does not appear to affect the incidence of endoleak after EVAR, nor does it impact the need for reintervention or degree of sac regression.</t>
  </si>
  <si>
    <t>We feel that warfarin may be safely used in post-EVAR patients.</t>
  </si>
  <si>
    <t>It appears that adverse long-term outcomes are more likely after emergency EVAR and in patients deemed unfit for open surgery.</t>
  </si>
  <si>
    <t>Title = Comparison of administration of single dose ceftriaxone for elective caesarean section before skin incision and after cord clamping in preventing post-operative infectious morbidity.</t>
  </si>
  <si>
    <t>Abstract = To compare the efficacy of ceftriaxone before skin incision and after cord clamping in preventing post-operative infectious morbidity and neonatal outcome in elective caesarean section and to determine the effect of antibiotic prophylaxis before skin incision on neonatal outcome.</t>
  </si>
  <si>
    <t>Our study was a randomised controlled trial conducted among 874 women undergoing elective caesarean section from October 2010 to July 2012.</t>
  </si>
  <si>
    <t>These women were randomly categorised into two groups with 437 women in each group.</t>
  </si>
  <si>
    <t>Group 1 received single dose of ceftriaxone 1 g intravenously 15-45 min before skin incision.</t>
  </si>
  <si>
    <t>Group 2 received the antibiotic after cord clamping.</t>
  </si>
  <si>
    <t>Primary outcome measures were maternal post-operative infectious morbidities like surgical site wound infection, febrile morbidity, endometritis, urinary tract infections and neonatal sepsis.</t>
  </si>
  <si>
    <t>Results were analysed using Chi-square test and unpaired t test.</t>
  </si>
  <si>
    <t>Surgical site wound infection occurred in 3 women in group 1 (0.7%) and 6 women in group 2 (1.4%).</t>
  </si>
  <si>
    <t>Fever occurred in 9 women in group 1 (2.1%) and 5 in group 2 (1.1%) with the p value of 0.419, not statistically significant.</t>
  </si>
  <si>
    <t>Urinary tract infection occurred in 9 women in group 1 (2.1%) and 7 women in group 2 (1.6%) with the p value of 0.801.</t>
  </si>
  <si>
    <t>None of the women in either group developed endometritis.</t>
  </si>
  <si>
    <t>About 20 neonates [10 neonates (2.3%) in group 1 and 10 neonates (2.3%) in group 2] required NICU admission after caesarean delivery.</t>
  </si>
  <si>
    <t>The reasons for admission were respiratory distress, prematurity and congenital anomaly.</t>
  </si>
  <si>
    <t>About 0.9% of neonates in group 1 and 1.8% in group 2 developed neonatal sepsis with positive blood culture (p = 0.388).</t>
  </si>
  <si>
    <t>Timing of administration of prophylactic antibiotics for elective caesarean section either before skin incision or after cord clamping did not have significant difference in the occurrence of post-operative infectious morbidity.</t>
  </si>
  <si>
    <t>No adverse neonatal outcome was observed in women who received the antibiotic before skin incision.</t>
  </si>
  <si>
    <t>Title = Effect of progesterone administration on prognosis of patients with diffuse axonal injury due to severe head trauma.</t>
  </si>
  <si>
    <t>Abstract = Severe traumatic brain injury (TBI) has a major role in mortality rate among the other types of trauma.</t>
  </si>
  <si>
    <t>The aim of this clinical study was to assess the effect of progesterone on the improvement of neurologic outcome in patients with acute severe TBI.</t>
  </si>
  <si>
    <t>A total of 76 patients who had arrived within 8h of injury with a Glasgow Coma Scoreâ‰¤8 were enrolled in the study.</t>
  </si>
  <si>
    <t>In a randomized style 38 received progesterone (1mg/kg per 12h for 5 days)</t>
  </si>
  <si>
    <t xml:space="preserve"> and 38 did not.</t>
  </si>
  <si>
    <t xml:space="preserve">There was a better recovery rate and GOS score for the patients who were given progesterone than for those in the control group in a 3-months follow-up period (50% vs. 21%); </t>
  </si>
  <si>
    <t>subgroup analysis showed a significant difference in the percentage of favorable outcome between the two groups with GCS of 5-8 (p=0.03).</t>
  </si>
  <si>
    <t>The use of progesterone may significantly improve neurologic outcome of patients suffering severe TBI up to 3 months after injury, especially those with 5â‰¤GCSâ‰¤8, providing a potential benefit to the treatment of acute severe TBI patients.</t>
  </si>
  <si>
    <t>Considering this drug had no significant side effects,</t>
  </si>
  <si>
    <t xml:space="preserve"> so progesterone could be used in patients with severe TBI as a neuro-protective drug.</t>
  </si>
  <si>
    <t>Title = Comparison of antiplatelet effect and safety of clopidogrel napadisilate with clopidogrel bisulfate in coronary artery disease patients: multi-center, randomized, double-blind, phase IV, non-inferiority clinical trial.</t>
  </si>
  <si>
    <t>Abstract = Clopidogrel napadisilate has better clopidogrel stability than clopidogrel bisulfate.</t>
  </si>
  <si>
    <t>There are no data, however, on the antiplatelet efficacy and tolerability of clopidogrel napadisilate in coronary artery disease (CAD) patients.</t>
  </si>
  <si>
    <t xml:space="preserve">The aim of this study is to demonstrate that the combination therapy of aspirin and clopidogrel napadisilate is not inferior to that of aspirin and clopidogrel bisulfate with respect to its effectiveness in inhibiting platelet aggregation, </t>
  </si>
  <si>
    <t>if it is given for 4 weeks to CAD patients who had been treated with a drug-eluting stent more than 12 months prior and had remained in a stable condition with a single antiplatelet agent, aspirin.</t>
  </si>
  <si>
    <t>This study was a prospective, randomized, double-blind, double-dummy, parallel-group, phase IV clinical trial.</t>
  </si>
  <si>
    <t>A total of 162 patients were prospectively recruited from three centers.</t>
  </si>
  <si>
    <t>The subjects were randomized to either the test group that was treated with 75Â mg of clopidogrel napadisilate once daily or to the control group that was treated with 75Â mg of clopidogrel bisulfate once daily.</t>
  </si>
  <si>
    <t>The primary outcome was the percent inhibition of the platelet aggregation change after the medication, as assessed by a VerifyNowâ„¢ P2Y12 assay.</t>
  </si>
  <si>
    <t>The secondary outcome was the change in P2Y12 reaction units (PRUs) from the baseline to the end of 4 weeks of treatment.</t>
  </si>
  <si>
    <t>The prevalence of adverse events was assessed at each visit through a direct interview.</t>
  </si>
  <si>
    <t>The mean increase in the percent inhibition after 4Â weeks of treatment was 19.4Â % in the clopidogrel napadisilate group and 19.5Â % in the clopidogrel bisulfate group.</t>
  </si>
  <si>
    <t>The lower bound of the 95Â % two-sided confidence interval for the difference in the change between the two groups (-5.46) was greater than the pre-defined non-inferiority margin of (-10.5).</t>
  </si>
  <si>
    <t>Therefore, clopidogrel napadisilate was deemed non-inferior to clopidogrel bisulfate with respect to its effectiveness in inhibiting platelet aggregation.</t>
  </si>
  <si>
    <t xml:space="preserve">The PRU decreased by 73.1Â Â±Â 30.7 in the clopidogrel napadisilate group, which decreased by -7.8 more than in the clopidogrel bisulfate group (65.3Â Â±Â 62.1); </t>
  </si>
  <si>
    <t>but the difference between the two groups was statistically insignificant (pÂ =Â 0.435).</t>
  </si>
  <si>
    <t>There was no significant difference in the drug-related adverse events between the two groups (12.3 vs. 10.1Â %; pÂ =Â 0.804).</t>
  </si>
  <si>
    <t>The platelet inhibitory efficacy of clopidogrel napadisilate is not inferior to that of clopidogrel bisulfate.</t>
  </si>
  <si>
    <t>There were also no statistically significant differences between the two treatment groups in the safety analyses.</t>
  </si>
  <si>
    <t>Therefore, clopidogrel napadisilate can be a suitable alternative to clopidogrel bisulfate in stable CAD patients who have undergone a drug-eluting stent placement.</t>
  </si>
  <si>
    <t>Registered at ClinicalTrials.gov as NCT01830491.</t>
  </si>
  <si>
    <t>Title = Tremelimumab for patients with chemotherapy-resistant advanced malignant mesothelioma: an open-label, single-arm, phase 2 trial.</t>
  </si>
  <si>
    <t>Abstract = Monoclonal antibodies to cytotoxic T-lymphocyte antigen 4 (CTLA4) have therapeutic activity in different tumour types.</t>
  </si>
  <si>
    <t>We aimed to investigate the efficacy, safety, and immunological activity of the anti-CTLA4 monoclonal antibody, tremelimumab, in advanced malignant mesothelioma.</t>
  </si>
  <si>
    <t>In our open-label, single-arm, phase 2 study, we enrolled patients aged 18 years or older with measurable, unresectable malignant mesothelioma and progressive disease after a first-line platinum-based regimen.</t>
  </si>
  <si>
    <t xml:space="preserve">Eligible patients had to have a life expectancy of 3 months or more, an Eastern Cooperative Oncology Group performance status of 2 or less, </t>
  </si>
  <si>
    <t>and no history of autoimmune disease.</t>
  </si>
  <si>
    <t>Patients received tremelimumab 15 mg/kg intravenously once every 90 days until progressive disease or severe toxicity.</t>
  </si>
  <si>
    <t xml:space="preserve">The primary endpoint was the proportion of patients who achieved an objective response (complete or partial response), </t>
  </si>
  <si>
    <t>with a target response rate of 17% according to the modified Response Evaluation Criteria in Solid Tumors (RECIST) for pleural malignant mesothelioma or standard RECIST 1.0 for peritoneal malignant mesothelioma.</t>
  </si>
  <si>
    <t>Analyses were done according to intention to treat.</t>
  </si>
  <si>
    <t>This trial is registered with EudraCT, number 2008-005171-95, and ClinicalTrials.gov, number NCT01649024.</t>
  </si>
  <si>
    <t>Between May 27, 2009, and Jan 10, 2012, we enrolled 29 patients.</t>
  </si>
  <si>
    <t>All patients received at least one dose of tremelimumab (median two doses, range one to nine).</t>
  </si>
  <si>
    <t>No patients had a complete response.</t>
  </si>
  <si>
    <t xml:space="preserve"> and two patients (7%) had a durable partial response (one lasting 6 months and one lasting 18 months); one partial response occurred after initial progressive disease</t>
  </si>
  <si>
    <t>Thus, the study did not reach its primary endpoint.</t>
  </si>
  <si>
    <t>However, we noted disease control in nine (31%) patients and a median progression-free survival of 6Â·2 months (95% CI 1Â·3-11Â·1) and a median overall survival of 10Â·7 months (0Â·0-21Â·9).</t>
  </si>
  <si>
    <t>27 patients (93%) had at least one grade 1-2 treatment-emergent adverse event (mainly cutaneous rash, pruritus, colitis, or diarrhoea), and four patients (14%) had at least one grade 3-4 treatment-emergent adverse event (two gastrointestinal, one neurological, two hepatic, and one pancreatic).</t>
  </si>
  <si>
    <t>Although the effect size was small in our phase 2 trial,</t>
  </si>
  <si>
    <t xml:space="preserve"> tremelimumab seemed to have encouraging clinical activity and an acceptable safety and tolerability profile in previously treated patients with advanced malignant mesothelioma.</t>
  </si>
  <si>
    <t>Associazione Italiana per la Ricerca sul Cancro, Istituto Toscano Tumori, Pfizer, and Fondazione Buzzi Unicem.</t>
  </si>
  <si>
    <t>Title = Effect of the tyrosine kinase inhibitor nilotinib in patients with hypereosinophilic syndrome/chronic eosinophilic leukemia: analysis of the phase 2, open-label, single-arm A2101 study.</t>
  </si>
  <si>
    <t>Abstract = Hypereosinophilic syndrome (HES) and chronic eosinophilic leukemia (CEL) are characterized by sustained overproduction of eosinophils and organ dysfunction.</t>
  </si>
  <si>
    <t>CEL involves the presence of clonal genetic markers, such as a fusion of FIP1-like 1 protein and platelet-derived growth factor receptor Î± (FIP1L1-PDGFRÎ±, or F/P) or PDGFRÎ±-activating mutations.</t>
  </si>
  <si>
    <t>Sixteen patients with HES/CEL were enrolled in the phase 2 nilotinib registration trial (NCT00109707) and treated with nilotinib 400 mg twice daily.</t>
  </si>
  <si>
    <t>The median duration of treatment was 95 days (range 3-1,079).</t>
  </si>
  <si>
    <t xml:space="preserve">Twelve patients had HES: 1 achieved a complete hematologic response (CHR), 3 achieved stable disease, 3 had progressive disease, </t>
  </si>
  <si>
    <t>and 5 were not evaluable for response.</t>
  </si>
  <si>
    <t>Four patients had CEL: 2 with the F/P fusion and 2 with PDGFRÎ±-activating mutations.</t>
  </si>
  <si>
    <t>Both patients with an F/P fusion achieved a CHR; 1 also achieved a complete molecular response (CMR).</t>
  </si>
  <si>
    <t>Of the 2 patients with PDGFRÎ±-activating mutations, 1 had stable disease and the other achieved CMR.</t>
  </si>
  <si>
    <t xml:space="preserve">At 24 months, overall survival in the HES group was 75.0 % (95 % CI 50.5-100.0) </t>
  </si>
  <si>
    <t>and no patients in the CEL group died.</t>
  </si>
  <si>
    <t>Median survival was not yet reached after a median follow-up of 32 months.</t>
  </si>
  <si>
    <t>The most common grade 3/4 hematologic laboratory abnormalities were lymphocytopenia (31.3 %) and neutropenia (25.0 %).</t>
  </si>
  <si>
    <t>The most common drug-related nonhematologic grade 3/4 adverse event was pruritus, which occurred in 2 patients (12.5 %).</t>
  </si>
  <si>
    <t>Nilotinib 400 mg twice daily was effective in some patients with HES/CEL regardless of F/P mutation status,</t>
  </si>
  <si>
    <t>and the safety profile was consistent with other nilotinib studies.</t>
  </si>
  <si>
    <t>Title = Effect of different tacrolimus levels on early outcomes after kidney transplantation.</t>
  </si>
  <si>
    <t>Abstract = There is a paucity of modern data on the impact of high tacrolimus levels early after kidney transplantation.</t>
  </si>
  <si>
    <t>This study analyzed the impact of various trough levels of tacrolimus in the first 2 weeks post-transplant on rates of delayed graft function (DGF), length of stay (LoS), hyperkalemia, hyperglycemia, and biopsy-proven acute rejection (BPAR) rates in the first 3 months post-transplant in a retrospective single-center cohort of patients.</t>
  </si>
  <si>
    <t>Patients were divided into 4 groups based on the average of two highest 12-hour trough tacrolimus levels: &amp;lt;10 ng/mL, 10-12 ng/mL, 12-15 ng/mL, &amp;gt;15 ng/mL.</t>
  </si>
  <si>
    <t>The incidence of DGF was noted to be significantly higher in the &amp;lt;10 ng/mL, &amp;gt;15 ng/mL and the 12-15 ng/mL tacrolimus groups as compared to the 10-12 ng/mL group (49%, 25% and 4%, respectively, pâ‰¤0.0001).</t>
  </si>
  <si>
    <t>Mean LoS was also noted to be significantly higher in the &amp;gt;15 ng/mL tacrolimus group as compared to the 10-12 ng/mL group (7.4 days and 6.1 days respectively, p=0.0007).</t>
  </si>
  <si>
    <t>There was no difference in the rates of hyperkalemia, hyperglycemia or BPAR.</t>
  </si>
  <si>
    <t>This is a modern confirmation of the association between higher tacrolimus levels early after kidney transplantation and increased rate of DGF and increased LoS.</t>
  </si>
  <si>
    <t>Title = Effect of prophylactic antibiotics on polyacrylamide gel safety in facial augmentation.</t>
  </si>
  <si>
    <t>Abstract = Polyacrylamide hydrogel has in the last decade gained popularity as an injectable filler for facial augmentation due to its features of non-toxicity, biocompatibility, safety profile, and immediate effect.</t>
  </si>
  <si>
    <t xml:space="preserve">However, as all types of injections carry the risk of infection and since the polyacrylamide hydrogel is a non-degradable implant, </t>
  </si>
  <si>
    <t>the possibility of bacterial biofilm formation exists.</t>
  </si>
  <si>
    <t>Theoretically, the risk of infection and subsequent biofilm formation can be avoided by using prophylactic antibiotic treatment prior to the time of injection.</t>
  </si>
  <si>
    <t>This retrospective study of outcomes following polyacrylamide hydrogel injections includes 657 subjects from one centre, which had facial injections from 2001 and 2011.</t>
  </si>
  <si>
    <t>Until 2007 prophylactic antibiotics were not given prior to treatment,</t>
  </si>
  <si>
    <t xml:space="preserve"> but in September 2007 a single oral dose of azithromycin (Zitromax) and moxifloxacin (Avelox) was introduced as prophylactic antibiotics.</t>
  </si>
  <si>
    <t xml:space="preserve">A total of 496 subjects were injected before 2007 without antibiotic prophylactic treatment, </t>
  </si>
  <si>
    <t>and 161 subjects received these two antibiotics prior to treatment from September 2007.</t>
  </si>
  <si>
    <t>The prophylactic antibiotics (azithromycin and moxifloxacin) significantly reduced the incidence of clinical signs of inflammation/infections from 7 to 2% (P=0.03).</t>
  </si>
  <si>
    <t>Even though the incidence of inflammation/infections following injection of polyacrylamide hydrogel is relatively low,</t>
  </si>
  <si>
    <t xml:space="preserve"> it may be reduced further by using prophylactic antibiotic treatment.</t>
  </si>
  <si>
    <t>Based on our experience, we recommend prophylactic antibiotics to patients who have facial augmentation with polyacrylamide hydrogel in order to avoid infection and risk of biofilm formation due to contamination during injection with naturally occurring micro flora from skin and lips.</t>
  </si>
  <si>
    <t>Title = Risk of acute liver injury associated with the use of moxifloxacin and other oral antimicrobials: a retrospective, population-based cohort study.</t>
  </si>
  <si>
    <t>Abstract = To estimate the incidence and relative risk of a hospitalization or emergency visit for noninfectious liver injury in users of eight oral antimicrobials-amoxicillin, amoxicillin-clavulanic acid, clarithromycin, cefuroxime, doxycycline, levofloxacin, moxifloxacin, telithromycin-compared with nonusers of these antimicrobials.</t>
  </si>
  <si>
    <t>Retrospective, observational cohort study with a nested case-control analysis.</t>
  </si>
  <si>
    <t>HealthCore Integrated Research Database.</t>
  </si>
  <si>
    <t>Adults with continuous health plan enrollment for at least 6 months before study entry who had a new dispensing of a study antimicrobial between July 1, 2001, and March 31, 2009.</t>
  </si>
  <si>
    <t>Cases had diagnoses indicating noninfectious liver injury during follow-up.</t>
  </si>
  <si>
    <t>To control for potentially confounding risk factors, 10 controls at risk for liver injury during follow-up were matched to each case by age, sex, and event date (liver injury date of the case), and analyses were adjusted for medical history, concomitant drugs, and health care service use.</t>
  </si>
  <si>
    <t>Two physician reviewers (blind to exposure) validated the cases.</t>
  </si>
  <si>
    <t>Among 1.3 million antimicrobial users, we identified 607 cases of liver injury, including 82 cases of severe hepatocellular injury and 11 cases of liver failure.</t>
  </si>
  <si>
    <t>Liver injury incidence in nonusers of study antimicrobials was 35/100,000 person-years (95% confidence interval [CI] 29-42/100,000 person-years).</t>
  </si>
  <si>
    <t>For valid cases, the adjusted relative risk among current users of multiple antimicrobials was 3.2 (95% CI 1.6-6.7).</t>
  </si>
  <si>
    <t>Levofloxacin had the highest relative risk for current single use (3.2, 95% CI 1.8-5.8).</t>
  </si>
  <si>
    <t>Relative risks were also elevated for amoxicillin-clavulanic acid (2.5, 95% CI 1.3-5.0), doxycycline (2.5, 95% CI 1.2-5.2), moxifloxacin (2.3, 95% CI 1.1-4.7), and amoxicillin (2.3, 95% CI 1.1-4.7).</t>
  </si>
  <si>
    <t xml:space="preserve">The results support a comparatively high adjusted relative risk of liver injury among patients exposed concurrently to multiple antimicrobials and modest elevations in the risk for several antimicrobials used alone; </t>
  </si>
  <si>
    <t>however, we found little evidence of any strong effect of commonly used antimicrobials on the risk of liver injury.</t>
  </si>
  <si>
    <t>Title = Long-term, low-dose lithium treatment does not impair renal function in the elderly: a 2-year randomized, placebo-controlled trial followed by single-blind extension.</t>
  </si>
  <si>
    <t>Abstract = Recent studies evaluated the disease-modifying properties of lithium in mild cognitive impairment and dementia.</t>
  </si>
  <si>
    <t>Although potentially effective for these purposes, chronic lithium use in regard to safety in the elderly needs to be better explored.</t>
  </si>
  <si>
    <t>To evaluate the effect of long-term lithium treatment at subtherapeutic doses on renal function in older adults.</t>
  </si>
  <si>
    <t>Secondary aims were to evaluate the clinical safety and tolerability of this treatment and its effects on thyroid, immune, and glycemic functions.</t>
  </si>
  <si>
    <t>Between February 2007 and October 2011, a 2-year randomized, double-blind, placebo-controlled trial followed by a single-blinded phase for an additional 2 years.</t>
  </si>
  <si>
    <t>Sixty-one patients with mild cognitive impairment (Mayo Clinic criteria) were randomized to receive lithium or placebo.</t>
  </si>
  <si>
    <t>Renal function was estimated by the abbreviated Modification of Diet in Renal Disease (aMDRD) and the Chronic Kidney Disease-Epidemiology study (CKD-EPI) equations.</t>
  </si>
  <si>
    <t>Leukocytes, serum thyroid-stimulating hormone (TSH) and free thyroxine (Tâ‚„), and serum glucose and insulin were determined.</t>
  </si>
  <si>
    <t>Tolerability was evaluated at 3-month intervals through systematic clinical examinations and by the UKU Side Effect Rating Scale.</t>
  </si>
  <si>
    <t>Analysis of longitudinal regression indicated that no significant changes in renal function were detected by the aMDRD (P = .453) and CKD-EPI (P = .213) equations after 4 years of lithium treatment.</t>
  </si>
  <si>
    <t>Significant increases in the number of neutrophils (P = .038), serum TSH (P = .034), and body weight (P = .015) were observed in the lithium group.</t>
  </si>
  <si>
    <t>The lithium group presented more overall adverse events (P = .045), particularly interfering in daily activities (P &amp;lt; .001).</t>
  </si>
  <si>
    <t>In addition, those patients had a higher incidence of diabetes mellitus (P = .037) and arrhythmia (P = .028).</t>
  </si>
  <si>
    <t xml:space="preserve">Chronic use of lithium at low doses did not affect renal function </t>
  </si>
  <si>
    <t>and was clinically safe.</t>
  </si>
  <si>
    <t xml:space="preserve">However, some other potentially relevant adverse events were observed </t>
  </si>
  <si>
    <t>and others could not be ruled out due to limitations of the study design.</t>
  </si>
  <si>
    <t>ClinicalTrials.gov identifier: NCT01055392.</t>
  </si>
  <si>
    <t>Title = Effect of N-acetylcysteine pretreatment of deceased organ donors on renal allograft function: a randomized controlled trial.</t>
  </si>
  <si>
    <t>Abstract = Antioxidant donor pretreatment is one of the pharmacologic strategy proposed to prevent renal ischemia-reperfusion injuries and delayed graft function (DGF).</t>
  </si>
  <si>
    <t>The aim of the study was to investigate whether a donor pretreatment with N-acetylcysteine (NAC) reduces the incidence of DGF in adult human kidney transplant recipients.</t>
  </si>
  <si>
    <t>In this randomized, open-label, monocenter trial, 160 deceased heart-beating donors were allowed to perform 236 renal transplantations from September 2005 to December 2010.</t>
  </si>
  <si>
    <t>Donors were randomized to receive, in a single-blind controlled fashion, 600 mg of intravenous NAC 1 hr before and 2 hr after cerebral angiography performed to confirm brain death.</t>
  </si>
  <si>
    <t>Primary endpoint was DGF defined by the need for at least one dialysis session within the first week or a serum creatinine level greater than 200 Î¼mol/L at day 7 after kidney transplantation.</t>
  </si>
  <si>
    <t>The incidence of DGF was similar between donors pretreated with or without NAC (39/118; 33% vs. 30/118; 25.4%; P = 0.19).</t>
  </si>
  <si>
    <t>Requirement for at least one dialysis session was not different between the NAC and No NAC groups (17/118; 14.4% vs. 14/118; 11.8%, P = 0.56).</t>
  </si>
  <si>
    <t>The two groups had comparable serum creatinine levels, estimated glomerular filtration rates, and daily urine output at days 1, 7, 15, and 30 after kidney transplantation as well as at hospital discharge.</t>
  </si>
  <si>
    <t>No difference in recipient mortality nor in 1-year kidney graft survival was observed.</t>
  </si>
  <si>
    <t>Donor pretreatment with NAC does not improve delayed graft function after kidney transplantation.</t>
  </si>
  <si>
    <t>Title = Tenofovir disoproxil fumarate monotherapy for nucleos(t)ide-naÃ¯ve chronic hepatitis B patients in Korea: data from the clinical practice setting in a single-center cohort.</t>
  </si>
  <si>
    <t>Abstract = This study assessed the antiviral efficacy and safety of tenofovir disoproxil fumarate (TDF) for up to 12 months in Korean treatment-naÃ¯ve chronic hepatitis B (CHB) patients.</t>
  </si>
  <si>
    <t>A total of 411 treatment-naÃ¯ve CHB patients who had been treated with TDF for at least 3 months (median 5.6) were consecutively enrolled.</t>
  </si>
  <si>
    <t>Clinical, biochemical, virological parameters and treatment adherence were routinely assessed every 3 months.</t>
  </si>
  <si>
    <t>The median age was 51.3 years, 63.0% of the patients were male, 49.6% were HBeAg (+), and 210 patients had liver cirrhosis.</t>
  </si>
  <si>
    <t>The median baseline HBV DNA was 5.98 (SD 1.68) log10 IU/mL.</t>
  </si>
  <si>
    <t>Among the patients completing week 48, 83.3% had a complete virologic response (CVR, &amp;lt;12 IU/mL by HBV PCR assay), and 88.2% had normalized levels of alanine aminotransferase (ALT).</t>
  </si>
  <si>
    <t>The cumulative probabilities of CVR at 3, 6, 9 and 12 months were 22.8%, 53.1%, 69.3% and 85.0%.</t>
  </si>
  <si>
    <t>During the follow-up period, 9.8% patients achieved HBeAg loss and 7.8% patients achieved HBeAg seroconversion.</t>
  </si>
  <si>
    <t>There was no virological breakthrough after initiating TDF.</t>
  </si>
  <si>
    <t xml:space="preserve">The most common TDF-related adverse event was gastrointestinal upset, </t>
  </si>
  <si>
    <t>and three patients discontinued TDF therapy.</t>
  </si>
  <si>
    <t>However, no serious life-threatening side effect was noted.</t>
  </si>
  <si>
    <t>In a clinical practice setting, TDF was safe and highly effective when administered for 12 months to Korean treatment-naÃ¯ve CHB patients.</t>
  </si>
  <si>
    <t>Title = Long-term follow-up of patients with scleroderma interstitial lung disease treated with intravenous cyclophosphamide pulse therapy: a single-center experience.</t>
  </si>
  <si>
    <t>Abstract = Scleroderma lung disease (ILD-SSc) is treated mainly with cyclophosphamide (CYC).</t>
  </si>
  <si>
    <t>The effectiveness of CYC was judged after 12-24 months in most reports.</t>
  </si>
  <si>
    <t>To analyze the effect of monthly intravenous CYC on pulmonary function tests including forced vital capacity (FVC) and diffusing lung capacity (DLCO), as well as Rodnan skin score (mRSS), during long-term follow-up.</t>
  </si>
  <si>
    <t>We retrospectively collected the data on 26 ILD-SSc patients who began CYC treatments before 2007.</t>
  </si>
  <si>
    <t>Changes in FVC, DLCO and mRSS before treatment, and at 1,4 and 7 years after completion of at least six monthly intravenous CYC treatments for ILD-SSc were analyzed.</t>
  </si>
  <si>
    <t>Mean cumulative CYC dose was 8.91 Â± 3.25 G.</t>
  </si>
  <si>
    <t xml:space="preserve"> More than 30% reduction in FVC (0%, 8%, and 31% of patients), DLCO (15%, 23%, 31%), and mRSS (31%, 54%, 62%) at years 1, 4 and 7 was registered.</t>
  </si>
  <si>
    <t>During the years 0-4 and 4-7, annual changes in FVC, DLCO and mRSS were 3.2 vs. 0.42% (P &amp;lt; 0.040), 4.6 vs. 0.89% (P &amp;lt; 0.001), and 1.8 vs. 0.2 (P = 0.002).</t>
  </si>
  <si>
    <t>The greatest annual FVC and DLCO reduction over the first 4 years correlated with mortality (P = 0.022).</t>
  </si>
  <si>
    <t>There were no differences in the main variables regarding doses of CYC (&amp;lt; 6 G and &amp;gt; 6 G).</t>
  </si>
  <si>
    <t xml:space="preserve">In patients with ILD-SSc, CYC stabilized the reduction of FVC during treatment, </t>
  </si>
  <si>
    <t>but this effect was not persistent.</t>
  </si>
  <si>
    <t>The vascular characteristic of ILD-SSc (DLCO) was not affected by CYC treatment.</t>
  </si>
  <si>
    <t>CYC rapidly improved the mRSS.</t>
  </si>
  <si>
    <t>This effect could be achieved with at least 6 G of CYC.</t>
  </si>
  <si>
    <t>and raise the question regarding ongoing immunosuppression following CYC infusions.</t>
  </si>
  <si>
    <t>Higher rates of annual reduction in FVC and DLCO in the first 4 years indicate the narrow window of opportunity</t>
  </si>
  <si>
    <t>Title = The inhibitory effects of transforming growth factor beta1 on breast cancer cell proliferation are mediated through regulation of aberrant nuclear factor-kappaB/Rel expression.</t>
  </si>
  <si>
    <t>Abstract = Nuclear factor (NF)-kappaB/Rel transcription factors normally exist in non-B cells, such as epithelial cells, in inactive forms sequestered in the cytoplasm with specific inhibitory proteins, termed IkappaBs.</t>
  </si>
  <si>
    <t>Recently, however, we discovered that breast cancer is typified by aberrant constitutive expression of NF-kappaB/Rel factors.</t>
  </si>
  <si>
    <t>Because these factors control genes that regulate cell proliferation,</t>
  </si>
  <si>
    <t xml:space="preserve"> here we analyzed the potential role of NF-kappaB/Rel in the ability of transforming growth factor (TGF)-beta1 to inhibit the growth of breast cancer cells.</t>
  </si>
  <si>
    <t>The decreased growth of Hs578T and MCF7 breast cancer cell lines on TGF-beta1 treatment correlated with a drop in NF-kappaB/Rel binding.</t>
  </si>
  <si>
    <t>This decrease was due to the stabilization of the inhibitory protein IKB-alpha.</t>
  </si>
  <si>
    <t>Ectopic expression of c-Rel in Hs578T cells led to the maintenance of NF-kappaB/Rel binding and resistance to TGF-beta1-mediated inhibition of proliferation.</t>
  </si>
  <si>
    <t>Similarly, expression of the p65 subunit ablated the inhibition of Hs578T cell growth mediated by TGF-beta1.</t>
  </si>
  <si>
    <t xml:space="preserve">Thus, the inhibition of the aberrantly activated, constitutive NF-kappaB/Rel plays an important role in the arrest of the proliferation of breast cancer cells, </t>
  </si>
  <si>
    <t>which suggests that NF-kappaB/Rel may be a useful target in the treatment of breast cancer.</t>
  </si>
  <si>
    <t>Title = The aspirin metabolite salicylate inhibits breast cancer cells growth and their synthesis of the osteolytic cytokines interleukins-6 and -11.</t>
  </si>
  <si>
    <t>Abstract = Some epidemiological studies have suggested that aspirin could be a chemopreventive agent against breast cancer.</t>
  </si>
  <si>
    <t>We tested the effects of the aspirin metabolite salicylate (SA) on four (Hs578T, MCF-7, MDA-MB-231, and T-47D) breast cancer cell (BCC) lines in vitro.</t>
  </si>
  <si>
    <t>Two features were studied: the proliferation of BCC and their production of the osteolytic cytokines interleukins-6 (IL-6) and -11 (IL-11) since BCC frequently metastasize to bone and induce tumor-induced osteolysis.</t>
  </si>
  <si>
    <t>SA, from 0.5 to 5 mM, caused BCC growth inhibition by up to 70% (IC50 range 2.54 to 4.28 mM).</t>
  </si>
  <si>
    <t>At high concentrations, the drug induced apoptosis only (MDA-MB-231), or both apoptosis and primary necrosis (MCF-7).</t>
  </si>
  <si>
    <t>SA, as well as indomethacin (INDO), reduced the synthesis of IL-6 and -11, at both the protein and mRNA levels, in the two cell lines producing these cytokines (MDA-MB-231 and Hs578T).</t>
  </si>
  <si>
    <t>This latter effect seemed to be mediated by PGE2 since SA and INDO reduced PGE2 levels in MDA-MB-231 and Hs578T cells,</t>
  </si>
  <si>
    <t xml:space="preserve"> PGE2 was not detected in MCF-7 and T-47D cells </t>
  </si>
  <si>
    <t>and exogenous PGE2 increased IL-6 and -11 expression by MDA-MB-231 cells.</t>
  </si>
  <si>
    <t>Collectively, our results suggest that SA could reduce the growth of breast tumors and inhibit to some extent the ability of BCC to induce osteoclast recruitment and osteolysis.</t>
  </si>
  <si>
    <t>These data indicate the need for further epidemiological and experimental studies.</t>
  </si>
  <si>
    <t>Title = Estradiol amplifies interleukin-1-induced monocyte chemotactic protein-1 expression by ectopic endometrial cells of women with endometriosis.</t>
  </si>
  <si>
    <t>Abstract = Endometriosis, one of the most frequently occurring gynecological disorders, is estrogen dependent and is often associated with immunological changes.</t>
  </si>
  <si>
    <t>These include increased macrophage activation and infiltration into the endometriotic implants themselves as well as the peritoneal cavity where the implants often develop.</t>
  </si>
  <si>
    <t>Despite the critical role estrogens play in the development of endometriosis,</t>
  </si>
  <si>
    <t xml:space="preserve"> the biochemical mechanisms of their action remain unclear.</t>
  </si>
  <si>
    <t xml:space="preserve">In the present study we report that estradiol (E2) enhances endometriotic cell responsiveness to the proinflammatory cytokine interleukin-1beta by up-regulating interleukin-1-induced monocyte chemotactic protein-1 (MCP-1) expression at the level of both protein secretion and messenger ribonucleic acid (mRNA) synthesis, </t>
  </si>
  <si>
    <t>whereas progesterone had no significant effects.</t>
  </si>
  <si>
    <t xml:space="preserve">According to mRNA half-life experiments, E2 action does not seem to be due to increased MCP-1 mRNA stability </t>
  </si>
  <si>
    <t>but, rather, to a higher level of transcription, as shown by run-on analysis.</t>
  </si>
  <si>
    <t>Interestingly, immunohistochemical analysis of MCP-1 expression in endometriotic tissue showed intense immunostaining in both epithelial glands and stroma regardless of the menstrual cycle phase, which is consistent with the cell culture data and indicates that MCP-1 expression is not subject to cyclic variation.</t>
  </si>
  <si>
    <t xml:space="preserve">The findings of the present study for the first time provide evidence that E2 up-regulates, although in an indirect way, the expression of a potent chemotactic and activating factor by ectopic endometrial cells, </t>
  </si>
  <si>
    <t>which may occur locally in the inflammatory site and contribute to peritoneal macrophage recruitment and activation, and reveal a new means of E2 action in the pathophysiology of endometriosis.</t>
  </si>
  <si>
    <t>Title = Genistein blocks breast cancer cells in the G(2)M phase of the cell cycle.</t>
  </si>
  <si>
    <t>Abstract = Genistein, a natural isoflavone phytoestrogen present in soybeans, caused a dose-dependent growth inhibition of the two hormone-sensitive cell lines T47D and ZR75.1 and of the two hormone-independent cell lines MDAMB-231 and BT20.</t>
  </si>
  <si>
    <t>Flow cytometric analysis of cells treated for 4 days with 15 and 30 microM genistein showed a dose-dependent accumulation in the G(2)M phase of the cell cycle.</t>
  </si>
  <si>
    <t>At the highest tested concentration, there was a sevenfold increase in the percentage of cells in G(2)M (63%) with respect to the control (9%) in the case of T47D cells and a 2.4-fold increase in the case of BT20.</t>
  </si>
  <si>
    <t>An intermediate fourfold accumulation was observed in the case of MDAMB-231 and ZR75.1.</t>
  </si>
  <si>
    <t>The G(2)M arrest was coupled with a parallel depletion of the G(0)/G(1) phase.</t>
  </si>
  <si>
    <t>To understand the mechanism of action underlying the block in G(2)M induced by genistein, we investigated the expression and the activity of cyclins and of cyclin-dependent kinases specifically involved in the G(2)--&amp;gt;M transition.</t>
  </si>
  <si>
    <t>As expected, p34(cdc-2) expression, monitored by Western blotting, was unaffected by genistein treatment in all cell lines.</t>
  </si>
  <si>
    <t xml:space="preserve">With exception of the T47D cell line, </t>
  </si>
  <si>
    <t xml:space="preserve">we revealed an increase in the tyrosine phosphorylated form of p34, </t>
  </si>
  <si>
    <t>suggesting an inactivation of the p34(cdc-2) catalytic activity consequent to treatment of cells with genistein.</t>
  </si>
  <si>
    <t>In fact, immunoprecipitates from genistein-treated MDAMB-231 and BT20 cells displayed a fourfold decrease in kinase activity evaluated using the histone H1 as substrate.</t>
  </si>
  <si>
    <t xml:space="preserve">Conversely, no variation in kinase activity was observed between treated and untreated ZR75.1 cells </t>
  </si>
  <si>
    <t>despite the increase in p34 phosphorylation.</t>
  </si>
  <si>
    <t xml:space="preserve">In cells treated with 30 microM genistein, cyclin B(1) (p62) increased 2.8-,8-and 103-fold, respectively, in BT20, MDAMB-231, and ZR75.1 cells, </t>
  </si>
  <si>
    <t xml:space="preserve">suggesting an accumulation of the p62, </t>
  </si>
  <si>
    <t>which is instead rapidly degraded in cycling cells.</t>
  </si>
  <si>
    <t>No effects were observed on cyclin expression in T47D cells.</t>
  </si>
  <si>
    <t>We therefore conclude that genistein causes a G(2)M arrest in breast cancer cell lines,</t>
  </si>
  <si>
    <t xml:space="preserve"> but that such growth arrest is not necessarily coupled with deregulation of the p34(cdc-2)/cyclin B(1) complex only in all of the studied cell lines.</t>
  </si>
  <si>
    <t>Title = Specific expression of matrix metalloproteinases 1, 3, 9 and 13 associated with invasiveness of breast cancer cells in vitro.</t>
  </si>
  <si>
    <t>Abstract = Several matrix metalloproteinases (MMPs) and tissue inhibitors of MMPs (TIMPs) were studied in highly invasive (MDA-MB-231) and slightly invasive (MCF-7, T47D, BT-20) breast cancer cell lines.</t>
  </si>
  <si>
    <t>Investigations were carried out at the protein level and/or at the mRNA level, either in cells cultured as monolayers on plastic, or in cells seeded on a thin layer of Matrigel basement membrane matrix.</t>
  </si>
  <si>
    <t>Analysis of MMP expression by RT-PCR showed expression of MMP-1.</t>
  </si>
  <si>
    <t xml:space="preserve">MMP-3, and MMP-13 in highly invasive MDA-MB-231 cells, </t>
  </si>
  <si>
    <t>but not in slightly invasive cell lines.</t>
  </si>
  <si>
    <t>The extracellular secretion of MMP-1 and MMP-3 by MDA-MB 231 cells could be also shown by ELISA.</t>
  </si>
  <si>
    <t>TIMP-1 and TIMP-2 mRNAs were found in all cell lines, however, the extracellular secretion of both TIMPs was much higher in MDA-MB-231 cells than in the other cell lines.</t>
  </si>
  <si>
    <t>When the cells were cultured on Matrigel matrix, MMP-9 expression was induced in MDA-MB-231 cells only, as assessed by RT-PCR and zymography experiments.</t>
  </si>
  <si>
    <t>The invasive potential of MDA-MB-231 cells evaluated in vitro through Matrigel was significantly inhibited by the MMP inhibitor BB-2516, by 25% and 50% at the concentrations of 2 x 10(-6) M and 10(-5) M, respectively.</t>
  </si>
  <si>
    <t xml:space="preserve">In conclusion, our data show that highly invasive MDA-MB-231 cells </t>
  </si>
  <si>
    <t>but not slightly invasive T47D, MCF-7 and BT-20 cells express MMP-1, MMP-3, MMP-9 and MMP-13.</t>
  </si>
  <si>
    <t>MMP-9 which is specifically up-regulated by cell contact to Matrigel, may play a key role in the invasiveness of MDA-MB-231 cells through basement membranes.</t>
  </si>
  <si>
    <t>Title = Effects of sodium butyrate on expression of members of the IGF-binding protein superfamily in human mammary epithelial cells.</t>
  </si>
  <si>
    <t>Abstract = Dietary factors play an important role in both the development and prevention of human cancers, including breast carcinoma.</t>
  </si>
  <si>
    <t>One dietary micronutrient, sodium butyrate (NaB), is a major end product of dietary starch and fiber, produced naturally during digestion by anaerobic bacteria in the cecum and colon.</t>
  </si>
  <si>
    <t>NaB is a potent growth inhibitor and initiates cell differentiation for many cell types in vitro.</t>
  </si>
  <si>
    <t>In this study, we investigated the effects of NaB on three human mammary epithelial cells and regulation of the IGF axis, specifically, IGF-binding protein-3 (IGFBP-3), a known growth regulator in human mammary cells, and IGFBP-related protein 2 (IGFBP-rP2)/connective tissue growth factor.</t>
  </si>
  <si>
    <t>NaB inhibited DNA synthesis, as measured by [3H]thymidine incorporation, in estrogen-responsive (MCF-7) and estrogen-non-responsive (Hs578T) breast cancer cells, and normal human mammary epithelial cells (HMEC) to a similar degree (up to 90% inhibition at 1-10 mM concentrations).</t>
  </si>
  <si>
    <t xml:space="preserve">Treatment of cells with NaB induced histone hyperacetylation, </t>
  </si>
  <si>
    <t>suggesting that NaB exerts its biological effects, at least in part, as a histone deacetylase inhibitor in mammary epithelial cells.</t>
  </si>
  <si>
    <t>Treatment of Hs578T cells with NaB caused an induction of apoptotic cell death.</t>
  </si>
  <si>
    <t>NaB treatment resulted in increased levels of p21(Waf1/Cip1) mRNA and protein in Hs578T cells and distinct upregulation of p27(Kip1) in HMEC, suggesting that NaB activates different genes involved in cell cycle arrest, depending upon the cell type.</t>
  </si>
  <si>
    <t>In the same context, among the IGFBP superfamily members tested, NaB specifically upregulated the expression of IGFBP-3 and IGFBP-rP2.</t>
  </si>
  <si>
    <t>These two proteins are known to be involved in inhibition of mammary epithelial cell replication.</t>
  </si>
  <si>
    <t>Northern blot analysis showed that NaB treatment at 1-10 mM concentrations caused a dose-dependent stimulation of IGFBP-3 mRNA expression in cancerous cells and IGFBP-rP2 mRNA expression in both cancerous and non-cancerous cells.</t>
  </si>
  <si>
    <t>Protein data from Western ligand blot and immunoblot analyses demonstrated parallel results.</t>
  </si>
  <si>
    <t xml:space="preserve">In summary, we have demonstrated that NaB (i) uniformly suppresses DNA synthesis in both cancerous and non-cancerous mammary cells, </t>
  </si>
  <si>
    <t>and (ii) upregulates IGFBP-3 and IGFBP-rP2 mRNA and protein levels in cancerous and non-cancerous mammary cells.</t>
  </si>
  <si>
    <t>These results provide the first demonstration that butyrate regulates the IGFBP system in the human mammary system.</t>
  </si>
  <si>
    <t>Title = Effect of ethanol on proliferation and estrogen receptor-alpha expression in human breast cancer cells.</t>
  </si>
  <si>
    <t>Abstract = There is substantial epidemiological evidence suggesting that alcohol consumption is associated with increased risk for breast cancer.</t>
  </si>
  <si>
    <t>However, possible biological mechanisms have not been clearly established.</t>
  </si>
  <si>
    <t>In the present studies, a direct effect of ethanol on the proliferation and intracellular content of cyclic AMP (cAMP) in two estrogen receptor-positive (ER+) and two estrogen receptor-negative (ER-) human breast cancer cell lines was examined.</t>
  </si>
  <si>
    <t>Treatment of ER+ human breast cancer cells (MCF-7 and ZR75.1) with ethanol at concentrations between 10 and 100 mM was associated with increased cell numbers compared to controls.</t>
  </si>
  <si>
    <t>The ERalpha content and the amount of intracellular cAMP also increased in ER+ cells exposed to ethanol, compared to controls.</t>
  </si>
  <si>
    <t>On the other hand, ethanol treatment did not increase cell proliferation or cAMP levels in the ER- (BT-20 and MDA-MB-231) human breast cancer cells.</t>
  </si>
  <si>
    <t>Therefore, ethanol added at physiologically relevant concentrations to ER+ human breast cancer cell cultures can enhance cell proliferation and increase the content of ERalpha.</t>
  </si>
  <si>
    <t>Title = Vanadocenes as potent anti-proliferative agents disrupting mitotic spindle formation in cancer cells.</t>
  </si>
  <si>
    <t>Abstract = We present experimental data which establish the organometallic compounds vanadocene dichloride (VDC) and vanadocene acetylacetonate (VDacac) as potent anti-proliferative agents.</t>
  </si>
  <si>
    <t>We first examined the effects of VDC and VDacac on the rapid embryonic cell division and development of Zebrafish.</t>
  </si>
  <si>
    <t>Both compounds were capable of causing cell division block at the 8-16 cell stage of embryonic development followed by total cell fusion and developmental arrest.</t>
  </si>
  <si>
    <t>We next examined the effect of VDC and VDacac on proliferation of human breast cancer and glioblastoma cell lines using MTT assays.</t>
  </si>
  <si>
    <t>VDC inhibited the proliferation of the breast cancer cell line BT-20 as well as the glioblastoma cell line U373 in a concentration-dependent fashion with IC50 values of 11.0, 14.9 and 18.6 microM, respectively.</t>
  </si>
  <si>
    <t>VDacac inhibited cellular proliferation with IC50 values of 9.1, 26.9 and 35.5 microM, respectively.</t>
  </si>
  <si>
    <t>Whereas in vehicle-treated control cancer cells mitotic spindles were organized as a bipolar microtubule array and the DNA was organized on a metaphase plate, vanadocene-treated cancer cells had aberrant monopolar mitotic structures where microtubules were detected only on one side of the chromosomes and the chromosomes were arranged in a circular pattern.</t>
  </si>
  <si>
    <t>In contrast to control cells which showed a single focus of gamma-tubulin at each pole of the bipolar mitotic spindle, VDC- or VDacac-treated cells had two foci of gamma-tubulin on the same side of the chromosomes resulting in a broad centrosome at one pole.</t>
  </si>
  <si>
    <t xml:space="preserve">All monopolar spindles examined had two foci of gamma-tubulin labeling consistent with a mechanism in which the centrosomes duplicate </t>
  </si>
  <si>
    <t>but do not separate properly to form a bipolar spindle.</t>
  </si>
  <si>
    <t>These results provide unprecedented evidence that organometallic compounds can block cell division in human cancer cells by disrupting bipolar spindle formation.</t>
  </si>
  <si>
    <t>In accordance with these results vanadocene treatment caused an arrest at the G2/M phase of the cell cycle.</t>
  </si>
  <si>
    <t>This unique mechanism of anti-mitotic function warrants further development of vanadocene complexes as anti-cancer drugs.</t>
  </si>
  <si>
    <t>Title = In vitro inhibition of proliferation of estrogen-dependent and estrogen-independent human breast cancer cells treated with carotenoids or retinoids.</t>
  </si>
  <si>
    <t>Abstract = Both estrogen-receptor (ER) positive MCF-7 and ER-negative Hs578T and MDA-MB-231 human breast cancer cells were treated with carotenoids (beta-carotene, canthaxanthin and lycopene) and retinoids (all-trans-, 9-cis- and 13-cis-retinoic acid and all-trans-retinol).</t>
  </si>
  <si>
    <t xml:space="preserve">Among carotenoids, beta-carotene significantly reduced the growth of MCF-7 and Hs578T cells, </t>
  </si>
  <si>
    <t>and lycopene inhibited the growth of MCF-7 and MDA-MB-231 cells.</t>
  </si>
  <si>
    <t>Canthaxanthin did not affect the proliferation of any of the three cell lines.</t>
  </si>
  <si>
    <t xml:space="preserve">All-trans- and 9-cis-retinoic acid significantly reduced the growth of both MCF-7 and Hs578T cells, </t>
  </si>
  <si>
    <t>whereas 13-cis-retinoic acid and all-trans-retinol had a significant effect only on MCF-7 cells.</t>
  </si>
  <si>
    <t>MCF-7 and Hs578T cells treated with all-trans-retinoic acid (all-t-RA) were further studied for the mechanism behind growth inhibition.</t>
  </si>
  <si>
    <t>Retinoic acid receptors alpha and gamma (RARalpha, gamma) in MCF-7 cells and RARalpha, beta and gamma in Hs578T cells were not induced by all-t-RA treatment at either the protein or mRNA level.</t>
  </si>
  <si>
    <t>Hs578T cells treated with all-t-RA had significantly more cells in the G0/G1 stage of the cell cycle,</t>
  </si>
  <si>
    <t xml:space="preserve"> but the same was not observed for MCF-7 cells.</t>
  </si>
  <si>
    <t xml:space="preserve">All-t-RA induced a dose-dependent cell death in MCF-7 cells, </t>
  </si>
  <si>
    <t>which may be a necrotic phenomenon.</t>
  </si>
  <si>
    <t>These results demonstrate that ER status is an important, although not essential factor for breast cancer cell response to carotenoid and retinoid treatments, and the mode of action of all-t-RA in MCF-7 and Hs578T cells is not through the induction of RAR.</t>
  </si>
  <si>
    <t>Other mechanistic pathways that are either followed by or concomitant with growth inhibition are possible.</t>
  </si>
  <si>
    <t>Title = Testosterone and 5 alpha-dihydrotestosterone inhibit in vitro growth of human breast cancer cell lines.</t>
  </si>
  <si>
    <t>Abstract = Androgens are of biological and clinical importance for the growth and development of breast cancer in women, and the androgen receptor (AR) has been shown to be a predictor of tumor differentiation.</t>
  </si>
  <si>
    <t>In the present study, we investigated the relationship between AR status and testosterone and 5 alpha-dihydrotestosterone (DHT)-dependent proliferation of the human breast carcinoma cell lines MCF-7, T47-D, MDA-MB 435S and BT-20.</t>
  </si>
  <si>
    <t>AR status was studied by means of immunocytochemistry and Western blot analysis.</t>
  </si>
  <si>
    <t>All four cell lines stained positively for AR.</t>
  </si>
  <si>
    <t>Western blot analysis revealed a strong expression of AR in MCF-7, in contrast to BT-20 cells.</t>
  </si>
  <si>
    <t>According to proliferation kinetics, we observed a significant (p &amp;lt; or = 0.05) dose-dependent inhibition of cell growth by testosterone and DHT treatment in all four cell lines.</t>
  </si>
  <si>
    <t>In the estrogen receptor (ER)-negative cell lines BT-20 and MDA-MB 435S, testosterone was a more potent inhibitor of cell proliferation than DHT (p &amp;lt; or = 0.05), in contrast to the ER-positive cells lines MCF-7 and T47-D, in which a stronger inhibition of proliferation was achieved by DHT.</t>
  </si>
  <si>
    <t>A partial transformation of testosterone to estrogen in ER-positive cells might be an explanation for this effect.</t>
  </si>
  <si>
    <t>Our data favor a possible role of androgens in growth regulation of breast cancer.</t>
  </si>
  <si>
    <t>Clinical studies are needed to analyze the importance of AR as a possible predictor in response to endocrine therapy of breast cancer.</t>
  </si>
  <si>
    <t>Title = Excentric cleavage products of beta-carotene inhibit estrogen receptor positive and negative breast tumor cell growth in vitro and inhibit activator protein-1-mediated transcriptional activation.</t>
  </si>
  <si>
    <t>Abstract = Both retinoids and carotenoids are potentially useful chemopreventive agents.</t>
  </si>
  <si>
    <t>In this study we tested the effect of synthetic excentric cleavage products of beta-carotene on the growth of the MCF-7, Hs578T and MDA-MB-231 human breast cancer cells.</t>
  </si>
  <si>
    <t>The apo-beta-carotenoic acids (beta-apo-CA) beta-apo-14'-, beta-apo-12'-, beta-apo-10'- and beta-apo-8'-CA are structurally similar to all-trans-retinoic acid (atRA) but have different side chain lengths.</t>
  </si>
  <si>
    <t>Nine days of treatment with atRA inhibited MCF-7 and Hs578T cell proliferation in a dose-dependent manner.</t>
  </si>
  <si>
    <t>beta-apo-14'-CA and beta-apo-12'-CA significantly inhibited MCF-7 growth, whereas only beta-apo-14'-CA inhibited Hs578T growth.</t>
  </si>
  <si>
    <t>None of these treatments inhibited the growth of MDA-MB-231 cells.</t>
  </si>
  <si>
    <t>Potential mechanisms of growth inhibition, i.e., regulation of the cell cycle control proteins E2F1 and retinoblastoma protein (RB), and effect on activator protein-1 (AP-1)-mediated gene regulation were examined.</t>
  </si>
  <si>
    <t>beta-apo-14'-CA and atRA inhibited the expression of E2F1 protein in MCF-7 and Hs578T cells.</t>
  </si>
  <si>
    <t xml:space="preserve">beta-apo-14'-CA, beta-apo-12'-CA and atRA down-regulated RB protein expression in MCF-7 </t>
  </si>
  <si>
    <t>but not in Hs578T cells.</t>
  </si>
  <si>
    <t>The effect of phorbol ester-induced transcriptional activation of a collagenase promoter-reporter gene construct was strongly inhibited by 1 micromol/L beta-apo-14'-CA, atRA (MCF-7, Hs578T) or beta-apo-12'-CA (MCF-7).</t>
  </si>
  <si>
    <t>These effects were due neither to cellular conversion of beta-apo-CA to atRA nor to high affinity binding to the retinoid acid receptors.</t>
  </si>
  <si>
    <t xml:space="preserve">Thus, beta-apo-CAs were effective inhibitors of breast tumor cell proliferation, </t>
  </si>
  <si>
    <t>possibly mediated through down-regulation of cell cycle regulatory proteins and/or inhibition of AP-1 transcriptional activity.</t>
  </si>
  <si>
    <t>The ability of beta-apo-CA to regulate breast tumor cell growth independently of conversion to atRA suggests that these compounds may have fewer side effects than retinoids and, therefore, have a potential chemotherapeutic value that deserves further examination.</t>
  </si>
  <si>
    <t>Title = Comparative activity of pulsed or continuous estradiol exposure on gene expression and proliferation of normal and tumoral human breast cells.</t>
  </si>
  <si>
    <t>Abstract = Intranasal administration of hormone replacement therapy presents an original plasma kinetic profile with transient estrogen levels giving rise to the concept of pulsed therapy.</t>
  </si>
  <si>
    <t>To further understand the molecular effects of this new therapy, we have compared the effects of pulsed and continuous estradiol treatments on two critical aspects of estradiol action: gene expression and cell proliferation.</t>
  </si>
  <si>
    <t>Cells were stimulated with estradiol as 1-h pulsed or 24-h continuous treatments at concentrations such that the 24-h exposure (concentration x time) was identical in both conditions.</t>
  </si>
  <si>
    <t>In MCF7 cells, the transcriptional activity of estrogen receptors (ER) on a transiently transfected responsive estrogen response element-luciferase reporter construct was shown to be drastically (approximately 10-fold) and similarly stimulated after both treatments.</t>
  </si>
  <si>
    <t xml:space="preserve">Moreover, the increased mRNA expression of three representative estradiol-sensitive genes (pS2, cathepsin D, progesterone receptor), evaluated by Northern blot, was identical after 1-h pulse with 7 nM estradiol or continuous treatment with 0.29 nM estradiol with the same kinetic profile over 48 h. </t>
  </si>
  <si>
    <t>Proliferation was quantified by a histomorphometric method on primary cultures of human normal breast cells from reduction mammoplasties and using a fluorescence DNA assay in six human breast cancer cell lines which were ER positive or negative.</t>
  </si>
  <si>
    <t xml:space="preserve">After a 7-day treatment period, estradiol had no effect on the proliferation of the three ER negative cell lines (BT20, MDA MB231, SK BR3) </t>
  </si>
  <si>
    <t>but significantly stimulated the proliferation of the normal cells and of the three tumoral hormone-sensitive cell lines (MCF7, T47D, ZR 75-1); both hormone treatments producing the same increases in cell growth.</t>
  </si>
  <si>
    <t xml:space="preserve">In conclusion, we have shown that the genomic or proliferative effects of estradiol were identical with pulsed or continuous treatments, </t>
  </si>
  <si>
    <t>thus indicating that estrogenic effects are not strictly related to concentrations but rather to total hormone exposure.</t>
  </si>
  <si>
    <t>Title = Arsenic trioxide and breast cancer: analysis of the apoptotic, differentiative and immunomodulatory effects.</t>
  </si>
  <si>
    <t>Abstract = Arsenic trioxide (As2O3) is used clinically to treat acute promyelocytic leukemia and has activity in vitro against several solid tumour cell lines, where induction of differentiation and apoptosis are the prime effects.</t>
  </si>
  <si>
    <t>To investigate the potential therapeutic application of As2O3 to breast cancer, we analysed the effects of As2O3 on the growth of four human breast cancer cell lines: MCF7, MDA-MB-231, T-47D and BT-20.</t>
  </si>
  <si>
    <t>Cells were cultured in 0.5, 2 and 5 microM AS2O3, a range of pharmacologically achievable concentrations of AS2O3.</t>
  </si>
  <si>
    <t>At &amp;gt; or = 2 microM, AS2O3 rapidly induced cell death by apoptosis in MCF7 and MDA-MB-231 while T-47D and BT-20 were partially resistant.</t>
  </si>
  <si>
    <t>At 0.5 microM, As2O3 was subapoptotic but induced features of differentiation consisting in upregulation of ICAM-1 (CD54), a marker of mammary epithelial differentiation, and cell cultures appeared morphologically more organized.</t>
  </si>
  <si>
    <t>Furthermore, we demonstrate by standard cytotoxicity assays that As2O3 treatment can augment breast cancer cell lysis by lymphokine-activated killer cells and demonstrate an important role of the ICAM-1/LFA-1 interaction in this process.</t>
  </si>
  <si>
    <t>This additional activity of As2O3 could translate into improved antitumour immunosurveillance in vivo.</t>
  </si>
  <si>
    <t xml:space="preserve">In conclusion, As2O3 induced varying degrees of differentiation, apoptosis and lysis in these model cell lines, </t>
  </si>
  <si>
    <t>and may be a promising adjuvant to current treatments of breast cancer by virtue of its triple apoptotic, differentiative and immunomodulatory effects.</t>
  </si>
  <si>
    <t>Title = A new indole-3-carbinol tetrameric derivative inhibits cyclin-dependent kinase 6 expression, and induces G1 cell cycle arrest in both estrogen-dependent and estrogen-independent breast cancer cell lines.</t>
  </si>
  <si>
    <t>Abstract = Indole-3-carbinol (I3C), autolysis product of glucosinolates present in cruciferous vegetables, has been indicated as a promising agent in preventing the development and progression of breast cancer.</t>
  </si>
  <si>
    <t>I3C has been shown to inhibit the growth of human cancer cells in vitro and possesses anticarcinogenic activity in vivo.</t>
  </si>
  <si>
    <t>Because I3C is unstable and may be converted into many polymeric products in the digestive tract, it is not yet clear whether the biological activity observed can be attributed to I3C or some of its polymeric products.</t>
  </si>
  <si>
    <t>In this study we synthesized a stable I3C cyclic tetrameric derivative and investigated its effects on a panel of human breast cancer cell lines.</t>
  </si>
  <si>
    <t xml:space="preserve">The I3C tetramer suppressed the growth of both estrogen receptor (ER) -positive (MCF-7, 734B, and BT474) and ER-negative (BT20, MDA-MB-231, and BT539) human breast cancer cell lines, and it was found to induce G(1) cell cycle arrest in a dose-dependent manner </t>
  </si>
  <si>
    <t xml:space="preserve">without evidence of apoptosis, </t>
  </si>
  <si>
    <t>suggesting a growth arrest via a cytostatic mechanism.</t>
  </si>
  <si>
    <t xml:space="preserve">At the molecular level, the tetramer inhibited cyclin-dependent kinase (CDK) 6 expression and activity, </t>
  </si>
  <si>
    <t xml:space="preserve">induced an increase in the level of p27(kip1), </t>
  </si>
  <si>
    <t>and reduced the level of retinoblastoma protein expression.</t>
  </si>
  <si>
    <t>Contrarily to CDK6, the level of CDK4, the other kinase involved in the G(1) phase of the cell cycle, remains unchanged.</t>
  </si>
  <si>
    <t>Interestingly, the tetramer resulted about five times more active than I3C in suppressing the growth of human breast cancer cells.</t>
  </si>
  <si>
    <t>On the whole, our data suggest that the I3C tetrameric derivative is a novel lead inhibitor of breast cancer cell growth</t>
  </si>
  <si>
    <t xml:space="preserve"> that may be a considered a new, promising therapeutic agent for both ER+ and ER- breast cancer.</t>
  </si>
  <si>
    <t>Title = Evaluation of antigenotoxicity effects of umbelliprenin on human peripheral lymphocytes exposed to oxidative stress.</t>
  </si>
  <si>
    <t>Abstract = The protective properties of a prenylated coumarin, umbelliprenin (UMB), on the human lymphocytes DNA lesions were tested.</t>
  </si>
  <si>
    <t>Lymphocytes were isolated from blood samples taken from healthy volunteers.</t>
  </si>
  <si>
    <t>DNA breaks and resistance to H(2)O(2)-induced damage were measured using a single-cell microgel electrophoresis technique under alkaline conditions (comet assay).</t>
  </si>
  <si>
    <t>Human lymphocytes were incubated in UMB (10, 25, 50, 100, 200, and 400 microM) alone or a combination of different concentrations of UMB (10, 25, 50, 100, 200, and 400 microM) and 25 microM H(2)O(2).</t>
  </si>
  <si>
    <t>Untreated cells, ascorbic acid (AA; 25, 50, 100, 200, and 400 microM) and H(2)O(2) (25 microM) were considered as negative control, positive control, and the standard antioxidant agent for our study, respectively.</t>
  </si>
  <si>
    <t>Single cells were analyzed with "TriTek Cometscore version 1.5" software.</t>
  </si>
  <si>
    <t>The DNA damage was expressed as percent tail DNA.</t>
  </si>
  <si>
    <t>UMB exhibited a concentration-dependent increase in protection activity against DNA damage induced by 25 microM H(2)O(2) (from 67.28% to 39.17%).</t>
  </si>
  <si>
    <t>The antigenotoxic activity of AA, in the range 0-50 microM, was greater than that of UMB.</t>
  </si>
  <si>
    <t>However, no significant difference (p &amp;gt; 0.05) in the protective activity was found between UMB and AA at concentrations of approximately higher than 50 microM.</t>
  </si>
  <si>
    <t>Title = HO-3867, a safe STAT3 inhibitor, is selectively cytotoxic to ovarian cancer.</t>
  </si>
  <si>
    <t>Abstract = STAT3 is well corroborated preclinically as a cancer therapeutic target, but tractable translational strategies for its blockade by small molecule inhibitors have remained elusive.</t>
  </si>
  <si>
    <t>In this study, we report the development of a novel class of bifunctional STAT3 inhibitors, based on conjugation of a diarylidenyl-piperidone (DAP) backbone to an N-hydroxypyrroline (-NOH) group, which exhibits minimal toxicity against normal cells and good oral bioavailability.</t>
  </si>
  <si>
    <t>Molecular modeling studies of this class suggested direct interaction with the STAT3 DNA binding domain.</t>
  </si>
  <si>
    <t xml:space="preserve">In particular, the DAP compound HO-3867 selectively inhibited STAT3 phosphorylation, transcription, and DNA binding </t>
  </si>
  <si>
    <t>without affecting the expression of other active STATs.</t>
  </si>
  <si>
    <t>HO-3867 exhibited minimal toxicity toward noncancerous cells and tissues but induced apoptosis in ovarian cancer cells.</t>
  </si>
  <si>
    <t>Pharmacologic analysis revealed greater bioabsorption and bioavailability of the active (cytotoxic) metabolites in cancer cells compared with normal cells.</t>
  </si>
  <si>
    <t>The selective cytotoxicity of HO-3867 seemed to be multifaceted, eliciting differential activation of the Akt pathway in normal versus cancer cells.</t>
  </si>
  <si>
    <t>RNAi attenuation experiments confirmed the requirement of STAT3 for HO-3867-mediated apoptosis in ovarian cancer cells.</t>
  </si>
  <si>
    <t xml:space="preserve">In vivo testing showed that HO-3867 could block xenograft tumor growth </t>
  </si>
  <si>
    <t>without toxic side effects.</t>
  </si>
  <si>
    <t>Furthermore, in primary human ovarian cancer cells isolated from patient ascites, HO-3867 inhibited cell migration/invasion and survival.</t>
  </si>
  <si>
    <t>Our results offer preclinical proof-of-concept for HO-3867 as a selective STAT3 inhibitor to treat ovarian cancer and other solid tumors where STAT3 is widely upregulated.</t>
  </si>
  <si>
    <t>Title = Medroxyprogesterone acetate enhances monocyte-endothelial interaction under flow conditions by stimulating the expression of cell adhesion molecules.</t>
  </si>
  <si>
    <t>Abstract = Monocyte adhesion to endothelial cells is an important initial event in atherosclerosis and is partially mediated by adhesion molecule expression on the cell surface.</t>
  </si>
  <si>
    <t xml:space="preserve">Although estrogens inhibit atherosclerosis development, </t>
  </si>
  <si>
    <t>effects of coadministered progestogen remain controversial.</t>
  </si>
  <si>
    <t>We examined the effects of progestogen on cytokine-stimulated human umbilical venous endothelial cell (HUVEC) expression of adhesion molecules.</t>
  </si>
  <si>
    <t>In HUVECs, adhesion molecule mRNA levels were measured by real-time PCR.</t>
  </si>
  <si>
    <t>Protein expression was quantified by immunocytochemistry and ELISAs.</t>
  </si>
  <si>
    <t>To mimic the monocyte adherence to endothelial cells, we used a flow chamber system to assess progestogen effects on U937 monocytoid cell adherence to HUVEC monolayers.</t>
  </si>
  <si>
    <t>We also examined the suppression effects of adhesion molecules with small interference RNAs.</t>
  </si>
  <si>
    <t>mRNA levels of adhesion molecules in HUVECs treated with medroxyprogesterone acetate (MPA) or 17Î²-estradiol + MPA were 1.7- to 2.5-fold higher than those in the control.</t>
  </si>
  <si>
    <t xml:space="preserve">MPA increased the protein expression of E-selectin, P-selectin, and intercellular adhesion molecule-1 compared with that for the control (83.0 Â± 0.7, 34.8 Â± 1.2, and 5.4 Â± 0.0 ng/mL, respectively), </t>
  </si>
  <si>
    <t>whereas other progestogens or 17Î²-estradiol additive to progestogens did not significantly change expression.</t>
  </si>
  <si>
    <t xml:space="preserve">MPA significantly increased U937 monocytoid cell adherence compared with the control (56.0 Â± 1.5 vs 46.5 Â± 3.5 adherent cells per 10 fields) </t>
  </si>
  <si>
    <t>but did not increase adherence to HUVECs with knocked down intercellular adhesion molecule-1.</t>
  </si>
  <si>
    <t>MPA increases cell adhesion molecule expression on HUVECs, causing increased numbers of monocytoid cells to adhere to HUVECs.</t>
  </si>
  <si>
    <t>These MPA effects may be a risk factor for atherogenesis on endothelial cells in postmenopausal women receiving hormone replacement therapy.</t>
  </si>
  <si>
    <t>Title = [Effects of AS1411 on the apoptosis of taxol-resistant lung adenocarcinoma A549 cell].</t>
  </si>
  <si>
    <t>Abstract = To explore the effects of AS1411 on the apoptosis of taxol-resistant lung adenocarinoma A549 cell (A549/T cell).</t>
  </si>
  <si>
    <t xml:space="preserve">A549/T cells were treated with AS1411 at a concentration gradient of 0-20.0 Âµmol/L. </t>
  </si>
  <si>
    <t>The assays of methyl tolyl sulfide (MTS) and colony formation were used to detect the cellular vitality (absorbance value (A490 nm)) and proliferation.</t>
  </si>
  <si>
    <t>The apoptotic effects were detected by flow cytometer and the relevant apoptotic signaling proteins detected by Western blot.</t>
  </si>
  <si>
    <t>A549/T cells exhibited some characteristics of epithelial mesenchymal transition (EMT) and a negative expression of epidermal growth factor receptor (EGFR).</t>
  </si>
  <si>
    <t>After a treatment of 5.0 Âµmol/L AS1411, compared to the control sequence, cell vitality was inhibited (A490 nm: 0.185 Â± 0.009 vs 0.272 Â± 0.006, P &amp;lt; 0.001) and the number of clone formation decreased (74 Â± 13 vs 120 Â± 12, P = 0.010).</t>
  </si>
  <si>
    <t>With rising AS1411 concentration, A549/T cells vitality decreased in a dose-dependent manner.</t>
  </si>
  <si>
    <t>After a 48-hour treatment of 20.0 Âµmol/L AS1411, the ratio of apoptosis ((19.9 Â± 2.6)%) had significant difference (P = 0.002) with the control sequence group ((8.8 Â± 1.3)%).</t>
  </si>
  <si>
    <t>Compared to the control sequence group, the expressions of protein kinase B (AKT), extracellular regulated protein kinases 1/2 (ERK1/2) and B-cell lymphoma 2 (Bcl-2) protein declined (0.353 Â± 0.003, 0.432 Â± 0.015, 0.294 Â± 0.015 vs 0.688 Â± 0.003, 0.911 Â± 0.019, 0.422 Â± 0.018, all P &amp;lt; 0.001).</t>
  </si>
  <si>
    <t>AS1411 may induce the apoptosis of A549/T cells through inhibiting the AKT-ERK pathways.</t>
  </si>
  <si>
    <t>Title = Cytotoxicity mediated by tumor necrosis factor in variant subclones of the ME-180 cervical carcinoma line: modulation by specific inhibitors of DNA topoisomerase II.</t>
  </si>
  <si>
    <t>Abstract = The mechanism of tumor necrosis factor (TNF)-induced cytotoxicity has been investigated using two clonal variants of the ME-180 human cervical carcinoma cell line.</t>
  </si>
  <si>
    <t>The clonal lines were characterized with respect to their expression of TNF receptors, kinetics of cell death, and their ability to communicate intercellularly through gap junctions.</t>
  </si>
  <si>
    <t>The ME-180.4 and ME-180.8 clones were identified by their relative sensitivity to TNF induced lysis in a 24-h assay.</t>
  </si>
  <si>
    <t>The dose of TNF required to kill 50% of the target cells was 60 pM for the sensitive ME-180.4 and 2.5 nM for the ME-180.8.</t>
  </si>
  <si>
    <t>However, when assay times were extended, the dose response for both clones was the same, indicating that a difference in the kinetics of cell death</t>
  </si>
  <si>
    <t xml:space="preserve"> and not absolute TNF sensitivity existed between the ME-180.4 and ME-180.8 clones.</t>
  </si>
  <si>
    <t>Both clones were gap junction deficient as judged by their inability to transfer Lucifer yellow or 6-carboxyfluorescein, a characteristic phenotype of cells sensitive to cytotoxicity by TNF.</t>
  </si>
  <si>
    <t>The level of surface receptor expressed on these clones was nearly identical with a Kd = 0.3 nM and 5,000 binding sites per cell.</t>
  </si>
  <si>
    <t>Measurement of the kinetics of cell death revealed that the time between the addition of TNF and the onset of observed cell death (induction phase) was much shorter for the ME-180.4 (32-55 h) than for the resistant ME-180.8 (55-80 h).</t>
  </si>
  <si>
    <t>Mitomycin C, a DNA alkylating agent, significantly reduced the length of the induction phase for both clones, although the kinetic difference between the clones remained unchanged.</t>
  </si>
  <si>
    <t xml:space="preserve">Two epipodophyllotoxins, VP-16 and VM-26, which specifically inhibit the rejoining activity of DNA topoisomerase II, </t>
  </si>
  <si>
    <t>showed a 10-100-fold synergistic effect when combined with TNF as shown by isobologram analysis.</t>
  </si>
  <si>
    <t>VM-26 when added to the resistant ME-180.8 clones decreased the length of induction phase and abolished the kinetic difference observed with the ME-180.4 clone.</t>
  </si>
  <si>
    <t xml:space="preserve">These results indicate that the variance in the TNF response of these two clones was closely associated with DNA topoisomerase II, </t>
  </si>
  <si>
    <t>and suggest that this enzyme may play an important role in TNF mediated cytotoxicity.</t>
  </si>
  <si>
    <t>Title = Inhibition of hormone and growth factor responsive and resistant human breast cancer cells by CeReS-18, a cell regulatory sialoglycopeptide.</t>
  </si>
  <si>
    <t>Abstract = We have previously documented that CeReS-18, a cell regulatory sialoglycopeptide, inhibits the cellular proliferation of normal and transformed cell types from a diverse range of species.</t>
  </si>
  <si>
    <t>Most cell types studies exhibit a similar sensitivity to the reversible but growth inhibitory effects of CeReS-18 at 7 x 10(8) M concentration, while at higher concentrations CeReS-18 can elicit cytotoxicity.</t>
  </si>
  <si>
    <t>The present study was conducted to examine the effect of CeReS-18 on the proliferation of human mammary epithelial carcinoma cells.</t>
  </si>
  <si>
    <t>MCF-7 cells, which are estrogen receptor positive (ER+), and BT-20 cells, which are estrogen receptor negative (ER+), were utilized.</t>
  </si>
  <si>
    <t>Both cell lines show equal sensitivity to growth inhibition elicited by CeReS-18.</t>
  </si>
  <si>
    <t>Complete cessation of cell cycling was achieved with 7 x 10(-8) M CeReS-18, and the arrest was shown to be completely reversible.</t>
  </si>
  <si>
    <t>Flow cytometric analysis, performed on CeReS-18 treated cells from both cell types, revealed that the majority of these cells were arrested in the G1 phase of the cell cycle.</t>
  </si>
  <si>
    <t>When cells were treated simultaneously with inhibitor and stimulatory concentrations of mitogens such as epidermal growth factor (EGF), basic fibroblast growth factor (b-FGF), estrogen, insulin-like growth factors I and II (IGFI and IGFII), no alteration of the inhibitory activity of CeReS-18 was observed.</t>
  </si>
  <si>
    <t>CeReS-18 clearly abrogated the mitogenic activity that these growth factors elicited with human mammary carcinoma cells.</t>
  </si>
  <si>
    <t>Title = Vitamin E succinate inhibits proliferation of BT-20 human breast cancer cells: increased binding of cyclin A negatively regulates E2F transactivation activity.</t>
  </si>
  <si>
    <t>Abstract = Vitamin E succinate (VES) inhibited the proliferation of the estrogen receptor-negative human breast cancer cell line, BT-20, in the G1 phase of the cell cycle.</t>
  </si>
  <si>
    <t>The E2F proteins are integral transcriptional components in the regulation of cell growth.</t>
  </si>
  <si>
    <t xml:space="preserve">Overexpression of E2F-1 blocked the ability of VES to inhibit BT-20 cell growth, </t>
  </si>
  <si>
    <t>suggesting that VES regulation of E2F-1 activity leads to growth arrest of BT-20 cells.</t>
  </si>
  <si>
    <t xml:space="preserve">VES, although having little effect on E2F-1 steady-state protein levels, decreased E2F-1 phosphorylation and transactivation activity </t>
  </si>
  <si>
    <t>and increased cyclin A binding to E2F-1.</t>
  </si>
  <si>
    <t>GAL4-E2F-1 deletion mutant studies indicated that cyclin A negatively regulates E2F function.</t>
  </si>
  <si>
    <t>In VES-treated BT-20 cells, the cyclin A protein exhibited reduced kinase activity, which correlated with decreased steady-state levels and binding of cyclin-dependent kinase-2 to cyclin A</t>
  </si>
  <si>
    <t xml:space="preserve"> and increased steady-state levels and binding of p21cip1 to cyclin A and cyclin-dependent kinase-2.</t>
  </si>
  <si>
    <t>The functional consequence of the negative regulatory effect of VES on E2F-1 function was shown by the ability of VES to inhibit the transcriptional activation of an E2F-1 responsive gene, c-myc.</t>
  </si>
  <si>
    <t>These studies show that VES induces growth inhibition of BT-20 cells through a mechanism that involves cyclin A-negative regulation of E2F-mediated transcription.</t>
  </si>
  <si>
    <t>Title = Captopril modulates hormone receptor concentration and inhibits proliferation of human mammary ductal carcinoma cells in culture.</t>
  </si>
  <si>
    <t>Abstract = The present study evaluated the effect of the angiotensin converting enzyme (ACE) inhibitor captopril on estrogen (ER) and progesterone (PR) receptor concentration and on proliferation in two lines of human mammary ductal carcinoma cells in culture: T-47D (ER+/PR+) and Hs578T (ER-/PR-).</t>
  </si>
  <si>
    <t>The incorporation of [3H]thymidine, validated by cell count, served as an index of proliferation.</t>
  </si>
  <si>
    <t xml:space="preserve">Compared to control cells, T-47D cells incubated for 48 hrs in 1, 2, or 5 mM captopril (but not in 0.5 mM) exhibited a reduction in ER from 130 +/- 6 to 32 +/- 32 fmol/mg cytosolic protein, </t>
  </si>
  <si>
    <t>and an increase in PR from 1780 +/- 120 to 2740 +/- 400 fmol/ mg protein (p &amp;lt; 0.05).</t>
  </si>
  <si>
    <t>Western analysis confirmed these drug-induced changes in the concentration of immunoreactive receptor proteins.</t>
  </si>
  <si>
    <t>Captopril also induced the appearance of low but detectable PR in the Hs578T cells at concentrations as low as 50 microM.</t>
  </si>
  <si>
    <t>Captopril inhibited the incorporation of [3H]thymidine by both cell types during a 48 hr incubation, although Hs578T cells were 2-3 times more resistant than were T-47D cells.</t>
  </si>
  <si>
    <t>This cytostatic effect of captopril was not due to cytotoxicity as indicated by 51Cr release, and was not accompanied by significant changes in cell cycle distribution as determined by flow cytometry.</t>
  </si>
  <si>
    <t xml:space="preserve">The incorporation of [3H]uridine (RNA synthesis) and [14C]alanine (protein synthesis) also were inhibited by captopril, </t>
  </si>
  <si>
    <t>suggesting a general antimetabolic effect of the drug in the ductal carcinoma cells.</t>
  </si>
  <si>
    <t>These are novel actions of a common antihypertensive agent.</t>
  </si>
  <si>
    <t>In contrast, the nonthiol ACE inhibitor lisinopril, and penicillamine, a thiol compound with virtually no ACE inhibitory activity, had no effect on any of these endpoints.</t>
  </si>
  <si>
    <t>Title = Effect of sodium butyrate on human breast cancer cell lines.</t>
  </si>
  <si>
    <t>Abstract = We have investigated the effects exerted by sodium butyrate (NaBu) on the growth and cell cycle perturbations of four human breast cancer cell lines (MCF7, T47D, MDA-MB231 and BT20) with different steroid receptor profiles.</t>
  </si>
  <si>
    <t xml:space="preserve">Moreover, since one of the supposed mechanisms of action for NaBu activity involves the induction of apoptosis, </t>
  </si>
  <si>
    <t>we have studied the effects of NaBu on DNA fragmentation by agarose gel electrophoresis and flow cytometry.</t>
  </si>
  <si>
    <t>In all investigated cell lines, NaBu exerted a time- and dose-dependent inhibition of growth and caused a maximum inhibitory effect (85% to 90%) at the concentration of 2.5 mM.</t>
  </si>
  <si>
    <t>The inhibition was already evident after 3 days of treatment.</t>
  </si>
  <si>
    <t>The antiproliferative effect of NaBu was associated with a persistent block of cells in the G2M phase.</t>
  </si>
  <si>
    <t>The block was associated with apoptosis only in oestrogen-receptor positive cell lines.</t>
  </si>
  <si>
    <t>The inhibiting effect of NaBu in hormone-dependent and independent cell lines and its ability to induce apoptosis through a cell cycle perturbation in hormone-dependent cell lines may have important implications in the treatment of human tumours including breast cancer.</t>
  </si>
  <si>
    <t>Title = Cytotoxic activity of epidermal growth factor-genistein against breast cancer cells.</t>
  </si>
  <si>
    <t>Abstract = The receptor (R) for epidermal growth factor (EGF) is expressed at high levels on human breast cancer cells and associates with ErbB2, ErbB3, and Src proto-oncogene family protein tyrosine kinases (PTKs) to form membrane-associated PTK complexes with pivotal signaling functions.</t>
  </si>
  <si>
    <t>Recombinant human EGF was conjugated to the soybean-derived PTK inhibitor genistein (Gen) to construct an EGF-R-directed cytotoxic agent with PTK inhibitory activity.</t>
  </si>
  <si>
    <t>The EGF-Gen conjugate was capable of binding to and entering EGF-R-positive MDA-MB-231 and BT-20 breast cancer cells (but not EGF-R-negative NALM-6 or HL-60 leukemia cells) via its EGF moiety, and it effectively competed with unconjugated EGF for target EGF-R molecules in ligand binding assays.</t>
  </si>
  <si>
    <t>EGF-Gen inhibited the EGF-R tyrosine kinase in breast cancer cells at nanomolar concentrations, whereas the IC50 for unconjugated Gen was &amp;gt;10 microM.</t>
  </si>
  <si>
    <t>Notably, EGF-Gen triggered a rapid apoptotic cell death in MDA-MB-231 as well as BT-20 breast cancer cells at nanomolar concentrations.</t>
  </si>
  <si>
    <t xml:space="preserve">The EGF-Gen-induced apoptosis was EGF-R-specific </t>
  </si>
  <si>
    <t>because cells treated with the control granulocyte-colony stimulating factor-Gen conjugate did not become apoptotic.</t>
  </si>
  <si>
    <t xml:space="preserve">Apoptosis was dependent both on the PTK inhibitory function of Gen and the targeting function of EGF, </t>
  </si>
  <si>
    <t>because cells treated with unconjugated Gen plus unconjugated EGF did not undergo apoptosis.</t>
  </si>
  <si>
    <t>The IC50s of EGF-Gen versus unconjugated Gen against MDA-MB-231 and BT-20 cells in clonogenic assays were 30 +/- 3 nM versus 120 +/- 18 microM (P &amp;lt; 0.001) and 30 +/- 10 nM versus 112 +/- 17 microM (P &amp;lt; 0.001), respectively.</t>
  </si>
  <si>
    <t xml:space="preserve">Thus, the EGF-Gen conjugate is a &amp;gt;100-fold more potent inhibitor of EGF-R tyrosine kinase activity in intact breast cancer cells than unconjugated Gen and a &amp;gt;100-fold more potent cytotoxic agent against EGF-R+ human breast cancer cells than unconjugated Gen. </t>
  </si>
  <si>
    <t>Taken together, these results indicate that the EGF-R-associated PTK complexes have vital antiapoptotic functions in human breast cancer cells</t>
  </si>
  <si>
    <t xml:space="preserve"> and may therefore be used as therapeutic targets.</t>
  </si>
  <si>
    <t xml:space="preserve">Title = Green tea epigallocatechin gallate shows a pronounced growth inhibitory effect on cancerous cells </t>
  </si>
  <si>
    <t>but not on their normal counterparts.</t>
  </si>
  <si>
    <t>Abstract = (-)-Epigallocatechin gallate (EGCG), a catechin polyphenol compound, represents the main ingredient of green tea extract.</t>
  </si>
  <si>
    <t xml:space="preserve">Although EGCG has been shown to be growth inhibitory in a number of tumor cell lines, </t>
  </si>
  <si>
    <t>it is not clear whether the effect is cancer-specific.</t>
  </si>
  <si>
    <t>In this study we compared the effect of EGCG on the growth of SV40 virally transformed WI38 human fibroblasts (WI38VA) with that of normal WI38 cells.</t>
  </si>
  <si>
    <t>The IC50 value of EGCG was estimated to be 120 and 10 microM for WI38 and WI38VA cells, respectively.</t>
  </si>
  <si>
    <t xml:space="preserve">Thus, EGCG at 40 microM completely inhibited the growth of WI38VA cells, </t>
  </si>
  <si>
    <t>but had little or no inhibitory effect on the growth of WI38 cells.</t>
  </si>
  <si>
    <t>Similar differential growth inhibition was also observed between a human colorectal cancer cell line (Caco-2), a breast cancer cell line (Hs578T) and their respective normal counterparts.</t>
  </si>
  <si>
    <t xml:space="preserve">EGCG at a concentration range of 40-200 microM induced a significant amount of apoptosis in WI38VA cultures,  </t>
  </si>
  <si>
    <t>but not in WI38 cultures,as determined by terminal deoxynucleotidyl transferase assay.</t>
  </si>
  <si>
    <t>After exposure to EGCG at 200 microM for 8 h, more than 50% of WI38VA cells in a confluent culture became apoptotic.</t>
  </si>
  <si>
    <t>In contrast, less than 1% of WI38 cells displayed apoptotic labeling under the same condition.</t>
  </si>
  <si>
    <t>EGCG did not affect the serum-induced expression of c-fos and c-myc genes in normal WI38 cells.</t>
  </si>
  <si>
    <t>However, it significantly enhanced their expression in transformed W138VA cells.</t>
  </si>
  <si>
    <t>It is possible that differential modulation of certain genes, such as c-fos and c-myc, may cause differential effects of EGCG on the growth and death of cancer cells.</t>
  </si>
  <si>
    <t>Title = Biological effects of adrenal androgens on MCF-7 and BT-20 human breast cancer cells.</t>
  </si>
  <si>
    <t>Abstract = The MCF-7 human breast cancer cell line responds to 5-androstene-3 beta,17 beta-diol, to dehydroepiandrosterone and to its 3 beta-sulfate stimulation in vitro by increased proliferation.</t>
  </si>
  <si>
    <t>5-Androstene-3 beta,17 beta-diol has the strongest mitogenic effect.</t>
  </si>
  <si>
    <t>Dehydroepiandrosterone has a more potent action on cell proliferation than its 3 beta-sulfate.</t>
  </si>
  <si>
    <t>These adrenal androgens do not stimulate proliferation of the estrogen receptors negative for the BT-20 cell line.</t>
  </si>
  <si>
    <t>In our conditions, we have failed to demonstrate MCF-7 estradiol formation when incubations were carried out in the presence of labeled adrenal androgens.</t>
  </si>
  <si>
    <t>These results suggest that adrenal androgens stimulate proliferation of MCF-7 cells directly by acting on estrogen receptors.</t>
  </si>
  <si>
    <t>Title = Effects of TGF beta on normal and malignant mammary epithelium.</t>
  </si>
  <si>
    <t>Abstract = The goal of our research was to determine the effects of TGF beta on differentiation and growth of normal and malignant breast epithelial cells.</t>
  </si>
  <si>
    <t>The influence of TGF beta on differentiation was studied in a series of normal, immortalized, and oncogene-transformed human mammary epithelial cells.</t>
  </si>
  <si>
    <t xml:space="preserve">The expression of human milk fat globule antigen as differentiation marker was increased ten- to fifteenfold in normal cells and two to threefold in transformed cells after treatment with 200 pM TGF beta for 30 h. </t>
  </si>
  <si>
    <t>All cell lines except one were growth inhibited by TGF beta.</t>
  </si>
  <si>
    <t>Using the estrogen receptor-positive breast cancer cell lines MCF7, ZR-75-1, T-47D, and the estrogen receptor-negative lines MDA-MB-231, SK-BR-3, Hs578T, MDA-MB-468, we found that all tested cell lines except late passage (greater than 500) MCF7 cells were growth inhibited by TGF beta 1 as well as TGF beta 2.</t>
  </si>
  <si>
    <t>The maximal inhibition was 50% in estrogen receptor-positive and 80% in estrogen receptor-negative cell lines at concentrations of 800 and 40 pM, respectively in an anchorage-independent growth assay.</t>
  </si>
  <si>
    <t xml:space="preserve">All tested breast cancer cell lines secreted a TGF beta-like activity, the production of which was stimulated in MCF7 cells treated with antiestrogens </t>
  </si>
  <si>
    <t>and which inhibited the anchorage-independent growth of MDA-MB-231 cells.</t>
  </si>
  <si>
    <t>These observations suggest that the malignant phenotype in breast cancer need not be coupled with resistance to effects of TGF beta on growth and differentiation.</t>
  </si>
  <si>
    <t>Breast cancer cells being resistant to treatment with antiestrogens are still growth inhibited by TGF beta in vitro.</t>
  </si>
  <si>
    <t>This may partially explain the growth inhibitory effects of antiestrogens in mixtures of estrogen receptor-positive and -negative tumor cell populations in vivo.</t>
  </si>
  <si>
    <t>Title = Differential effects of phorbol ester on epidermal growth factor receptors in estrogen receptor-positive and -negative breast cancer cell lines.</t>
  </si>
  <si>
    <t>Abstract = A previous study from this laboratory (Koga et al., Cancer Res., 48: 2734-2739, 1988) demonstrated that the growth inhibitory effect of 1,25-dihydroxyvitamin D3 in human breast cancer cells in vitro was associated with a decline in the concentration of epidermal growth factor receptor (EGF-R).</t>
  </si>
  <si>
    <t>In the present study experiments were undertaken with the phorbol ester, 12-O-tetradecanoyl-phorbol-13-acetate (TPA), an agent known to decrease EGF-R binding, in order to further define the relationship between changes in EGF-R binding and changes in growth rates in 10 human breast cancer cell lines.</t>
  </si>
  <si>
    <t>Treatment with TPA decreased the rate of cell proliferation in all cell lines</t>
  </si>
  <si>
    <t xml:space="preserve"> except BT 474 in which a slight increase in proliferation rate was observed.</t>
  </si>
  <si>
    <t>Sensitivity to TPA was unrelated to estrogen receptor (ER) status</t>
  </si>
  <si>
    <t xml:space="preserve"> and a wide spectrum of sensitivities was apparent.</t>
  </si>
  <si>
    <t xml:space="preserve">The concentrations of TPA that produced a 25% decrease in cell number ranged from less than 0.25 nM for MCF 7M and BT 20 cells </t>
  </si>
  <si>
    <t>to greater than 10 nM for the HBL 100, T 47D, and ZR 75-1 cell lines.</t>
  </si>
  <si>
    <t>Growth inhibition was associated with a block in cell cycle progression in the G1 and G2 + M phases of the cell cycle.</t>
  </si>
  <si>
    <t>In all cell lines studied, except BT 474, TPA treatment resulted in a reduction in the ability of cells to bind EGF.</t>
  </si>
  <si>
    <t>Saturation analysis revealed marked differences between the effects of TPA on EGF binding in ER+ and ER- cell lines.</t>
  </si>
  <si>
    <t>In ER+ cell lines, 2-h treatment with 10 nM TPA resulted in a marked reduction in the number of high affinity EGF-R sites and a significant decrease in binding affinity.</t>
  </si>
  <si>
    <t>Among this group of cell lines there was a significant positive correlation between the ability of TPA to decrease cell growth and the TPA-induced decrease in the number of EGF-R sites/cell (r = 0.82, P less than 0.03).</t>
  </si>
  <si>
    <t>In ER- cell lines, TPA-induced growth inhibition and the minor changes in EGF-R concentration were unrelated.</t>
  </si>
  <si>
    <t>However, growth inhibition was negatively correlated with TPA-induced changes in apparent affinity of the EGF-R (r = 1.00, P less than 0.003) and in the same rank order as the EGF-R concentration in control cells.</t>
  </si>
  <si>
    <t>These data demonstrate differential relationships between TPA-induced changes in growth and EGF-R binding in ER+ and ER- breast cancer cells, thus supporting the view that growth regulatory pathways are markedly different in these two subtypes of human breast cancer.</t>
  </si>
  <si>
    <t>Title = Transforming growth factors type beta 1 and beta 2 are equipotent growth inhibitors of human breast cancer cell lines.</t>
  </si>
  <si>
    <t>Abstract = At least one member of the TGF-beta family, TGF-beta 1, has been previously shown to inhibit the anchorage-independent growth of some human breast cancer cell lines (Knabbe et al., 1987; Arteaga et al., 1988).</t>
  </si>
  <si>
    <t>Members of the TGF-beta family might, therefore, provide new strategies for breast cancer therapy.</t>
  </si>
  <si>
    <t>We have studied the inhibitory effects of TGF-beta 1 and TGF-beta 2 on the anchorage-independent growth of the oestrogen receptor-negative cell lines MDA-MB-231, SK-BR-3, Hs578T, MDA-MB-468, and MDA-MB-468-S4 (an MDA-MB-468 clone not growth inhibited by EGF) and the estrogen receptor-positive cell lines MCF7, ZR-75-1, T-47D.</t>
  </si>
  <si>
    <t>TGF-beta 1 and TGF-beta 2 caused a 75-90% growth inhibition of MDA-MB-231, SK-BR-3, Hs578T, and MDA-MB-468 cells and a 50% growth inhibition of ZR-75-1 and early passage (less than 100) MCF7 cells.</t>
  </si>
  <si>
    <t>T-47D cells responded to TGF-beta only in serum-free conditions in the presence of IGF-1 or EGF.</t>
  </si>
  <si>
    <t>The growth of MDA-MB-468-S4 cells and late passage (greater than 500) MCF7 cells was not inhibited by TGF-beta 1 or TGF-beta 2.</t>
  </si>
  <si>
    <t>TGF-beta-sensitive MCF7 and MDA-MB-231 cells did not respond to Muellerian inhibiting substance (MIS), a TGF-beta-related polypeptide.</t>
  </si>
  <si>
    <t>TGF-beta 1 or TGF-beta 2 were mutually competitive for receptor binding with a similar affinity (Kd 25-130 pM, 1,000-13,000 sites per cell).</t>
  </si>
  <si>
    <t>To determine the time course of the TGF-beta effect, an anchorage-dependent growth assay was carried out using MDA-MB-231 cells.</t>
  </si>
  <si>
    <t>Growth inhibition occurred at 6 days, and cell-cycle changes were seen 12 hr after the addition of TGF-beta.</t>
  </si>
  <si>
    <t>Cells accumulated in the G1 phase and were thus inhibited from entering the S-phase.</t>
  </si>
  <si>
    <t>These data indicate that TGF-beta is a potent growth inhibitor in most breast cancer cell lines and provide a basis for studying TGF-beta effects in vivo.</t>
  </si>
  <si>
    <t>Title = Interleukin-1 directly regulates hormone-dependent human breast cancer cell proliferation in vitro.</t>
  </si>
  <si>
    <t>Abstract = Direct in vitro effects of IL-1 on hormone-dependent (MCF-7 and ZR-75-B) and independent (HS-578-T and MDA-231) human breast cancer cell proliferation were investigated in short-term and long-term cell cultures.</t>
  </si>
  <si>
    <t>For short-term (48 h) studies [3H]thymidine uptake was used as an index of proliferation, while for long-term (12 day) cultures actual cell numbers were determined.</t>
  </si>
  <si>
    <t>Initial studies, conducted with MCF-7 cells, demonstrated that both forms of recombinant human IL-1 (alpha and beta) at 10(-11) M inhibited [3H]thymidine uptake by MCF-7 by 70%, and by day 7 of the long-term study alpha and beta IL-1 at 10(-11) M inhibited MCF-7 cell growth by 80%.</t>
  </si>
  <si>
    <t xml:space="preserve">IL-1, while inhibiting the growth of another hormone-dependent breast cancer cell line; ZR-75-B, </t>
  </si>
  <si>
    <t>had no effect on the hormone-independent cell lines MDA-231 and HS-578-T.</t>
  </si>
  <si>
    <t>The differing proliferative responses of the hormone-dependent and independent cells to IL-1 may, in part, be due to the expression of IL-1 receptors on these cells, in that MCF-7 cells express IL-1 receptors [dissociation constant (Kd) = 2.0 x 10(-10) M; receptor density = 2,500 sites per cell and mol wt = 80,000]</t>
  </si>
  <si>
    <t xml:space="preserve"> while the hormone-independent MDA-231 cells do not.</t>
  </si>
  <si>
    <t>Title = Correlation between hormone dependency and the regulation of epidermal growth factor receptor by tumor promoters in human mammary carcinoma cells.</t>
  </si>
  <si>
    <t>Abstract = The effects of the tumor promoter phorbol 12-tetradecanoate 13-acetate (TPA) on the epidermal growth factor (EGF) receptor levels were investigated in hormone-dependent (MCF-7, T-47-D, and ZR-75-1) and hormone-independent (MDA-MB-231, HBL-100, and BT-20) human mammary carcinoma cell lines.</t>
  </si>
  <si>
    <t xml:space="preserve">In the absence of TPA, hormone-independent cell lines contained high concentrations of low-affinity EGF receptors (apparent Kd = 8 X 10(-10) M), </t>
  </si>
  <si>
    <t>whereas hormone-dependent cell lines exhibited low concentrations of high-affinity receptors (apparent Kd = 1 X 10(-10) M).</t>
  </si>
  <si>
    <t xml:space="preserve">TPA causes a change of the receptor from a high- to the low-affinity state in hormone-dependent cell lines (MCF-7, T-47-D, and ZR-75-1), as well as in the hormone-independent HBL-100, </t>
  </si>
  <si>
    <t>whereas the affinity remained unchanged in MDA-MB-231 and BT-20 cells.</t>
  </si>
  <si>
    <t xml:space="preserve">In addition, progesterone receptor levels are decreased after TPA treatment in the hormone-dependent cell lines MCF-7, T-47-D, and ZR-75-1, </t>
  </si>
  <si>
    <t>whereas the estrogen receptor levels remained unchanged.</t>
  </si>
  <si>
    <t>Tumor promoters such as TPA or teleocidin inhibited the proliferation of these cell lines at concentrations above 10 microM with the exception of the T-47-D cells.</t>
  </si>
  <si>
    <t>The most sensitive cell line towards growth inhibition by tumor promoter was the hormone-dependent MCF-7 cell line.</t>
  </si>
  <si>
    <t>Evaluation of different TPA analogs indicated a positive correlation between the growth-inhibitory effects and their ability to stimulate the subcellular redistribution of protein kinase C activity in MCF-7 cells.</t>
  </si>
  <si>
    <t>These data suggest a protein kinase C-mediated down-regulation of the progesterone receptor concentration and of the EGF receptor affinity, which is supposed to mediate the mitogenic response.</t>
  </si>
  <si>
    <t>Furthermore, these results support the hypothesis that the tumor-derived growth factors induced by estradiol act via the EGF receptor in hormone-dependent mammary carcinoma cells.</t>
  </si>
  <si>
    <t>Title = Effects of tumor promoters on growth and on cellular redistribution of phospholipid/Ca2+-dependent protein kinase in human breast cancer cells.</t>
  </si>
  <si>
    <t>Abstract = Active, structurally unrelated tumor promoters (12-0-tetradecanoyl-phorbol-13-acetate (TPA), teleocidin and aplysiatoxin) inhibit growth of mammary carcinoma cells (MCF7- greater than BT-20 greater than MDA-MB-231 greater than = ZR-75-1 greater than HBL-100).</t>
  </si>
  <si>
    <t>This efficiency in inhibiting cell growth correlates with the tumor-promoting activity of a series of phorbol ester derivatives.</t>
  </si>
  <si>
    <t>The phospholipid/calcium-dependent protein kinase (PKC), a target for phorbol ester action, was measured by polyacrylamide gel electrophoresis.</t>
  </si>
  <si>
    <t>The levels of PKC were higher (p less than 0.001) in estrogen-receptor-negative than in estrogen-receptor-positive cells.</t>
  </si>
  <si>
    <t>Treatment of cells with active tumor promoters results in time- and dose-dependent translocation of cytosolic PKC to membrane fractions.</t>
  </si>
  <si>
    <t>whereas inactive esters have no effect.</t>
  </si>
  <si>
    <t>Less potent phorbol esters induce only partial translocation of PKC (i.e., decrease of cytosolic</t>
  </si>
  <si>
    <t xml:space="preserve"> without increase in membrane-bound PKC), </t>
  </si>
  <si>
    <t>No correlation was found between PKC concentration or the amount of PKC translocated to membranes and the sensitivity of the respective cells to TPA.</t>
  </si>
  <si>
    <t>It is concluded that tumor-promoter-mediated growth inhibition of breast cancer cell lines is due to mechanism(s) occurring after the translocation of PKC.</t>
  </si>
  <si>
    <t>Title = Transforming growth factor beta: potential autocrine growth inhibitor of estrogen receptor-negative human breast cancer cells.</t>
  </si>
  <si>
    <t xml:space="preserve">Abstract = Transforming growth factor beta (TGF beta), a two-subunit Mr 25,000 polypeptide, inhibits growth of several epithelial human cancer cell lines </t>
  </si>
  <si>
    <t>and has been proposed as an autocrine growth inhibitor.</t>
  </si>
  <si>
    <t>TGF beta activity has been found in conditioned media from some breast cancer cell lines, and TGF beta mRNA has been detected in breast cancer cell lines and human breast cancer specimens.</t>
  </si>
  <si>
    <t>In the present study we attempted to characterize the interaction of TGF beta with breast cancer cells by examining the biological activity, receptor binding, and secretion of this polypeptide by a panel of estrogen receptor (ER)-positive and ER-negative human breast cancer cell lines.</t>
  </si>
  <si>
    <t>Growth of the four ER-negative lines, MDA231, MDA330, HS578T, and BT20, was exquisitely sensitive to TGF beta.</t>
  </si>
  <si>
    <t>Dose-dependent inhibition of monolayer growth, anchorage-independent growth, and of [3H]thymidine incorporation was observed with TGF beta concentrations ranging from 1 to 100 pM.</t>
  </si>
  <si>
    <t>Growth of the four ER-positive lines, T47D, ZR75-1, and two MCF7 lines from different laboratories, was unaffected by similar concentrations of TGF beta.</t>
  </si>
  <si>
    <t>In receptor-binding studies using 125I-TGF beta, the four ER-negative lines exhibited specific high affinity TGF beta receptors.</t>
  </si>
  <si>
    <t>Binding was a time- and temperature-dependent process.</t>
  </si>
  <si>
    <t>Scatchard analysis of the binding data showed between 2800 and 12900 receptor sites per cell and a Kd between 29 and 160 pM.</t>
  </si>
  <si>
    <t>Epidermal growth factor, insulin, insulin-like growth factors I and II, and transforming growth factor alpha did not compete for 125I-TGF beta binding.</t>
  </si>
  <si>
    <t>Chemical cross-linking studies with ER-negative breast cancer cells revealed three specific TGF beta receptors with molecular weights approximating 400,000, 92,000, and 69,000.</t>
  </si>
  <si>
    <t>The four ER-positive lines had no detectable TGF beta binding.</t>
  </si>
  <si>
    <t>Using a radioreceptor assay with A549 cells and a NRK bioassay, TGF beta activity was detectable in the conditioned media from the four ER-negative cell lines; media from the ER-positive lines had low levels of TGF beta activity.</t>
  </si>
  <si>
    <t xml:space="preserve">In summary, ER-negative, estrogen-independent cultured human breast cancer cells have receptors for, are inhibited by, and secrete TGF beta activity, </t>
  </si>
  <si>
    <t>suggesting the possibility that this polypeptide may function as an autocrine growth inhibitor or as a paracrine growth factor for tumor stromal cells.</t>
  </si>
  <si>
    <t>Title = Flow cytometry analysis of the growth inhibitory effect of 4-hydroxy-tamoxifen on a human breast carcinoma cell line.</t>
  </si>
  <si>
    <t>Abstract = Growth kinetics of BT-20 cells (an ER- cell line) have been studied with flow cytometry, cell counting and 3H-thymidine incorporation.</t>
  </si>
  <si>
    <t>The cell cycle lasts about 40 hours, with a maximum SG2M about 25h after seeding.</t>
  </si>
  <si>
    <t>4-Hydroxy-tamoxifen (OH-Tamoxifen) (10(-7) M to 10(-5) M) inhibits BT-20 cell growth with maximum inhibition at 24-28h after plating.</t>
  </si>
  <si>
    <t>The inhibitory effect of OH-Tamoxifen is also demonstrated by a decrease in 3H-thymidine incorporation and by a reduction in cell number.</t>
  </si>
  <si>
    <t>These results suggest that OH-Tamoxifen is able to act upon an ER-cell line through a pathway which is different from that of estrogens.</t>
  </si>
  <si>
    <t>Title = Protein kinase C desensitization by phorbol esters and its impact on growth of human breast cancer cells.</t>
  </si>
  <si>
    <t xml:space="preserve">Abstract = Active phorbol esters such as TPA (12-0-tetra-decanoylphorbol-13-acetate) inhibited growth of mammary carcinoma cells (MCF-7 greater than BT-20 greater than MDA-MB-231 greater than = ZR-75-1 greater than HBL-100) </t>
  </si>
  <si>
    <t>with the exception of T-47-D cells presumably by interacting with the phospholipid/Ca2+-dependent protein kinase (PKC).</t>
  </si>
  <si>
    <t>The nonresponsive T-47-D cells exhibited the lowest PKC activity.</t>
  </si>
  <si>
    <t xml:space="preserve">A rapid (30 min) TPA-dependent translocation of cytosolic PKC to membranes was found in the five TPA-sensitive cell </t>
  </si>
  <si>
    <t>without affecting cell growth.</t>
  </si>
  <si>
    <t>However, TPA-treatment of more than 10 hours inhibited reversibly the growth of TPA-responsive cells.</t>
  </si>
  <si>
    <t>This effect coincided with the complete loss of cellular PKC activity due to the proteolysis of the translocated membrane-bound PKC holoenzyme (75K) into 60K and 50K PKC fragments.</t>
  </si>
  <si>
    <t>Resumption of cell growth after TPA-removal was closely related to the specific reappearance of the PKC holoenzyme activity (75K) in the TPA-responsive human mammary tumor cell lines</t>
  </si>
  <si>
    <t xml:space="preserve"> suggesting an involvement of PKC in growth regulation.</t>
  </si>
  <si>
    <t>Title = 1,25-Dihydroxyvitamin D3 inhibitory effect on the growth of two human breast cancer cell lines (MCF-7, BT-20).</t>
  </si>
  <si>
    <t>Abstract = 1,25 (OH)2 D3 has been shown to be able to reduce the growth of several human cell lines.</t>
  </si>
  <si>
    <t>The effect of 1,25 (OH)2 D3 on the growth of breast cancer cell lines in relation to their oestrogen (ER) and progesterone (PGR) receptor content has been investigated.</t>
  </si>
  <si>
    <t>The growth inhibition of BT-20 and MCF-7 cell lines is related to the dose of 1,25 (OH)2 D3.</t>
  </si>
  <si>
    <t>It is dependent on the foetal calf serum concentration in the culture medium.</t>
  </si>
  <si>
    <t>At low concentration of 1,25 (OH)2 D3 the inhibitory effect is not detectable in the presence of 10% FCS.</t>
  </si>
  <si>
    <t>The rescue of cells from inhibition by serum was less effective when 1,25 (OH)2 D3 was present in the medium.</t>
  </si>
  <si>
    <t>The results of [3H]thymidine incorporation experiments and DNA measurements are in agreement with the reduction of cell number.</t>
  </si>
  <si>
    <t>Analysis in flow cytometry indicated a reduced number of cells in S phase.</t>
  </si>
  <si>
    <t>These data indicate that 1,25 (OH)2 D3 is able to modulate the growth of human breast adenocarcinoma cells regardless of their sex steroid dependency.</t>
  </si>
  <si>
    <t>Title = The effect of the glutamine analog, AT-125, on the cell cycle of MCF-7 and BT-20 human breast carcinoma cells using DNA flow cytometry.</t>
  </si>
  <si>
    <t>Abstract = It was found by DNA flow cytometry that AT-125 preferentially inhibited the cell cycle progression in G1-phase of BT-20 more so than MCF-7 breast carcinoma cells in vitro and that cells washed free of the drug now possessed S-phase DNA content.</t>
  </si>
  <si>
    <t>It was also found that gamma-glutamyl transpeptidase levels were more than 2 times higher in BT-20 than in MCF-7 cells.</t>
  </si>
  <si>
    <t>Title = Phenotypic variability in anchorage-independent growth by a human breast tumor cell line.</t>
  </si>
  <si>
    <t>Abstract = Possible mechanisms responsible for expression of anchorage independence were investigated with the use of the human breast carcinoma cell line Hs578T.</t>
  </si>
  <si>
    <t>This phenotype was not stable and most likely occurred via alterations in gene expression, causing secretion of growth factor (s).</t>
  </si>
  <si>
    <t>Colony-forming efficiency in methylcellulose was proportional to initial plating density at low passage number and increased with passage in culture.</t>
  </si>
  <si>
    <t>At high passages, there was less sensitivity to initial plating density,</t>
  </si>
  <si>
    <t xml:space="preserve"> suggesting less dependence on surrounding cells for feeding effects.</t>
  </si>
  <si>
    <t xml:space="preserve">Clonal variants isolated in methylcellulose maintained a higher plating efficiency when kept in suspension, </t>
  </si>
  <si>
    <t>and removal of selective pressure resulted in the loss of the high level of expression upon subsequent challenge in suspension.</t>
  </si>
  <si>
    <t>In contrast to other systems, anchorage-dependent clones acquired the ability to grow in methylcellulose after only one passage in culture.</t>
  </si>
  <si>
    <t>This suggests that rapid variation at rates not typical of classical somatic mutation plays a role in expression of anchorage independence.</t>
  </si>
  <si>
    <t>whereas treatment with 6-azacytidine had no effect.</t>
  </si>
  <si>
    <t>Exposure to 5-azacytidine, which decreases methylation of DNA</t>
  </si>
  <si>
    <t xml:space="preserve"> and may thereby activate gene transcription, increased the incidence of anchorage-independent growth 20 times; </t>
  </si>
  <si>
    <t>Unconcentrated medium conditioned by cells previously exposed to 5-azacytidine or by cells at high passage stimulated growth in suspension by as much as 10.9 times.</t>
  </si>
  <si>
    <t>The factor(s) present in this conditioned medium was stable to heat up to 63 degrees C for 30 minutes and was larger than 12,000-14,000 mol wt as determined by dialysis.</t>
  </si>
  <si>
    <t>Title = Steroidal and nonsteroidal antiestrogens in breast cancer cells in culture.</t>
  </si>
  <si>
    <t>Abstract = The mode of action of two types of antiestrogens, tamoxifen and progestins, has been studied in the estrogen responsive cell lines, MCF7 and T47D, established from metastatic human breast cancer.</t>
  </si>
  <si>
    <t xml:space="preserve">(1) Non steroidal antiestrogens: We present evidence indicating that tamoxifen inhibits the growth of breast cancer cells via an interaction with the estrogen receptor (RE), </t>
  </si>
  <si>
    <t>which leads to a partial activation of the receptor and a dissociated effects on gene expression.</t>
  </si>
  <si>
    <t>At concentrations of less than 4 microM, effects of non steroidal antiestrogens are only observed when RE sites are available.</t>
  </si>
  <si>
    <t xml:space="preserve">At concentrations greater than 4 microM, an additional (cytotoxic?)effect of tamoxifen is observed </t>
  </si>
  <si>
    <t>which is not mediated by the RE.</t>
  </si>
  <si>
    <t>(2) Progestins: Direct antiestrogenic effect of progestins (R5020, progesterone) on breast cancer cells have been demonstrated.</t>
  </si>
  <si>
    <t>Three series of responses to R5020 are obtained: (a) A decreased cell proliferation (antiestrogenic and progestin specific effect).</t>
  </si>
  <si>
    <t>(b) A decreased production of total proteins in the culture medium (antiestrogenic effect).</t>
  </si>
  <si>
    <t xml:space="preserve">(c) The increased production of a 48,000 dalton protein which is released into the medium after treatment with several progestins (progesterone, medroxyprogesterone acetate, R5020) </t>
  </si>
  <si>
    <t>but not other steroids (specific progestin effect).</t>
  </si>
  <si>
    <t xml:space="preserve">These responses appear to be mediated by the progesterone receptor </t>
  </si>
  <si>
    <t>and are not observed in RP negative cell line (BT20).</t>
  </si>
  <si>
    <t>Even though these two types of antiestrogens inhibit cell proliferation via different receptors,</t>
  </si>
  <si>
    <t xml:space="preserve"> a common final mechanism (decreased production of estrogen induced growth factors </t>
  </si>
  <si>
    <t>or increased production of antiestrogen induced inhibitory factor) is not excluded.</t>
  </si>
  <si>
    <t>Title = Estrogen receptor-mediated and cytotoxic effects of the antiestrogens tamoxifen and 4-hydroxytamoxifen.</t>
  </si>
  <si>
    <t>Abstract = The triphenylethylene antiestrogen tamoxifen (TAM) is believed to exert its antitumor effect via the estrogen receptor (ER).</t>
  </si>
  <si>
    <t>To test this hypothesis and to differentiate between ER-mediated and general cytotoxic effects of TAM, the growth-inhibitory effects of TAM and its in vivo metabolite 4-hydroxytamoxifen (OH-TAM) have been studied in five continuous human cancer cell lines, MCF7 and T47D (mammary carcinoma, ER positive), BT20 and MDA-MB-231 (mammary carcinoma, ER negative), and ME8 (melanoma, ER negative).</t>
  </si>
  <si>
    <t>All five cell lines are completely killed by concentrations of TAM and OH-TAM above 10(-6) M, regardless of ER status.</t>
  </si>
  <si>
    <t>TAM and OH-TAM have little effect on the ER-negative lines at concentrations below 10(-6) M, whereas the ER-positive lines are highly sensitive to TAM at 10(-7) M and to OH-TAM at 10(-9) M.</t>
  </si>
  <si>
    <t xml:space="preserve"> Inhibition of growth parallels the relative affinity of these drugs for the ER.</t>
  </si>
  <si>
    <t>We conclude that, above 10(-6) M, the growth-inhibitory effects of TAM and OH-TAM in tissue culture are the results of a mechanism other than that via the ER system</t>
  </si>
  <si>
    <t xml:space="preserve"> and that only at lower concentrations are the true ER-mediated effects seen.</t>
  </si>
  <si>
    <t>Plasma concentrations of TAM and OH-TAM in breast cancer patients treated with TAM are in the same range as the concentrations in vivo at which growth inhibition is seen, leading to the conclusion that both compounds contribute to the overall effect of TAM in vivo.</t>
  </si>
  <si>
    <t>Title = Binding of retinoids to human breast cancer cell lines and their effects on cell growth.</t>
  </si>
  <si>
    <t>Abstract = Vitamin A and its analogues (retinoids) regulate the differentiation of epithelial tissues.</t>
  </si>
  <si>
    <t>Retinoids inhibit the induction of rat mammary cancers by carcinogens in vivo, and cellular binding proteins for retinoids have been demonstrated in some human breast cancer samples.</t>
  </si>
  <si>
    <t>In this study, we examined the model system of human breast cancer cell lines in long-term tissue culture for effects of retinoids on growth and for the presence of cellular retinoid binding proteins.</t>
  </si>
  <si>
    <t>Retinoic acid and retinol inhibit the growth of of MCF-7, Hs578T, and ZR-75-B cell lines.</t>
  </si>
  <si>
    <t>Retinoic acid is more potent than retinol in this regard: 50% growth inhibition is achieved by 6 nM retinoic acid in ZR-75-B and by 700 nM in MCF-7 and Hs578T, whereas 5-8 muM retinol is required in all three cell lines.</t>
  </si>
  <si>
    <t xml:space="preserve">The time to onset of growth inhibition varies markedly between cell lines </t>
  </si>
  <si>
    <t>and is not related to cell density or doubling time.</t>
  </si>
  <si>
    <t>Retinoic acid increases the doubling time of MCF-7 and ZR-75-B by two- to threefold,</t>
  </si>
  <si>
    <t xml:space="preserve"> but causes cell death in Hs578T.</t>
  </si>
  <si>
    <t>The growth inhibition is reversible in every cell line by removal of retinoic acid.</t>
  </si>
  <si>
    <t>Specific and distinct binding of [(3)H]retinoic acid and [(3)H]retinol is present in cytosols of MCF-7 and Hs578T cells as assessed by sucrose density gradient centrifugation.</t>
  </si>
  <si>
    <t xml:space="preserve">In ZR-75-B, [(3)H]retinoic acid binding was present, </t>
  </si>
  <si>
    <t>but no binding of [(3)H]retinol was detectable.</t>
  </si>
  <si>
    <t>This study reveals that retinoids may play an important role in the regulation and treatment of human breast cancer and that human breast cancer cell lines represent a useful model to study this role.</t>
  </si>
  <si>
    <t>Title = Differential regulation of AP1 activity by retinoic acid in hormone-dependent and -independent breast cancer cells.</t>
  </si>
  <si>
    <t>Abstract = We have studied the role of the AP1 transcription factor in the progression of human breast carcinomas.</t>
  </si>
  <si>
    <t>This progression is characterized by a loss of dependence for proliferation on mitogenic hormones, and is also linked to loss of responsiveness to the growth inhibitor retinoic acid (RA).</t>
  </si>
  <si>
    <t xml:space="preserve">In the hormone-dependent breast tumor cell line MCF7 mitogenic stimulation was found to be linked to an enhancement of AP1 transcriptional activity, </t>
  </si>
  <si>
    <t>while growth inhibition by RA was parallelled by decreased AP1 activity.</t>
  </si>
  <si>
    <t>AP1 binding activity to its consensus DNA sequence was rapidly reduced in RA treated cells,</t>
  </si>
  <si>
    <t xml:space="preserve"> in the absence of any noticeable change in expression of AP1 constituents.</t>
  </si>
  <si>
    <t>AP1 overexpression abrogated RA repression in MCF7 cells.</t>
  </si>
  <si>
    <t>In hormone-independent cell lines (BT20, Hs578T, MDA-MB231, MDA-MB468) autonomous proliferation was associated with an increased background AP1 activity.</t>
  </si>
  <si>
    <t xml:space="preserve">Interestingly, these cells are refractory to growth inhibition by RA, </t>
  </si>
  <si>
    <t>which can only be partly explained by underexpression of RA receptors.</t>
  </si>
  <si>
    <t xml:space="preserve">In these cells RA did not repress AP1 transactivation </t>
  </si>
  <si>
    <t>unless RA receptors were overexpressed by means of cotransfection with an expression vector.</t>
  </si>
  <si>
    <t>This suggests that the high background levels of AP1 activity in the autonomously growing cells are associated with prevention of RA inhibition of AP1 activity to occur.</t>
  </si>
  <si>
    <t>Therefore, increased AP1 activity may not only play a role in progression of breast tumors towards hormone-insensitivity but may also contribute to the RA resistance of such cells.</t>
  </si>
  <si>
    <t>Title = Biochemical and growth-modulatory effects of the new S-adenosylmethionine decarboxylase inhibitor CGP 48664 in malignant and immortalized normal human breast epithelial cells in culture.</t>
  </si>
  <si>
    <t xml:space="preserve">Abstract = CGP 48664 [4-aminoindanon-1-(2'-amidino)hydrazone dihydrochloride monohydrate] is a newly introduced inhibitor of S-adenosylmethionine decarboxylase (SAMDC) </t>
  </si>
  <si>
    <t xml:space="preserve">with increased selectivity of action </t>
  </si>
  <si>
    <t>and reduced toxicity.</t>
  </si>
  <si>
    <t>We analyzed the biochemical and antiproliferative effects of this compound in a panel of hormone-dependent (3 clones of MCF-7, T47D) and -independent (MDA-MB-231, BT-20) human breast cancer cell lines in culture.</t>
  </si>
  <si>
    <t>For comparison, we also tested its effects in the spontaneously immortalized human breast epithelial cell line MCF-10A.</t>
  </si>
  <si>
    <t>All cell lines were highly sensitive to the growth-inhibitor effect of CGP 48664 with an IC50 between 0.1 and 0.5 microM.</t>
  </si>
  <si>
    <t>A dose-dependent bell-shaped increase in SAMDC was observed in normal and malignant breast cells resulting from enzyme stabilization by the inhibitor as supported by Western blot analysis.</t>
  </si>
  <si>
    <t xml:space="preserve">While ornithine decarboxylase (ODC) activity consistently increased, </t>
  </si>
  <si>
    <t>the effect of CGP 48664 on spermidine/spermine N'acetyltransferase (SSAT) was variable in the breast cancer cell lines.</t>
  </si>
  <si>
    <t>In contrast, the inhibitor consistently reduced SSAT activity level in the MCF-10A cell line and its derivative partially transformed by a mutated ras oncogene.</t>
  </si>
  <si>
    <t>As expected cellular putrescine levels were markedly increased by CGP 48664 administration,</t>
  </si>
  <si>
    <t xml:space="preserve"> whereas spermidine and spermine contents were reduced.</t>
  </si>
  <si>
    <t>However, the degree of reduction was usually only moderate.</t>
  </si>
  <si>
    <t xml:space="preserve">Furthermore, exogenous polyamine administration was relatively ineffective in rescuing the antiproliferative effect of CGP 48664 in MCF-7 cells, </t>
  </si>
  <si>
    <t>while exerting a more complete rescue in the MDA-MB-231 cell line.</t>
  </si>
  <si>
    <t>We conclude that CGP 48664 exerts a potent growth-inhibitory effect on mammary cells in culture.</t>
  </si>
  <si>
    <t>However, its action may not always be entirely mediated through the polyamine pathway.</t>
  </si>
  <si>
    <t>Title = Influence of tumor derived fibroblasts and 1,25-dihydroxyvitamin D3 on growth of breast cancer cell lines.</t>
  </si>
  <si>
    <t>Abstract = Fibroblasts are known to be present in variable amounts in human breast adenocarcinoma tissue.</t>
  </si>
  <si>
    <t>In order to investigate if they influence in some way the proliferation rate of the carcinoma cells,</t>
  </si>
  <si>
    <t xml:space="preserve"> we developed a coculture model in which cells of well characterized breast epithelial cell lines were seeded and grown in microchamber slides along with fibroblasts derived from breast tumor biopsies.</t>
  </si>
  <si>
    <t>As representatives of hormone dependent and independent tumor cells, we used MCF-7 and BT-20 cell lines.</t>
  </si>
  <si>
    <t>A third line, NPM-21T, derived from non proliferating mastopathy cells immortalized by SV-40 T DNA transfection, was representative of non tumor epithelial cells.</t>
  </si>
  <si>
    <t>The proliferation rate of the adenocarcinoma and epithelial cells was assessed by measurement of the BrdU labeling index, the cells being identified by specific beta-actin immunostaining.</t>
  </si>
  <si>
    <t xml:space="preserve">It was found that the proliferation of the adenocarcinoma cells was significantly increased in the presence of fibroblasts, </t>
  </si>
  <si>
    <t>while that of immortalized cells was not.</t>
  </si>
  <si>
    <t xml:space="preserve">Moreover, 1,25(OH)2D3, which was known to be a negative regulator of carcinoma cell growth, </t>
  </si>
  <si>
    <t>was found to be able also to blunt the overgrowth in the presence of fibroblasts.</t>
  </si>
  <si>
    <t xml:space="preserve">The absence of response of NPM-21T cells to the presence of fibroblasts </t>
  </si>
  <si>
    <t>suggests that the tumor cells could be the origin of their own overgrowth, through an indirect mechanism mediated by the fibroblasts.</t>
  </si>
  <si>
    <t>The factors which are involved and the 1,25(OH)2D3 mechanism of action are not yet identified.</t>
  </si>
  <si>
    <t>Title = 20-epi-vitamin D3 analogues: a novel class of potent inhibitors of proliferation and inducers of differentiation of human breast cancer cell lines.</t>
  </si>
  <si>
    <t>Abstract = We have studied the in vitro biological activities and mechanism of action of 1,25-dihydroxyvitamin D3 (1,25D3) and four potent 1,25D3 analogues [20-epi-22oxa-24a,26a,27a-tri-homo-1,25(OH)2D3 (KH 1060); 20-epi-1,25(OH)2D3; 1,25(OH)2-16ene-D3; and 1,25(OH)2-16ene-23yne-D3] on proliferation and differentiation of estrogen receptor-negative (MDA-MB-436, BT-20, SK-BR-3, and MDA-MB-231), estrogen receptor-weakly positive (BT474), and estrogen receptor-positive (MCF-7) breast cancer cell lines.</t>
  </si>
  <si>
    <t xml:space="preserve">Dose-response studies showed that KH 1060 was the most potent analogue, because it was able to induce differentiation in all seven breast cancer cell lines (measured by lipid staining) </t>
  </si>
  <si>
    <t>and to suppress more than 50% clonal proliferation (ED50) at 10(-10) M in all cell lines, except MDA-MB-436 and BT-20.</t>
  </si>
  <si>
    <t>To explore how these compounds mediated antiproliferative actions, their effects on the cell cycle, on expression of bcl-2 and p53, and on apoptosis were assessed.</t>
  </si>
  <si>
    <t>Five of six cell lines have a mutant p53 gene, whereas MCF-7 has wild-type p53.</t>
  </si>
  <si>
    <t>Immunohistochemical staining showed that the p53 protein was predominantly localized in the nucleus in each of the breast cancer cell lines</t>
  </si>
  <si>
    <t xml:space="preserve"> except for MCF-7, which expressed the protein predominantly in the cytoplasm.</t>
  </si>
  <si>
    <t xml:space="preserve">After incubation with KH 1060 (3 days; 10(-7) M), expression of bcl-2 protein as determined by immunohistochemical localization was markedly decreased in BT-474, MCF-7, and MDA-MB-231; </t>
  </si>
  <si>
    <t>these same cells were profoundly inhibited in their clonal proliferation and arrested in the G0/G1 phase of the cell cycle when cultured with KH 1060.</t>
  </si>
  <si>
    <t xml:space="preserve">In contrast, BT-20 and MDA-MB-436 cells that were refractory to the antiproliferative effect of KH 1060 (ED50 &amp;lt; 10(-6) M) </t>
  </si>
  <si>
    <t>had no down-regulation of their bcl-2 expression and no cell cycle changes after exposure to KH 1060.</t>
  </si>
  <si>
    <t xml:space="preserve">MCF-7 showed morphological changes and DNA fragmentation, indicative of apoptosis after 48 h incubation with KH 1060 (10(-6) M), </t>
  </si>
  <si>
    <t>during which time p53 protein accumulated in the nucleus</t>
  </si>
  <si>
    <t xml:space="preserve"> and decreased in the cytoplasm.</t>
  </si>
  <si>
    <t>In contrast, no apoptosis was detected in three other breast lines (MDA-MB-231, SK-BR-3, and BT-474) that had a mutated p53.</t>
  </si>
  <si>
    <t>In conclusion, the data indicate that KH 1060 is an extremely potent 1,25D3 analogue inducing differentiation of all six breast cancer lines and potently inhibiting clonal growth of four of them with concomitant decreased bcl-2 and cell cycle arrest at G0/G1.(ABSTRACT TRUNCATED AT 400 WORDS)</t>
  </si>
  <si>
    <t>Title = William L. McGuire Memorial Symposium. 1,25(OH)2D3 modulation of mammary tumor cell growth in vitro and in vivo.</t>
  </si>
  <si>
    <t>Abstract = The biological role of 1,25(OH)2D3 in controlling Ca++ homeostasis in the body has been identified and widely investigated for a long time.</t>
  </si>
  <si>
    <t>More recently its effect in regulating cell proliferation or differentiated activity was described in a variety of normal and malignant cells.</t>
  </si>
  <si>
    <t>The present study was carried out to investigate the different aspects and biological mechanisms of this activity and to determine if the use of 1,25(OH)2D3 in the treatment of breast cancer patients could be considered.</t>
  </si>
  <si>
    <t>It is found that 1,25(OH)2D3 reduces the proliferation of MCF-7 and BT-20 cells lines regardless of their sex steroid receptor status.</t>
  </si>
  <si>
    <t xml:space="preserve">This effect is related to the concentration, from 10(-12) M to 10(-8) M. </t>
  </si>
  <si>
    <t>Its amplitude is less in other cell lines,</t>
  </si>
  <si>
    <t xml:space="preserve"> but it opposes the EGF-induced increase of proliferation.</t>
  </si>
  <si>
    <t xml:space="preserve">It is observed that the proliferation rate of MCF-7 and BT-20 cells is increased when these tumor cells are cocultured with fibroblasts derived from breast tumor biopsies </t>
  </si>
  <si>
    <t>and that 1,25(OH)2D3 reverses this process.</t>
  </si>
  <si>
    <t>Moreover, experiments on DMBA induced mammary tumors in Sprague Dawley rats found that 1,25(OH)2D3 given at non toxic doses reduces significantly the tumor proliferation.</t>
  </si>
  <si>
    <t>These data showed that 1,25(OH)2D3 at low doses is effective on the proliferation of BT-20 and MCF-7 cells and on the paracrine growth stimulatory effect observed in the presence of fibroblasts.</t>
  </si>
  <si>
    <t>They suggest that 1,25(OH)2D3 or related synthetic molecules which are less active on Ca++ metabolism could be useful in the treatment of breast cancer patients.</t>
  </si>
  <si>
    <t>Title = Anti-proliferative effects of the arotinoid Ro 40-8757 on human cancer cell lines in vitro.</t>
  </si>
  <si>
    <t>Abstract = A novel arotinoid with a morpholine structure in the polar end group Ro 40-8757 (4-[2-[p-[(E)-2(5,6,7,8-Tetrahydro-5,5,8,8-tetramethyl-2- naphthyl)propenyl]phenoxy]ethyl]-morpholine) was tested for its anti-proliferative activity against nine human cancer cell lines in vitro.</t>
  </si>
  <si>
    <t>The lines included two estrogen receptor positive breast cancer lines (MCF-7 and ZR-75-1), two estrogen receptor negative breast cancer lines (MDA-MB-231 and BT-20), one cervix carcinoma line (KB-3-1), two lung adenocarcinoma lines (A549 and HLC-1), one large cell lung cancer line (LXFL 529) and two colorectal lines (CXF 243 and CXF 280).</t>
  </si>
  <si>
    <t>Proliferation of all the lines, except the two lung adenocarcinoma lines, was inhibited by lower concentrations of Ro 40-8757 than those of all-trans retinoic acid (RA) or 13-cis RA giving the same level of inhibition.</t>
  </si>
  <si>
    <t>The degree of inhibition of RO 40-8757 was concentration and time dependent.</t>
  </si>
  <si>
    <t>The arotinoid was not cytotoxic and morphological signs by differentiation were not evident in cultures treated with Ro 40-8757 for up to 2 weeks.</t>
  </si>
  <si>
    <t xml:space="preserve">Because this compound is active on cells such as KB-3-1 </t>
  </si>
  <si>
    <t>that are not inhibited by all-trans RA</t>
  </si>
  <si>
    <t xml:space="preserve"> and because it does not bind to nuclear retinoic acid receptors,</t>
  </si>
  <si>
    <t xml:space="preserve"> it may represent a novel class of anti-proliferative agents.</t>
  </si>
  <si>
    <t>Title = Growth inhibition of hormone-responsive and -resistant human breast cancer cells in culture by N1, N12-bis(ethyl)spermine.</t>
  </si>
  <si>
    <t>Abstract = Previous studies have documented differential sensitivity of human lung cancer and melanoma cell lines to the cytotoxic effects of N1, N12-bis(ethyl)spermine (BESpm).</t>
  </si>
  <si>
    <t>We show here that BESpm can significantly inhibit the growth of six human breast cancer cell lines with 50% inhibitory concentration in the microM range.</t>
  </si>
  <si>
    <t>The degree of inhibition does not correlate with estrogen receptor status.</t>
  </si>
  <si>
    <t>Detailed studies with estrogen receptor-positive MCF-7 and estrogen receptor- negative Hs578t cells show a similar dose-response curve with concentrations of 1-10 microM resulting in maximal growth inhibition.</t>
  </si>
  <si>
    <t xml:space="preserve">Growth inhibition in both lines is associated with an 8-12-fold induction of the polyamine catabolic enzyme, spermidine/spermine N1-acetyltransferase, </t>
  </si>
  <si>
    <t>and a progressive decrease in intracellular polyamine levels over 6 days even though steady-state levels of BESpm are achieved within 24 h.</t>
  </si>
  <si>
    <t xml:space="preserve"> Similar studies on WTMCF7 and AdrRMCF7 cells show that the acquisition of resistance to hormonal or doxorubicin therapy is not associated with resistance to the growth-inhibitory effects of BESpm.</t>
  </si>
  <si>
    <t>These results suggest that BESpm exerts similar growth-inhibitory effects against both hormone-responsive and -unresponsive human breast cancer cells, a finding which has significance for the potential use of polyamine analogues in treating human breast cancer.</t>
  </si>
  <si>
    <t>Title = Inhibition of growth of estrogen receptor positive and estrogen receptor negative breast cancer cells in culture by AA-etherA, a stable 2-5A derivative.</t>
  </si>
  <si>
    <t>Abstract = The design, chemical synthesis and biological activities of a nuclease-resistant, nontoxic bioactive 2-5A derivative, AA-etherA [i.e., adenylyl-(2'-5')-adenylyl-(2'-2")-9-[(2'-hydroxyethoxy)-methyl]adenine], are described as a new approach to the inhibition of breast cancer cell growth.</t>
  </si>
  <si>
    <t>AA-etherA inhibits DNA replication and cell division of both estrogen receptor positive (MCF-7) and estrogen receptor negative (BT-20) breast cancer cells in culture in a dose-dependent manner.</t>
  </si>
  <si>
    <t>Maximal inhibition in MCF-7 and BT-20 cells was obtained with 100 microM AA-etherA after four days of treatment, with an GI50 of 58 and 37 microM, respectively.</t>
  </si>
  <si>
    <t>AA-etherA is stable in the cytoplasm.</t>
  </si>
  <si>
    <t>Treated cells accumulate within the late G1/early S phase of the cell cycle and then progress only very slowly through S phase.</t>
  </si>
  <si>
    <t>AA-etherA does not activate RNase L, as do 2-5A and other 2-5A derivatives, nor does it increase p68 kinase (PKR) content of the cells.</t>
  </si>
  <si>
    <t>High resolution, two-dimensional protein gel electrophoresis reveals twofold or greater inhibition of synthesis of 92 proteins out of 682 proteins that were reproducibly detected as high quality spots with average rates of synthesis of &amp;gt; or = 20 p.p.m. in untreated cells.</t>
  </si>
  <si>
    <t>some of which may be required for cell cycle transit.</t>
  </si>
  <si>
    <t>The specificity of the effects of AA-etherA on select proteins and its failure to activate RNase L indicate that AA-etherA does not act through a general effect on mRNA translation or stability,</t>
  </si>
  <si>
    <t xml:space="preserve"> but rather inhibits cell proliferation through a block to DNA replication, with a concommitant reduction in the synthesis of specific proteins, </t>
  </si>
  <si>
    <t>Two likely targets to account for the AA-etherA inhibition of DNA replication are DNA topoisomerase I,</t>
  </si>
  <si>
    <t xml:space="preserve"> which is inhibited by AA-etherA in other cell lines, </t>
  </si>
  <si>
    <t xml:space="preserve"> which could be inhibited in a manner similar to the effect of acyclovir.</t>
  </si>
  <si>
    <t>These data indicate that 2-5A analogs, particularly bifunctional 2-5A analogs like AA-etherA, will be useful for controlling cancer cell growth.</t>
  </si>
  <si>
    <t>Further development of such 2-5A analogs may provide highly specific compounds for chemotherapy and chemoprevention.</t>
  </si>
  <si>
    <t>Title = Comparison of N-(4-hydroxyphenyl)retinamide and all-trans-retinoic acid in the regulation of retinoid receptor-mediated gene expression in human breast cancer cell lines.</t>
  </si>
  <si>
    <t>Abstract = The activities of N-(4-hydroxyphenyl)retinamide [(4-HPR), Fenretinide] and all-trans-retinoic acid (RA) were determined for (a) the inhibition of cell proliferation; (b) the activation of human retinoid receptor-mediated target gene expression; (c) the inhibition of estradiol- and progesterone-induced gene activation in breast cancer cell lines; and (d) the regulation of the expression of tumor suppressor retinoblastoma protein.</t>
  </si>
  <si>
    <t xml:space="preserve">Similar to RA, both 4-HPR and its active metabolite N-(4-methoxyphenyl)retinamide (4-MPR) effectively impeded the growth of MCF7 and T-47D human breast cancer cell lines, </t>
  </si>
  <si>
    <t>except that 4-HPR also inhibited the proliferation of RA-resistant BT-20 cells.</t>
  </si>
  <si>
    <t>However, when tested in human recombinant retinoic acid receptor (RAR-alpha, RAR-beta, and RAR-gamma)-induced reporter gene assays, RA was much more potent (&amp;gt;100-fold) than either 4-HPR or 4-MPR.</t>
  </si>
  <si>
    <t>4-HPR induced transcriptional activation through all three RAR subtypes at 1-10microM, while RA showed comparable activity at 10-100microM.</t>
  </si>
  <si>
    <t>Despite the apparent weak interaction at the RAR level, 4-HPR was comparable to RA in the inhibition of both estrogen receptor- and progesterone receptor-mediated transcriptional activation in MCF7 and T-47D cells, respectively.</t>
  </si>
  <si>
    <t>Moreover, similar to RA, 4-HPR and 4-MPR caused marked up-regulation of tumor suppressor retinoblastoma protein in both MCF7 and T-47D cells.</t>
  </si>
  <si>
    <t>Since RA and 4-HPR showed comparable activity in the inhibition of estrogen recptor- and progesterone receptor-induced gene transcription and in the stimulation of retinoblastoma protein expression in MCF7 and T-47D cells,</t>
  </si>
  <si>
    <t xml:space="preserve"> the reduced RAR activation by 4-HPR may result in the lack of hepatic toxicity </t>
  </si>
  <si>
    <t>and therefore the improved therapeutic efficacy relative to RA.</t>
  </si>
  <si>
    <t>Pairwise Agreement</t>
  </si>
  <si>
    <t>1(SJ)-6(Anvesh)</t>
  </si>
  <si>
    <t>1(SJ)-7(Rohith)</t>
  </si>
  <si>
    <t>2(Michael)-4(DL)</t>
  </si>
  <si>
    <t>3(HP)-5(Akhil)</t>
  </si>
  <si>
    <t>4(DL)-1(SJ)</t>
  </si>
  <si>
    <t>5(Akhil)-1(SJ)</t>
  </si>
  <si>
    <t>6(Anvesh)-3(HP)</t>
  </si>
  <si>
    <t>7(Rohith)-2(Michael)</t>
  </si>
  <si>
    <r>
      <t>Pairwise Agreement</t>
    </r>
    <r>
      <rPr>
        <sz val="14"/>
        <color theme="1"/>
        <rFont val="Calibri"/>
        <family val="2"/>
        <scheme val="minor"/>
      </rPr>
      <t>(3rd reviewer vs. weight 1 annotator)</t>
    </r>
  </si>
  <si>
    <t>1(SJ)-6(Michael)</t>
  </si>
  <si>
    <t>1(SJ)-7(Michael)</t>
  </si>
  <si>
    <t>2(Michael)-4(SJ)</t>
  </si>
  <si>
    <t>3(HP)-5(SJ)</t>
  </si>
  <si>
    <t>4(Michael)-1(SJ)</t>
  </si>
  <si>
    <t>5(Michael)-1(SJ)</t>
  </si>
  <si>
    <t>6(SJ)-3(HP)</t>
  </si>
  <si>
    <t>7(SJ)-2(Michael)</t>
  </si>
  <si>
    <t># of fragments</t>
  </si>
  <si>
    <t>Focus</t>
  </si>
  <si>
    <t>Polarity</t>
  </si>
  <si>
    <t>Certainty</t>
  </si>
  <si>
    <t>Evidence</t>
  </si>
  <si>
    <t>Trend</t>
  </si>
  <si>
    <t>Study type</t>
  </si>
  <si>
    <t>Interaction type</t>
  </si>
  <si>
    <t>Mechanism</t>
  </si>
  <si>
    <t>Overall annotation agreements of 8 dimensions</t>
  </si>
  <si>
    <t>Total # of Sentences</t>
  </si>
  <si>
    <t>**1SP0E0(V0DEM0)</t>
  </si>
  <si>
    <t>**1MP3EN(V0DRM0)</t>
  </si>
  <si>
    <t>**1GP3E1(V0DRM0)</t>
  </si>
  <si>
    <t>**1GP3E0(VND0M0)</t>
  </si>
  <si>
    <t>**1GP3EN(V0D0M0)</t>
  </si>
  <si>
    <t>**1MP3EN(VVD0M0)</t>
  </si>
  <si>
    <t>**1SP3EN(VVD0M0)</t>
  </si>
  <si>
    <t>**1SP3EN(V0D0M0)</t>
  </si>
  <si>
    <t>**1MP3EN(V0D0M0)</t>
  </si>
  <si>
    <t>**1SP3EN(VVDRM0)</t>
  </si>
  <si>
    <t>**1SN3EN-(V0DEMI)</t>
  </si>
  <si>
    <t>**1MP3EN(VVDRM0)</t>
  </si>
  <si>
    <t>**1SP3E3(V0D0M0)</t>
  </si>
  <si>
    <t>**1SP3E3(VVDRM0)</t>
  </si>
  <si>
    <t>**1SP3EN+(VVD0M0)</t>
  </si>
  <si>
    <t>**1SP3EN+(VVDRM0)</t>
  </si>
  <si>
    <t>**1SP2EN(V0DRMM)</t>
  </si>
  <si>
    <t>**1GP3E1(VCDRMN)</t>
  </si>
  <si>
    <t>**1SP3E1(V0DEMM)</t>
  </si>
  <si>
    <t>**1SP3E1(V0DRM0)</t>
  </si>
  <si>
    <t>**1GP2E0(V0D0M0)</t>
  </si>
  <si>
    <t>**1SP3E1(V0D0M0)</t>
  </si>
  <si>
    <t>**1SP3EN-(VCDRM0)</t>
  </si>
  <si>
    <t>**1GN2E0(VCD0M0)</t>
  </si>
  <si>
    <t>**1GP3E0(VCD0M0)</t>
  </si>
  <si>
    <t>**1GP3E3(VCD0M0)</t>
  </si>
  <si>
    <t>**1MP3EN(VCD0M0)</t>
  </si>
  <si>
    <t>**1SP3EN-(V0DRM0)</t>
  </si>
  <si>
    <t>**1SP3E1(V0DDM0)</t>
  </si>
  <si>
    <t>**1SP0EN(V0DRM0)</t>
  </si>
  <si>
    <t>**1SP3EN+(VCD0M0)</t>
  </si>
  <si>
    <t>**1SP3EN-(VVDRM0)</t>
  </si>
  <si>
    <t>**1GP3E1(V0D0M0)</t>
  </si>
  <si>
    <t>**1SP2E1+(VTDRM0)</t>
  </si>
  <si>
    <t>**1SP3E3(VVDRMD)</t>
  </si>
  <si>
    <t>**1SP3EN-(VVDEMD)</t>
  </si>
  <si>
    <t>**1SP2EN+(VVDRM0)</t>
  </si>
  <si>
    <t>**1SP3E1(V0DRMI)</t>
  </si>
  <si>
    <t>**1SN3EN(V0D0M0)</t>
  </si>
  <si>
    <t>**1SP0EN(VVDRM0)</t>
  </si>
  <si>
    <t>**1SN3EN-(VVD0M0)</t>
  </si>
  <si>
    <t>**1SP3E3(VCDRM0)</t>
  </si>
  <si>
    <t>**1SP3E1(VTDEMD)</t>
  </si>
  <si>
    <t>**1SN2EN(VVDRM0)</t>
  </si>
  <si>
    <t>**1SP3EN(VVDRMI)</t>
  </si>
  <si>
    <t>**1SP3E3(V0DRM0)</t>
  </si>
  <si>
    <t>**1SN3EN(VVDDM0)</t>
  </si>
  <si>
    <t>**1GP3EN(V0DRM0)</t>
  </si>
  <si>
    <t>**1MP3EN(V0DDM0)</t>
  </si>
  <si>
    <t>**1SP3E3+(VVDRM0)</t>
  </si>
  <si>
    <t>**1SN3EN(VVDRM0)</t>
  </si>
  <si>
    <t>**1SN2E3(V0DRM0)</t>
  </si>
  <si>
    <t>**1[S|M]P0EN(VVDRM0)</t>
  </si>
  <si>
    <t>**1[S|M]P3EN(VVDRM0)</t>
  </si>
  <si>
    <t>**2SP3EN-(VVDDM0)</t>
  </si>
  <si>
    <t>**2SP3EN-(VVD0M0)</t>
  </si>
  <si>
    <t>**1SP3E0(VVDRM0)</t>
  </si>
  <si>
    <t>**1SP0E0(VND0M0)</t>
  </si>
  <si>
    <t>**1SP3E3(V0DDM0)</t>
  </si>
  <si>
    <t>**1GP3E3(VND0M0)</t>
  </si>
  <si>
    <t>**1MP0EN(VVDRM0)</t>
  </si>
  <si>
    <t>**1SP3EN(V0DRM0)</t>
  </si>
  <si>
    <t>**1SP0E1+(V0DRM0)</t>
  </si>
  <si>
    <t>**1SP3E1(VVDRM0)</t>
  </si>
  <si>
    <t>**1SP3E0(V0DEMM)</t>
  </si>
  <si>
    <t>**1SP2EN(VVDRM0)</t>
  </si>
  <si>
    <t>**1SN2EN(VVD0M0)</t>
  </si>
  <si>
    <t>**1GP2E0+(VND0M0)</t>
  </si>
  <si>
    <t>**1SN3E3(V0D0M0)</t>
  </si>
  <si>
    <t>**1SP3EN(VCDRM0)</t>
  </si>
  <si>
    <t>**1SP2E3(V0DRM0)</t>
  </si>
  <si>
    <t>**1SP3EN(VND0M0)</t>
  </si>
  <si>
    <t>**1SN3EN+(VCDEMI)</t>
  </si>
  <si>
    <t>**1GP3E1(VND0M0)</t>
  </si>
  <si>
    <t>**1MP3EN-(VCDRM0)</t>
  </si>
  <si>
    <t>**1SN3EN(V0DRM0)</t>
  </si>
  <si>
    <t>**1SN3E1(V0DRM0)</t>
  </si>
  <si>
    <t>**1SP2E3-(V0D0MM)</t>
  </si>
  <si>
    <t>**1SP3E1(VTDEMI)</t>
  </si>
  <si>
    <t>**1SP3EN-(VVDDM0)</t>
  </si>
  <si>
    <t>**1SP3EN(VVDDM0)</t>
  </si>
  <si>
    <t>**1SP3E1-(VVDEMI)</t>
  </si>
  <si>
    <t>**1SP3EN(V0DEMD)</t>
  </si>
  <si>
    <t>**1SP3E3-(VVDRM0)</t>
  </si>
  <si>
    <t>**1SN3EN(VVD0M0)</t>
  </si>
  <si>
    <t>**1SN2E3+(V0DRM0)</t>
  </si>
  <si>
    <t>**1SP3EN-(VVD0M0)</t>
  </si>
  <si>
    <t>**1SN3EN+(VVDRM0)</t>
  </si>
  <si>
    <t>**1SP2E0(VVD0M0)</t>
  </si>
  <si>
    <t>**1SN2E3(VCDRM0)</t>
  </si>
  <si>
    <t>**1SP3E1+(VVDRM0)</t>
  </si>
  <si>
    <t>**1SN3E3+(VVDRMM)</t>
  </si>
  <si>
    <t>**1SN3E3(VVDRM0)</t>
  </si>
  <si>
    <t>**1SP3E3(V0DEMM)</t>
  </si>
  <si>
    <t>**1SP2E3(V0DEM0)</t>
  </si>
  <si>
    <t>**1SP3EN[+|-](VVDRM0)</t>
  </si>
  <si>
    <t>**1SP3EN[+|-](VVD0M0)</t>
  </si>
  <si>
    <t>**1[S|M]N3EN(V0DRM0)</t>
  </si>
  <si>
    <t>**1[S|M]P3EN(VVD0M0)</t>
  </si>
  <si>
    <t>**1[S|M]P3EN(VCD0M0)</t>
  </si>
  <si>
    <t>**1SP3E1(V0DRMM)</t>
  </si>
  <si>
    <t>**1SP3EN(VTDEMI)</t>
  </si>
  <si>
    <t>**1SP0EN(VTDEMD)</t>
  </si>
  <si>
    <t>**1SP3EN+(VTDEM0)</t>
  </si>
  <si>
    <t>**1SP3EN-(V0DEM0)</t>
  </si>
  <si>
    <t>**1SP3E0(V0DRMI)</t>
  </si>
  <si>
    <t>**1GP3E0(V0DRM0)</t>
  </si>
  <si>
    <t>**1SP3EN(VTDRMM)</t>
  </si>
  <si>
    <t>**1SP3EN-(VTDEMM)</t>
  </si>
  <si>
    <t>**1SP3EN(VTDEMM)</t>
  </si>
  <si>
    <t>**1SP3EN-(VTDEMI)</t>
  </si>
  <si>
    <t>**1SN3EN(V0DEM0)</t>
  </si>
  <si>
    <t>**1SP2EN(VTDEMI)</t>
  </si>
  <si>
    <t>**1SP3EN+(VTDEMI)</t>
  </si>
  <si>
    <t>**1SP3EN(VTDEM0)</t>
  </si>
  <si>
    <t>**1GP3E0(VCDRM0)</t>
  </si>
  <si>
    <t>**1SP3EN(V0DEM0)</t>
  </si>
  <si>
    <t>**1SN3E0(V0DRMI)</t>
  </si>
  <si>
    <t>**1SP3E1(VVDEMD)</t>
  </si>
  <si>
    <t>**1MP3E3(VTD0M0)</t>
  </si>
  <si>
    <t>**1SP2EN-(V0DEMM)</t>
  </si>
  <si>
    <t>**1GP3E1(V0DDM0)</t>
  </si>
  <si>
    <t>**1SP3EN(VTD0MI)</t>
  </si>
  <si>
    <t>**1SP3EN+(V0DDM0)</t>
  </si>
  <si>
    <t>**1SP2E3(V0DEMI)</t>
  </si>
  <si>
    <t>**1SP3EN(VTD0M0)</t>
  </si>
  <si>
    <t>**1SP3EN+(V0D0M0)</t>
  </si>
  <si>
    <t>**1SP0EN(V0D0M0)</t>
  </si>
  <si>
    <t>**1GP2E0(V0DEM0)</t>
  </si>
  <si>
    <t>**1SP3EN+(VTD0M0)</t>
  </si>
  <si>
    <t>**1GP3E3(V0D0M0)</t>
  </si>
  <si>
    <t>**1GP3E3(VTD0M0)</t>
  </si>
  <si>
    <t>**1GP3E3(VTDRM0)</t>
  </si>
  <si>
    <t>**1SP3E0(V0DRMD)</t>
  </si>
  <si>
    <t>**1SP3E0(V0D0M0)</t>
  </si>
  <si>
    <t>**1GP3E0(V0D0M0)</t>
  </si>
  <si>
    <t>**1SP3E0(VCD0M0)</t>
  </si>
  <si>
    <t>**1GP2E3(V0D0M0)</t>
  </si>
  <si>
    <t>**1SP3E0(V0D0MM)</t>
  </si>
  <si>
    <t>**1SP3EN(V0D0MM)</t>
  </si>
  <si>
    <t>**1SP3E3(VTD0MI)</t>
  </si>
  <si>
    <t>**1SP3EN(VTDRMI)</t>
  </si>
  <si>
    <t>**1SP0EN(VVDRMM)</t>
  </si>
  <si>
    <t>**1SN3E0(VCDRM0)</t>
  </si>
  <si>
    <t>**1SP3E3(VTDEM0)</t>
  </si>
  <si>
    <t>**1SP3E0(V0DRM0)</t>
  </si>
  <si>
    <t>**1GP3E3(VVDRM0)</t>
  </si>
  <si>
    <t>**1SN2EN(VTDEMI)</t>
  </si>
  <si>
    <t>**1GP3EN(V0DRMD)</t>
  </si>
  <si>
    <t>**1SP3EN(V0D0MD)</t>
  </si>
  <si>
    <t>**1SP3E0(VTDEMM)</t>
  </si>
  <si>
    <t>**1SP0EN(VVDDM0)</t>
  </si>
  <si>
    <t>**1SP3EN(VTDDMI)</t>
  </si>
  <si>
    <t>**1SP3E3(V0DRMM)</t>
  </si>
  <si>
    <t>**1SP3E3(VTDEMM)</t>
  </si>
  <si>
    <t>**1MP3EN(VTDRM0)</t>
  </si>
  <si>
    <t>**1SP3E3(V0DEM0)</t>
  </si>
  <si>
    <t>**1SP3EN(VT[DD|DE][MI|MM])</t>
  </si>
  <si>
    <t>**1[S|M]P3EN(VTDE[MI|MM])</t>
  </si>
  <si>
    <t>**1SP3EN(V0[DE|DD][MI|MM])</t>
  </si>
  <si>
    <t>**1SP3E3(V0[DD|DE]MI)</t>
  </si>
  <si>
    <t>**1[S|M]P3EN(V0DEMD)</t>
  </si>
  <si>
    <t>**1SP3EN(VT[DD|DE]MM)</t>
  </si>
  <si>
    <t>**1[S|M]P3E3(V0DEMI)</t>
  </si>
  <si>
    <t>**1GP3E0(V0D0[MI|MD])</t>
  </si>
  <si>
    <t>**1[S|M]P3EN(VTDEMI)</t>
  </si>
  <si>
    <t>**1[S|M]P3EN(VTDEM0)</t>
  </si>
  <si>
    <t>**1[S|M]P3E0(VTD0M0)</t>
  </si>
  <si>
    <t>**1[S|G]P2E3(V0D0MI)</t>
  </si>
  <si>
    <t>**2GP3E3(V0D0M0)</t>
  </si>
  <si>
    <t>**2GP1E0(V0D0MI)</t>
  </si>
  <si>
    <t>**2SP2E3(V0D0M0)</t>
  </si>
  <si>
    <t>**2SP2E3(V0DRM0)</t>
  </si>
  <si>
    <t>**2GP2E0(VTD0MM)</t>
  </si>
  <si>
    <t>**2GN3E0(V0D0M0)</t>
  </si>
  <si>
    <t>**2GN3E0(VVD0M0)</t>
  </si>
  <si>
    <t>**2SP3EN(V0DEMI)</t>
  </si>
  <si>
    <t>**2GN3E0(V0DRM0)</t>
  </si>
  <si>
    <t>**2SP3EN+(VTD0M0)</t>
  </si>
  <si>
    <t>**2GP2E0(V0D0M0)</t>
  </si>
  <si>
    <t>**2SP3EN(VTD0M0)</t>
  </si>
  <si>
    <t>**2SP3E0-(VTD0M0)</t>
  </si>
  <si>
    <t>**2GP2E1(V0D0M0)</t>
  </si>
  <si>
    <t>**2GN3E0(VCDRM0)</t>
  </si>
  <si>
    <t>**2GP2E1(VVD0M0)</t>
  </si>
  <si>
    <t>**2SP3E3+(VCDRM0)</t>
  </si>
  <si>
    <t>**2SP3EN+(VTD0MI)</t>
  </si>
  <si>
    <t>**2SP3EN(VTDEM0)</t>
  </si>
  <si>
    <t>**3GN2E0(VCD0M0)</t>
  </si>
  <si>
    <t>**5GN3E0(V0DEMI)</t>
  </si>
  <si>
    <t>**1SP3EN+(V0DEM0)</t>
  </si>
  <si>
    <t>**1SP2EN(VVDRMI)</t>
  </si>
  <si>
    <t>**1SP3E3(V0D0MI)</t>
  </si>
  <si>
    <t>**1SP0E3(VTDRMI)</t>
  </si>
  <si>
    <t>**1SP2E1(V0DRM0)</t>
  </si>
  <si>
    <t>**1SP2E3(VVD0M0)</t>
  </si>
  <si>
    <t>**1MP3EN(VVDRMM)</t>
  </si>
  <si>
    <t>**1SP2E3(VVDRM0)</t>
  </si>
  <si>
    <t>**1SP0E0(V0DRMM)</t>
  </si>
  <si>
    <t>**1SP3EN+(VTDRMM)</t>
  </si>
  <si>
    <t>**1SP3E3(VVD0M0)</t>
  </si>
  <si>
    <t>**1SP3E1(VCDDM0)</t>
  </si>
  <si>
    <t>**1SP2E0(V0DRM0)</t>
  </si>
  <si>
    <t>**1SP3EN+(VTDEMM)</t>
  </si>
  <si>
    <t>**1SP3EN-(VTDEM0)</t>
  </si>
  <si>
    <t>**1SP3E1(V0DEM0)</t>
  </si>
  <si>
    <t>**1SP3E3(V0DEMI)</t>
  </si>
  <si>
    <t>**1SN3EN(V0DEMI)</t>
  </si>
  <si>
    <t>**1SN3EN(VTD0MI)</t>
  </si>
  <si>
    <t>**1SN3EN(VTDRMD)</t>
  </si>
  <si>
    <t>**1SP3EN(V0DEMM)</t>
  </si>
  <si>
    <t>**1SP3E3(VTDRMM)</t>
  </si>
  <si>
    <t>**1SP3EN(VTDRM0)</t>
  </si>
  <si>
    <t>**1SN3E3(V0DRMI)</t>
  </si>
  <si>
    <t>**1SN3E1(V0D0MI)</t>
  </si>
  <si>
    <t>**1SP3E1(VTD0M0)</t>
  </si>
  <si>
    <t>**1SP3E3(V0D0MM)</t>
  </si>
  <si>
    <t>**1SP3E1(V0D0MM)</t>
  </si>
  <si>
    <t>**1SP3EN-(V0DRMI)</t>
  </si>
  <si>
    <t>**1SP3EN+(VTDRMD)</t>
  </si>
  <si>
    <t>**1SP3EN+(VTDRM0)</t>
  </si>
  <si>
    <t>**1SP3E3+(V0D0M0)</t>
  </si>
  <si>
    <t>**1SP3E3(VTDRM0)</t>
  </si>
  <si>
    <t>**2SN3E1(V0DRM0)</t>
  </si>
  <si>
    <t>**1SP3EN(VTDRMD)</t>
  </si>
  <si>
    <t>**1SP1E3(VVDEMD)</t>
  </si>
  <si>
    <t>**1GP3E0+(VCDRM0)</t>
  </si>
  <si>
    <t>**1MP3E3(VTDEMI)</t>
  </si>
  <si>
    <t>**1SP2E3(V0DEMM)</t>
  </si>
  <si>
    <t>**1SP2E3(V0C0MM)</t>
  </si>
  <si>
    <t>**1SP2E3(V0D0MM)</t>
  </si>
  <si>
    <t>**1MP3EN(V0DE[MI|MM])</t>
  </si>
  <si>
    <t>**1SP2E3(VV[DD|DE]MI)</t>
  </si>
  <si>
    <t>**1SP3E1(V0DR[MM|MI])</t>
  </si>
  <si>
    <t>**1SP3E0[+|-](V0DRMM)</t>
  </si>
  <si>
    <t>**1SP3E1([VT|VV]DEMM)</t>
  </si>
  <si>
    <t>**1SP3EN(VTDE[MI|MM])</t>
  </si>
  <si>
    <t>**1SP3EN([VT|VV]DEMI)</t>
  </si>
  <si>
    <t>**1SP3EN([VV|VT]DEMI)</t>
  </si>
  <si>
    <t>**1SP0E1(V0DR[MI|MM])</t>
  </si>
  <si>
    <t>**1[S|M]P0E3(V0D0M0)</t>
  </si>
  <si>
    <t>**1[S|M]P3E3(VTDEMM)</t>
  </si>
  <si>
    <t>**1[S|M]P0EN(VVDRMM)</t>
  </si>
  <si>
    <t>**1[S|M]P3E3(VTD0MM)</t>
  </si>
  <si>
    <t>**2SP3EN(VTD0MI)</t>
  </si>
  <si>
    <t>**2SP3E1-(VCD0M0)</t>
  </si>
  <si>
    <t>**2SP2E3+(V0DRM0)</t>
  </si>
  <si>
    <t>**2SP3E1-(V0DRM0)</t>
  </si>
  <si>
    <t>**2SP2EN-(VVDRM0)</t>
  </si>
  <si>
    <t>**2SP2E3+(VTD0M0)</t>
  </si>
  <si>
    <t>**2GP2E0(V0D0MM)</t>
  </si>
  <si>
    <t>**2SP3EN-(V0DRM0)</t>
  </si>
  <si>
    <t>**2SP3EN-(VTD0M0)</t>
  </si>
  <si>
    <t>**2SP3EN(VTDRM0)</t>
  </si>
  <si>
    <t>**2GP1E3(V0D0M0)</t>
  </si>
  <si>
    <t>**2SP2E1(V0DDM0)</t>
  </si>
  <si>
    <t>**3SP2EN(VVD0MM)</t>
  </si>
  <si>
    <t>**3SN3E3(V0D0M0)</t>
  </si>
  <si>
    <t>**1MP3EN(VCDRM0)</t>
  </si>
  <si>
    <t>**1SP3EN-(V0DDM0)</t>
  </si>
  <si>
    <t>**1SP3EN+(VCDRM0)</t>
  </si>
  <si>
    <t>**1SP3EN-(V0D0M0)</t>
  </si>
  <si>
    <t>**1SP3EN-(V0DRMD)</t>
  </si>
  <si>
    <t>**1GP3E1(VCD0M0)</t>
  </si>
  <si>
    <t>**1SP3EN(VCD0M0)</t>
  </si>
  <si>
    <t>**1GP3E1+(VCD0M0)</t>
  </si>
  <si>
    <t>**1SN3EN-(VCDRM0)</t>
  </si>
  <si>
    <t>**1GP3E1-(VCDRM0)</t>
  </si>
  <si>
    <t>**1SN3E1(VCD0M0)</t>
  </si>
  <si>
    <t>**1SP0E0(VCDRM0)</t>
  </si>
  <si>
    <t>**1SP3E3(VCD0M0)</t>
  </si>
  <si>
    <t>**1SP3E1+(VCDRM0)</t>
  </si>
  <si>
    <t>**1SP3E1(VCD0M0)</t>
  </si>
  <si>
    <t>**1SP0EN(VCDRM0)</t>
  </si>
  <si>
    <t>**1SN3EN(VCD0M0)</t>
  </si>
  <si>
    <t>**1SP2E3-(VCD0M0)</t>
  </si>
  <si>
    <t>**1SP2E3+(VCDRM0)</t>
  </si>
  <si>
    <t>**1GP3E1+(V0D0M0)</t>
  </si>
  <si>
    <t>**1SP3EN+(VCDDM0)</t>
  </si>
  <si>
    <t>**1SP3EN(VCDDM0)</t>
  </si>
  <si>
    <t>**1GN3E0(V0DRM0)</t>
  </si>
  <si>
    <t>**1SP3E1(VCDRM0)</t>
  </si>
  <si>
    <t>**1SP3EN+(V0DRM0)</t>
  </si>
  <si>
    <t>**1SN3E3(VCD0M0)</t>
  </si>
  <si>
    <t>**1SP3EN-(VCD0M0)</t>
  </si>
  <si>
    <t>**1SN3EN(VCDRM0)</t>
  </si>
  <si>
    <t>**1GP3E1+(VCDRM0)</t>
  </si>
  <si>
    <t>**1SP3E3+(VCD0M0)</t>
  </si>
  <si>
    <t>**1GP2E0(VCD0M0)</t>
  </si>
  <si>
    <t>**1SP2E1(VCDRM0)</t>
  </si>
  <si>
    <t>**1MP0EN(VCDRM0)</t>
  </si>
  <si>
    <t>**1GP3E1(VCDRM0)</t>
  </si>
  <si>
    <t>**1GP3E3(VCDDM0)</t>
  </si>
  <si>
    <t>**1SP3E3+(VCDDM0)</t>
  </si>
  <si>
    <t>**1SN2E3(VCD0M0)</t>
  </si>
  <si>
    <t>**1SP2E1([VV|VT]DRM0)</t>
  </si>
  <si>
    <t>**1[S|M]P0EN(VCDRM0)</t>
  </si>
  <si>
    <t>**1[S|M]N3EN-(VCDRM0)</t>
  </si>
  <si>
    <t>**1[S|M]P3EN-(VCDRM0)</t>
  </si>
  <si>
    <t>**1[S|M]P3EN+(VCDRM0)</t>
  </si>
  <si>
    <t>**2SP3EN-(VCD0M0)</t>
  </si>
  <si>
    <t>**2SP3EN-(VCDRM0)</t>
  </si>
  <si>
    <t>**2SP3EN+(VCD0M0)</t>
  </si>
  <si>
    <t>**2GP3EN(V0D0M0)</t>
  </si>
  <si>
    <t>**2GN3E0(VTD0M0)</t>
  </si>
  <si>
    <t>**2SN3EN(VCDRM0)</t>
  </si>
  <si>
    <t>**2SN2E3-(VCDRM0)</t>
  </si>
  <si>
    <t>**2GP2E0(VCDRM0)</t>
  </si>
  <si>
    <t>**1SP3E0(VCDRM0)</t>
  </si>
  <si>
    <t>**1SP3E1-(VCDRM0)</t>
  </si>
  <si>
    <t>**1SP0E0(V0DRM0)</t>
  </si>
  <si>
    <t>**1SP2E0-(VCDRM0)</t>
  </si>
  <si>
    <t>**1SP0E0-(VCDRMI)</t>
  </si>
  <si>
    <t>**1GP2E0-(VCD0M0)</t>
  </si>
  <si>
    <t>**1SP3E1-(VCDRMD)</t>
  </si>
  <si>
    <t>**1SN3E0(VCD0M0)</t>
  </si>
  <si>
    <t>**1SN3EN+(VCDRM0)</t>
  </si>
  <si>
    <t>**1SN3E3+(VCDRM0)</t>
  </si>
  <si>
    <t>**1SP2E0(VCD0M0)</t>
  </si>
  <si>
    <t>**1SP3E0+(V0DRM0)</t>
  </si>
  <si>
    <t>**1SP3EN+(V0DRMI)</t>
  </si>
  <si>
    <t>**1GN3E3(V0D0M0)</t>
  </si>
  <si>
    <t>**1SP3E3+(VCDRM0)</t>
  </si>
  <si>
    <t>**1SP2E1(VCD0M0)</t>
  </si>
  <si>
    <t>**1MN3EN(V0DRM0)</t>
  </si>
  <si>
    <t>**1GP2E1(VCD0M0)</t>
  </si>
  <si>
    <t>**1GP0E0(VND0M0)</t>
  </si>
  <si>
    <t>**1SP2EN(V0DRM0)</t>
  </si>
  <si>
    <t>**2SP3E1+(VCD0M0)</t>
  </si>
  <si>
    <t>**2GN3E0+(VCD0M0)</t>
  </si>
  <si>
    <t>**2GN3EN(V0D0M0)</t>
  </si>
  <si>
    <t>**2SP3E3(V0D0M0)</t>
  </si>
  <si>
    <t>**2SP3EN(VCD0M0)</t>
  </si>
  <si>
    <t>**2SP2E0(VCD0M0)</t>
  </si>
  <si>
    <t>**2MP3EN(V0DRM0)</t>
  </si>
  <si>
    <t>**2MN3EN(V0DRM0)</t>
  </si>
  <si>
    <t>**3SP3EN+(VCD0M0)</t>
  </si>
  <si>
    <t>**3GP3EN(V0D0M0)</t>
  </si>
  <si>
    <t>First Round Annotation</t>
  </si>
  <si>
    <t>Validated by A Third Annotator</t>
  </si>
  <si>
    <t>**1MP3E3(VVDEM0)</t>
  </si>
  <si>
    <t>**1MP3E3(V0D0M0)</t>
  </si>
  <si>
    <t>**1SP3E3+(V0DEM0)</t>
  </si>
  <si>
    <t>**1SN3E3(VVDEM0)</t>
  </si>
  <si>
    <t>**1SN3E3(V0DEMD)</t>
  </si>
  <si>
    <t>**1GP2E3(V0DRM0)</t>
  </si>
  <si>
    <t>**1MP3E3(V0DRM0)</t>
  </si>
  <si>
    <t>**1SP3E3([VV|VC]DRM0)</t>
  </si>
  <si>
    <t>**1SP0E3([VV|VC]DRM0)</t>
  </si>
  <si>
    <t>**1SP3E3-(VVD0M0)</t>
  </si>
  <si>
    <t>**1SP3E3(VVDEMI)</t>
  </si>
  <si>
    <t>**1SP0E3(VVDEM0)</t>
  </si>
  <si>
    <t>**1MP3E3(VVDRM0)</t>
  </si>
  <si>
    <t>**1SP0E3(VVDRM0)</t>
  </si>
  <si>
    <t>**1[S|M]P3E3(V0D0M0)</t>
  </si>
  <si>
    <t>**1GP3E3(VVD0M0)</t>
  </si>
  <si>
    <t>**1[S|M]P0E3(VVDRM0)</t>
  </si>
  <si>
    <t>**1[S|M]P3E3(VVDRM0)</t>
  </si>
  <si>
    <t>**1SP3E3([VV|VC]DEM0)</t>
  </si>
  <si>
    <t>**1SP0E3(V0DRM0)</t>
  </si>
  <si>
    <t>**1GP3E3(VVDEM0)</t>
  </si>
  <si>
    <t>**1SP2E3-(VCDRM0)</t>
  </si>
  <si>
    <t>**1SP2E3(VCD0M0)</t>
  </si>
  <si>
    <t>**1SP0E3(VCDRM0)</t>
  </si>
  <si>
    <t>**1MP3E3(VND0M0)</t>
  </si>
  <si>
    <t>**1MP3E3(VCDRM0)</t>
  </si>
  <si>
    <t>**1SP3E3(VND0M0)</t>
  </si>
  <si>
    <t>**1SP3E3-(VCD0M0)</t>
  </si>
  <si>
    <t>**1SN3E3(V0DRM0)</t>
  </si>
  <si>
    <t>**1SP3E3(VVDRMM)</t>
  </si>
  <si>
    <t>**1[S|M]P3E3(V0DRM0)</t>
  </si>
  <si>
    <t>**1SP3E3+(VVD0M0)</t>
  </si>
  <si>
    <t>**1SP3E3(V0DDMM)</t>
  </si>
  <si>
    <t>**1SP0E3(VVDDMM)</t>
  </si>
  <si>
    <t>**1SN3E3(V0DRMM)</t>
  </si>
  <si>
    <t>**1SN3E3(VVD0M0)</t>
  </si>
  <si>
    <t>**1GP2E3(VVDRM0)</t>
  </si>
  <si>
    <t>**1[S|M]P0E3(VVDRMD)</t>
  </si>
  <si>
    <t>**1MP3E3(VVD0M0)</t>
  </si>
  <si>
    <t>**1MP0E3(VVDRM0)</t>
  </si>
  <si>
    <t>**1SP3E3(VVDEMD)</t>
  </si>
  <si>
    <t>**1SP0E3(V0DRMD)</t>
  </si>
  <si>
    <t>**1SP2E3(V0DEMD)</t>
  </si>
  <si>
    <t>**1SP0E3(VTDDM0)</t>
  </si>
  <si>
    <t>**1SP0E3(VVDDM0)</t>
  </si>
  <si>
    <t>**2SN3E3(V0D0M0)</t>
  </si>
  <si>
    <t>**2SP3E3+(VVD0M0)</t>
  </si>
  <si>
    <t>**2SP3E3+(V0DRM0)</t>
  </si>
  <si>
    <t>**2SN3E3(VVD0M0)</t>
  </si>
  <si>
    <t>**2SN3E3(V0DRM0)</t>
  </si>
  <si>
    <t>**2SP2E3-(VVDRM0)</t>
  </si>
  <si>
    <t>**2GP3E3(V0D0MM)</t>
  </si>
  <si>
    <t>**2SP3E3-(V0D0M0)</t>
  </si>
  <si>
    <t>**1SP3E3(VVDEM0)</t>
  </si>
  <si>
    <t>**1SP2E3(VND0M0)</t>
  </si>
  <si>
    <t>**1SP2E3-(VVDRMM)</t>
  </si>
  <si>
    <t>**1GN3E3(VCD0M0)</t>
  </si>
  <si>
    <t>**1[S|M]P0E3(V0DEM0)</t>
  </si>
  <si>
    <t>**1[S|M]P3E3+(V0DEM0)</t>
  </si>
  <si>
    <t>**1SP0E3(V0D0M0)</t>
  </si>
  <si>
    <t>**1SP0E3(V0DEM0)</t>
  </si>
  <si>
    <t>**1SP3E3-(VVDEM0)</t>
  </si>
  <si>
    <t>**1SP3E3([VV|VT]DEMD)</t>
  </si>
  <si>
    <t>**1[S|M]P0E3([VV|VT]DE[MD|MI])</t>
  </si>
  <si>
    <t>**1SP0E3([VV|VT]DRMD)</t>
  </si>
  <si>
    <t>**1SP2E3(VVDEMD)</t>
  </si>
  <si>
    <t>**1SN3E3-(VCD0M0)</t>
  </si>
  <si>
    <t>**1[S|M]P3E3(VVD0M0)</t>
  </si>
  <si>
    <t>**1SP2E3+(VVDR[MM|MD])</t>
  </si>
  <si>
    <t>**1SP0E3(VVDRMM)</t>
  </si>
  <si>
    <t>**1SP0E3+(VVDRM0)</t>
  </si>
  <si>
    <t>**1SP3E3(VVDDM0)</t>
  </si>
  <si>
    <t>**1MP3E3(V0DEM0)</t>
  </si>
  <si>
    <t>**1SN3E3([VV|VC]DRM0)</t>
  </si>
  <si>
    <t>**1SP3E3(V0DE[MI|MM])</t>
  </si>
  <si>
    <t>**1[S|M]P0E3(VTDRMI)</t>
  </si>
  <si>
    <t>**1MP3E3(V0DEMM)</t>
  </si>
  <si>
    <t>**1SP3E3+(V0DR[MI|MM])</t>
  </si>
  <si>
    <t>**1SP3E3-(V0DRMM)</t>
  </si>
  <si>
    <t>**1SN3E3(V0DEMI)</t>
  </si>
  <si>
    <t>**1SN1E3(V0DEMI)</t>
  </si>
  <si>
    <t>**1SP3E3(VTDEMI)</t>
  </si>
  <si>
    <t>**1SP0E3(VTDEMI)</t>
  </si>
  <si>
    <t>**1MP3E3(VTDEM0)</t>
  </si>
  <si>
    <t>**1GP2E3(VCDEMI)</t>
  </si>
  <si>
    <t>**1SP3E3(VTDE[MI|MD])</t>
  </si>
  <si>
    <t>**1SP0E3(VTDEM0)</t>
  </si>
  <si>
    <t>**1GN3E3(V0D0[MI|MM])</t>
  </si>
  <si>
    <t>**1GN3E3(VTD0M0)</t>
  </si>
  <si>
    <t>**1SP3E3(VTD0M0)</t>
  </si>
  <si>
    <t>**1SP0E3(VTDRMM)</t>
  </si>
  <si>
    <t>**1SP0E3(VT[DD|DE][MI|MM])</t>
  </si>
  <si>
    <t>**1MP3E3([VV|VT]DRM0)</t>
  </si>
  <si>
    <t>**1SP2E3-(V0DEM0)</t>
  </si>
  <si>
    <t>**1SP0E3(V0DE[MI|MM])</t>
  </si>
  <si>
    <t>**1[S|M]P0E3(VT[DE|DD][MI|MM])</t>
  </si>
  <si>
    <t>**1SP0E3(VTDEMD)</t>
  </si>
  <si>
    <t>**1SP3E3+(V0DEMD)</t>
  </si>
  <si>
    <t>**1GP3E3(VTDEMD)</t>
  </si>
  <si>
    <t>**1MP3E3([VT|VV]DRM0)</t>
  </si>
  <si>
    <t>**1GP3E3(V0D0MI)</t>
  </si>
  <si>
    <t>**1SP1E3(V0DEMI)</t>
  </si>
  <si>
    <t>**1[S|M]P0E3(VTDEMI)</t>
  </si>
  <si>
    <t>**1SP0E3(V0D0MI)</t>
  </si>
  <si>
    <t>**1SP3E3+(V0DRMI)</t>
  </si>
  <si>
    <t>**1GN3E3(V0DRMI)</t>
  </si>
  <si>
    <t>**1SP3E3(VCDR[MM|MI])</t>
  </si>
  <si>
    <t>**1GP3E3(V0DRMM)</t>
  </si>
  <si>
    <t>**1MP3E3(VTDRM0)</t>
  </si>
  <si>
    <t>**1SP3E3(VTDD[MI|MM])</t>
  </si>
  <si>
    <t>**1[S|M]P3E3(V0DRMM)</t>
  </si>
  <si>
    <t>**1MP3E3(V0DRMM)</t>
  </si>
  <si>
    <t>**1SP2E3(VTDEMI)</t>
  </si>
  <si>
    <t>**1SP0E3(V0DRMM)</t>
  </si>
  <si>
    <t>**1MP3E3(VTDRMM)</t>
  </si>
  <si>
    <t>**1GP0E3+(VTD0M0)</t>
  </si>
  <si>
    <t>**1[S|M]P0E3(VTDRM0)</t>
  </si>
  <si>
    <t>**1SP3E3+(VTD0M0)</t>
  </si>
  <si>
    <t>**1SP2E3+(V0D0M0)</t>
  </si>
  <si>
    <t>**1SP0E3(VTD0M0)</t>
  </si>
  <si>
    <t>**1SP3E3(V0DRMI)</t>
  </si>
  <si>
    <t>**1SP3E3-(VTDRM0)</t>
  </si>
  <si>
    <t>**1SP3E3(VTD0MM)</t>
  </si>
  <si>
    <t>**1GN3E3(V0DEM0)</t>
  </si>
  <si>
    <t>**1SP0E3(V0DEMM)</t>
  </si>
  <si>
    <t>**1[S|M]P0E3(VTDE[MI|MM])</t>
  </si>
  <si>
    <t>**1SP0E3(VVD0M0)</t>
  </si>
  <si>
    <t>**1SP2E3(VTD0M0)</t>
  </si>
  <si>
    <t>**1SP2E3-(V0D0MI)</t>
  </si>
  <si>
    <t>**1SP0E3(V0DRMI)</t>
  </si>
  <si>
    <t>**1SP3E3(VCDRMM)</t>
  </si>
  <si>
    <t>**1GP3E3(V0D0MM)</t>
  </si>
  <si>
    <t>**1[S|M]P3E3(VTDRM0)</t>
  </si>
  <si>
    <t>**1SP2E3(V0DRMM)</t>
  </si>
  <si>
    <t>**1SP0E3(VTDRM0)</t>
  </si>
  <si>
    <t>**1[S|M]P3E3+(VTDRMI)</t>
  </si>
  <si>
    <t>**1[S|M]P3E3(VTDRMM)</t>
  </si>
  <si>
    <t>**1[S|M]P0E3(VTDEMM)</t>
  </si>
  <si>
    <t>**1SP3E3(VT[DD|DE]MI)</t>
  </si>
  <si>
    <t>**2SP2E3(VVDEMM)</t>
  </si>
  <si>
    <t>**2MP3E3(VND0M0)</t>
  </si>
  <si>
    <t>**2GN3E3(V0D0M0)</t>
  </si>
  <si>
    <t>**2GP3E3-(V0D0M0)</t>
  </si>
  <si>
    <t>**2SP2E3(V0DEMI)</t>
  </si>
  <si>
    <t>**2SP1E3(V0[DD|DE]M0)</t>
  </si>
  <si>
    <t>**2SP0E3-(VTDEMI)</t>
  </si>
  <si>
    <t>**2SP3E3(VTD0MI)</t>
  </si>
  <si>
    <t>**2GP2E3(V0D0M0)</t>
  </si>
  <si>
    <t>**2SN3E3(V0D0MI)</t>
  </si>
  <si>
    <t>**2SP1E3(V0DR[MI|MM])</t>
  </si>
  <si>
    <t>**2GP2E3(V0DRM0)</t>
  </si>
  <si>
    <t>**2SP3E3(V0DRMI)</t>
  </si>
  <si>
    <t>**2GN2E3(V0D0MI)</t>
  </si>
  <si>
    <t>**2SP2E3(VCDRM0)</t>
  </si>
  <si>
    <t>**2SN2E3(V0DEMI)</t>
  </si>
  <si>
    <t>**2MP3E3(V0DEM0)</t>
  </si>
  <si>
    <t>**2SN3E3(V0DRMM)</t>
  </si>
  <si>
    <t>**2GN3E3(V0D0MI)</t>
  </si>
  <si>
    <t>**2SP2E3(V0DEMM)</t>
  </si>
  <si>
    <t>**2SP3E3(V0DRM0)</t>
  </si>
  <si>
    <t>**2GP3E3-(V0D0MI)</t>
  </si>
  <si>
    <t>**2SP2E3(V0DE[MI|MD])</t>
  </si>
  <si>
    <t>**3SP3E3(V0D0M0)</t>
  </si>
  <si>
    <t>**3SN2E3(V0DRMD)</t>
  </si>
  <si>
    <t>**3GP2E3(V0D0M0)</t>
  </si>
  <si>
    <t>**4SP3E3(V0[DD|DE][MI|MM])</t>
  </si>
  <si>
    <t>**1SP2E3(V0[DE|DD]MI)</t>
  </si>
  <si>
    <t>**1SP3E3(VTDRMI)</t>
  </si>
  <si>
    <t>**1SN3E3(VTDRMI)</t>
  </si>
  <si>
    <t>**1SN2E3(V0DRMI)</t>
  </si>
  <si>
    <t>**1SP0E3(VTD0MM)</t>
  </si>
  <si>
    <t>**1SP3E3+(V0DEMM)</t>
  </si>
  <si>
    <t>**1SP2E3(VVDRMM)</t>
  </si>
  <si>
    <t>**1SN2E3(VVD0M0)</t>
  </si>
  <si>
    <t>**1SP0E3(V0DEMI)</t>
  </si>
  <si>
    <t>**1SP2E3+([VV|VT]DEMM)</t>
  </si>
  <si>
    <t>**1[S|M]P3E3(V0DEM0)</t>
  </si>
  <si>
    <t>**1SP3E3(VTDE[MI|MM])</t>
  </si>
  <si>
    <t>**1SP3E3([VT|VV]DEMI)</t>
  </si>
  <si>
    <t>**1SP3E3([VV|VT]D0M0)</t>
  </si>
  <si>
    <t>**1SN3E3+(VVDRM0)</t>
  </si>
  <si>
    <t>**1SN3E3(V0DEM0)</t>
  </si>
  <si>
    <t>**1SP3E3(VTDR[MI|MD])</t>
  </si>
  <si>
    <t>**1SP3E3-(V0DEMM)</t>
  </si>
  <si>
    <t>**1SP3E3(VTDR[MM|MI])</t>
  </si>
  <si>
    <t>**1MP3E3(VTDRMI)</t>
  </si>
  <si>
    <t>**1SP3E3-(VTD0M0)</t>
  </si>
  <si>
    <t>**1[S|M]P0E3(VTD0M0)</t>
  </si>
  <si>
    <t>**1GP0E3(VTD0M0)</t>
  </si>
  <si>
    <t>**1[S|M]P3E3(VTDEM0)</t>
  </si>
  <si>
    <t>**1SN3E3(VTDRMM)</t>
  </si>
  <si>
    <t>**1MP3E3(V0DEMI)</t>
  </si>
  <si>
    <t>**1SP2E3(V0D0[MI|MD])</t>
  </si>
  <si>
    <t>**1SP3E3(V0DR[MI|MD])</t>
  </si>
  <si>
    <t>**1MP0E3(V0DRMD)</t>
  </si>
  <si>
    <t>**1[S|M]P3E3(V0DRMI)</t>
  </si>
  <si>
    <t>**1[S|M]N3E3+(VTDRM0)</t>
  </si>
  <si>
    <t>**1SP3E3(V0D0MD)</t>
  </si>
  <si>
    <t>**1SP3E3(V0DR[MI|MM])</t>
  </si>
  <si>
    <t>**1SP3E3+(VTDEM0)</t>
  </si>
  <si>
    <t>**1SP3E3-(V0DEM0)</t>
  </si>
  <si>
    <t>**1SP0E3(VTDEMM)</t>
  </si>
  <si>
    <t>**1SP2E3(VVDEMM)</t>
  </si>
  <si>
    <t>**2SN3E3(VTDRM0)</t>
  </si>
  <si>
    <t>**2SP3E3(VTDEMM)</t>
  </si>
  <si>
    <t>**2SN2E3(V0DRMM)</t>
  </si>
  <si>
    <t>**2SP2E3(VTDRM0)</t>
  </si>
  <si>
    <t>**2SP3E3+(VVDRM0)</t>
  </si>
  <si>
    <t>**2SN3E3-(V0DEM0)</t>
  </si>
  <si>
    <t>**2SP3E3(V0DEMM)</t>
  </si>
  <si>
    <t>**2SP3E3[+|-](VTD0M0)</t>
  </si>
  <si>
    <t>**2SP0E3(VTDEMM)</t>
  </si>
  <si>
    <t>**2SP3E3(VTD0MM)</t>
  </si>
  <si>
    <t>**2SP2E3(V0D0MI)</t>
  </si>
  <si>
    <t>**2SP3E3(V0DRMM)</t>
  </si>
  <si>
    <t>**2SP0E3(VTDRM0)</t>
  </si>
  <si>
    <t>**2SP3E3-(VCD0M0)</t>
  </si>
  <si>
    <t>**2SN3E3+(VTD0M0)</t>
  </si>
  <si>
    <t>**2[S|M]N3E3(V0D0MI)</t>
  </si>
  <si>
    <t>**2SP3E3(V0DEMI)</t>
  </si>
  <si>
    <t>**2GP2E3(VVDRM0)</t>
  </si>
  <si>
    <t>**3SP3E3-(V0D0M0)</t>
  </si>
  <si>
    <t>**3SP3E3(V0DR[MI|MD])</t>
  </si>
  <si>
    <t>**1SP3E3-(V0D0M0)</t>
  </si>
  <si>
    <t>**1SP3E3-(VCDDM0)</t>
  </si>
  <si>
    <t>**1SP3E3+([VV|VC]DRM0)</t>
  </si>
  <si>
    <t>**1GP3E3(VVDRMM)</t>
  </si>
  <si>
    <t>**1SP0E3(V0DDM0)</t>
  </si>
  <si>
    <t>**1SP3E3(V0DRMD)</t>
  </si>
  <si>
    <t>**1SP3E3-(VTDRMN)</t>
  </si>
  <si>
    <t>**1SP3E3(V0DRMN)</t>
  </si>
  <si>
    <t>**1SN3E3(VCDRM0)</t>
  </si>
  <si>
    <t>**1SP0E3-(VCDRM0)</t>
  </si>
  <si>
    <t>**1SN3E3-(VCDRM0)</t>
  </si>
  <si>
    <t>**1SP0E3+([VV|VC]DRM0)</t>
  </si>
  <si>
    <t>**1MP3E3(VCD0M0)</t>
  </si>
  <si>
    <t>**1SP3E3+(V0DRM0)</t>
  </si>
  <si>
    <t>**1GP3E3-(V0DRM0)</t>
  </si>
  <si>
    <t>**1SP2E3(VCDRM0)</t>
  </si>
  <si>
    <t>**1SP0E3(V0DDMS)</t>
  </si>
  <si>
    <t>**1SN0E3-(VCDRM0)</t>
  </si>
  <si>
    <t>**1[S|M]P3E3-(VCDRM0)</t>
  </si>
  <si>
    <t>**1GP3E3+(V0DRMI)</t>
  </si>
  <si>
    <t>**1SP3E3-(VCDRM0)</t>
  </si>
  <si>
    <t>**1SP0E3(VCD0M0)</t>
  </si>
  <si>
    <t>**1SP0E3+(VCDRM0)</t>
  </si>
  <si>
    <t>**1MP3E3(VCDDM0)</t>
  </si>
  <si>
    <t>**1GP3E3+(VCD0M0)</t>
  </si>
  <si>
    <t>**1GP2E3(VCD0M0)</t>
  </si>
  <si>
    <t>**1SN3E3(VCDEM0)</t>
  </si>
  <si>
    <t>**1SP3E3(VCDEM0)</t>
  </si>
  <si>
    <t>**1MN3E3(VCD0M0)</t>
  </si>
  <si>
    <t>**1SP3E3(VC[DD|DE]M0)</t>
  </si>
  <si>
    <t>**1GP0E3(VCDRM0)</t>
  </si>
  <si>
    <t>**1[S|M]P0E3+(VCDRM0)</t>
  </si>
  <si>
    <t>**1[S|M]N3E3(VCD0M0)</t>
  </si>
  <si>
    <t>**1SP3E3-(V0DRM0)</t>
  </si>
  <si>
    <t>**2SN3E3+(VCDRM0)</t>
  </si>
  <si>
    <t>**2GP3E3+(VCD0M0)</t>
  </si>
  <si>
    <t>**2SP3E3+(VCD0M0)</t>
  </si>
  <si>
    <t>**2SP3E3-(VCDRM0)</t>
  </si>
  <si>
    <t>**2SN3E3(VCDRM0)</t>
  </si>
  <si>
    <t>**2SP0E3+(VCDRM0)</t>
  </si>
  <si>
    <t>**2SP2E3(VCD0M0)</t>
  </si>
  <si>
    <t>**2SP3E3(VCD0M0)</t>
  </si>
  <si>
    <t>**3SN3E3(VCD0M0)</t>
  </si>
  <si>
    <t>**3SP3E3-(VCD0M0)</t>
  </si>
  <si>
    <t>**1MN3E3(V0D0M0)</t>
  </si>
  <si>
    <t>**1SN3E3(VCD0MI)</t>
  </si>
  <si>
    <t>**1[S|M]N3E3(VCDRM0)</t>
  </si>
  <si>
    <t>**1SP3E3(VCDRMI)</t>
  </si>
  <si>
    <t>**1SP3E3-(VCDRMD)</t>
  </si>
  <si>
    <t>**1SP2E3-(VCDDM0)</t>
  </si>
  <si>
    <t>**1SN0E3-(VCDDMI)</t>
  </si>
  <si>
    <t>**1MP3E3(VCD0MI)</t>
  </si>
  <si>
    <t>**1SN3E3-(VCDRMI)</t>
  </si>
  <si>
    <t>**1MN3E3(V0DRM0)</t>
  </si>
  <si>
    <t>**2SN3E3+(VCD0M0)</t>
  </si>
  <si>
    <t>**2GN3E3(VCD0M0)</t>
  </si>
  <si>
    <t>**2SP3E3(VCDRM0)</t>
  </si>
  <si>
    <t>**2GN3E3+(VCD0M0)</t>
  </si>
  <si>
    <t>**2MP3E3(V0D0M0)</t>
  </si>
  <si>
    <t>**2GN3E3-(VCD0M0)</t>
  </si>
  <si>
    <t>**2SN3E3(VCD0M0)</t>
  </si>
  <si>
    <t>**2GP2E3(VCD0M0)</t>
  </si>
  <si>
    <t>**2SN1E3(VCDRM0)</t>
  </si>
  <si>
    <t>**2GP3E3(VCD0M0)</t>
  </si>
  <si>
    <t>**2MP3E3(V0DRM0)</t>
  </si>
  <si>
    <t>**2SP2E3-(V0DRM0)</t>
  </si>
  <si>
    <t>**2GN2E3(V0D0M0)</t>
  </si>
  <si>
    <t>**2SP1E3+(VCDRM0)</t>
  </si>
  <si>
    <t>**3SP3E3(VCD0M0)</t>
  </si>
  <si>
    <t>**1GP3E1(VTD0MI)</t>
  </si>
  <si>
    <t>**1SP3E3-(V0D0MI)</t>
  </si>
  <si>
    <t>**1SP2E3-(VTDRM0)</t>
  </si>
  <si>
    <t>**1SP2E3(V0D0M0)</t>
  </si>
  <si>
    <t>**1SP3E1+(V0D0M0)</t>
  </si>
  <si>
    <t>**1SP3E3+(VTDRM0)</t>
  </si>
  <si>
    <t>**1SN3E3(VTDRM0)</t>
  </si>
  <si>
    <t>**1SP3E0(VTDRMI)</t>
  </si>
  <si>
    <t>**1SP3EN-(VTDRM0)</t>
  </si>
  <si>
    <t>**1SP3E1(VTDRM0)</t>
  </si>
  <si>
    <t>**1SP3E1(VTD0MI)</t>
  </si>
  <si>
    <t>**1SP3E1+(VCD0M0)</t>
  </si>
  <si>
    <t>**1GN3E0(V0D0M0)</t>
  </si>
  <si>
    <t>**1SP3EN(V0DRMI)</t>
  </si>
  <si>
    <t>**1SN3E3(VTDRMD)</t>
  </si>
  <si>
    <t>**1SP3E0(VND0M0)</t>
  </si>
  <si>
    <t>**1GP3E0(VVD0M0)</t>
  </si>
  <si>
    <t>**1SP3E1(VTDRMD)</t>
  </si>
  <si>
    <t>**1GP2E1-(V0DRM0)</t>
  </si>
  <si>
    <t>**1SN2E0(V0DRM0)</t>
  </si>
  <si>
    <t>**1SP2E3(VTDRMI)</t>
  </si>
  <si>
    <t>**1SN3EN+(V0DRM0)</t>
  </si>
  <si>
    <t>**1SP2E3(VTDRM0)</t>
  </si>
  <si>
    <t>**1SP3EN-(VTD0M0)</t>
  </si>
  <si>
    <t>**1MP3EN(VTDRMD)</t>
  </si>
  <si>
    <t>**1SP3E1(VTDRMI)</t>
  </si>
  <si>
    <t>**1GP3E3(V0DRM0)</t>
  </si>
  <si>
    <t>**1SP3EN(V0D0MI)</t>
  </si>
  <si>
    <t>**1SP3EN+(VTDRMI)</t>
  </si>
  <si>
    <t>**1GP3E0(VNDRM0)</t>
  </si>
  <si>
    <t>**1SP2E3-(VTDR[MI|MD])</t>
  </si>
  <si>
    <t>**1SP3E1([VT|VV]DRMI)</t>
  </si>
  <si>
    <t>**1SP0E3([VT|VV]DRM0)</t>
  </si>
  <si>
    <t>**1[S|M]P3EN(V0DRM0)</t>
  </si>
  <si>
    <t>**1SP3E3(VTDR[MD|MI])</t>
  </si>
  <si>
    <t>**1[S|M]N2E3(VTD0M0)</t>
  </si>
  <si>
    <t>**1[S|M]P3EN(VTDRM0)</t>
  </si>
  <si>
    <t>**1[S|M]P3EN+(VTDRM0)</t>
  </si>
  <si>
    <t>**1[S|M]P2E3(VTDRM0)</t>
  </si>
  <si>
    <t>**1[S|M]P2E1(V0D0M0)</t>
  </si>
  <si>
    <t>**1[S|M]P2E3-(VVDRM0)</t>
  </si>
  <si>
    <t>**1[S|M]P3E3(VTDRMI)</t>
  </si>
  <si>
    <t>**1[S|M]P3EN-(VTDRMI)</t>
  </si>
  <si>
    <t>**1[S|M]P3EN-(VTDRM0)</t>
  </si>
  <si>
    <t>**1[S|M]P3EN(VTDRMI)</t>
  </si>
  <si>
    <t>**1[S|M]N3E3(VTDRM0)</t>
  </si>
  <si>
    <t>**2SN3E3(VTD0M0)</t>
  </si>
  <si>
    <t>**2GP1E0(V0DRM0)</t>
  </si>
  <si>
    <t>**2SP3EN+(V0D0M0)</t>
  </si>
  <si>
    <t>**2GP0E0(V0D0M0)</t>
  </si>
  <si>
    <t>**2[S|M]P3EN+(V0DRMS)</t>
  </si>
  <si>
    <t>**1SN3E3(VTD0M0)</t>
  </si>
  <si>
    <t>**1GN2E3(V0D0M0)</t>
  </si>
  <si>
    <t>**1SP3E2-(VTDRMI)</t>
  </si>
  <si>
    <t>**1SP3EN-(VTDRMD)</t>
  </si>
  <si>
    <t>**1SN3EN(VTDRMI)</t>
  </si>
  <si>
    <t>**1SP3E2(VTD0MI)</t>
  </si>
  <si>
    <t>**1SP2EN(VTD0M0)</t>
  </si>
  <si>
    <t>**1SN3EN(VTDRM0)</t>
  </si>
  <si>
    <t>**1SP2E3-(V0D0M0)</t>
  </si>
  <si>
    <t>**1SP3E3(VTDRMD)</t>
  </si>
  <si>
    <t>**1SN3EN(VTD0M0)</t>
  </si>
  <si>
    <t>**1SP3E1-(VTDRM0)</t>
  </si>
  <si>
    <t>**1GP3E0(VTD0M0)</t>
  </si>
  <si>
    <t>**1SP3E1+(VTD0M0)</t>
  </si>
  <si>
    <t>**1GP1E0(V0DRM0)</t>
  </si>
  <si>
    <t>**1GP3E0-(V0DRM0)</t>
  </si>
  <si>
    <t>**1SN3E3-(VTDRM0)</t>
  </si>
  <si>
    <t>**1SP2E3-(VTDRMI)</t>
  </si>
  <si>
    <t>**1SP2E3+(V0DRM0)</t>
  </si>
  <si>
    <t>**1GP3E0(V0DEMI)</t>
  </si>
  <si>
    <t>**1SN3E0(VTD0M0)</t>
  </si>
  <si>
    <t>**1SP3E0(VTD0M0)</t>
  </si>
  <si>
    <t>**1SP3E3-(VTDRMI)</t>
  </si>
  <si>
    <t>**1GP3E0-(VTD0M0)</t>
  </si>
  <si>
    <t>**1SP2E3-(V0DRM0)</t>
  </si>
  <si>
    <t>**1SP2EN(VTDRMI)</t>
  </si>
  <si>
    <t>**1SN3E0(V0D0MI)</t>
  </si>
  <si>
    <t>**1GP3E0(VTDRMI)</t>
  </si>
  <si>
    <t>**1GP3E0(VTDRM0)</t>
  </si>
  <si>
    <t>**1[S|M]P3EN(VTD0M0)</t>
  </si>
  <si>
    <t>**1[S|M]P3E3(VTD0M0)</t>
  </si>
  <si>
    <t>**1SP3E1(V0DR[MI|MD])</t>
  </si>
  <si>
    <t>**1SP3EN+(VTD0[MI|MD])</t>
  </si>
  <si>
    <t>**1[S|M]P3E3-(VTD0M0)</t>
  </si>
  <si>
    <t>**1[S|M]P3EN(VTD0MI)</t>
  </si>
  <si>
    <t>**1[S|M]P3EN+(VTD0M0)</t>
  </si>
  <si>
    <t>**2GP2E1(V0D0MI)</t>
  </si>
  <si>
    <t>**2SN2E0(VTD0M0)</t>
  </si>
  <si>
    <t>**2SP2EN+(V0D0M0)</t>
  </si>
  <si>
    <t>**2GP3E0+(V0D0M0)</t>
  </si>
  <si>
    <t>**2GP3E0-(V0D0M0)</t>
  </si>
  <si>
    <t>**2GP3E0+(VND0M0)</t>
  </si>
  <si>
    <t>**2SP2E0(VTD0M0)</t>
  </si>
  <si>
    <t>**2GP3E0+(V0D0MD)</t>
  </si>
  <si>
    <t>**2GP3E0(V0DRM0)</t>
  </si>
  <si>
    <t>**2SN3E0(V0DRMI)</t>
  </si>
  <si>
    <t>**3GP3E0-(VCD0MI)</t>
  </si>
  <si>
    <t>**3SN3E0(V0D0M0)</t>
  </si>
  <si>
    <t>**3GP2E0(V0D0MI)</t>
  </si>
  <si>
    <t>**4GP2E0(V0D0M0)</t>
  </si>
  <si>
    <t>**1SP0E3(VTDRMD)</t>
  </si>
  <si>
    <t>**1[S|M]P2E3(VTD0M0)</t>
  </si>
  <si>
    <t>**1MP3E3(VTD0MD)</t>
  </si>
  <si>
    <t>**1[S|M]P3E3(VTDRMD)</t>
  </si>
  <si>
    <t>**1SP2E3+(VTDRM0)</t>
  </si>
  <si>
    <t>**1SN3E3+(VTDRM0)</t>
  </si>
  <si>
    <t>**1SP3E3+(VTDRMI)</t>
  </si>
  <si>
    <t>**1[S|M]P0E3-(V0D0M0)</t>
  </si>
  <si>
    <t>**1SP2E3(VTDR[MI|MD])</t>
  </si>
  <si>
    <t>**1SP3E3-(VTDEM0)</t>
  </si>
  <si>
    <t>**1SP2E3(VTD0MD)</t>
  </si>
  <si>
    <t>**2SP0E3(VTDRMI)</t>
  </si>
  <si>
    <t>**2SP3E3(VTD0M0)</t>
  </si>
  <si>
    <t>**2SP3E3+(VND0M0)</t>
  </si>
  <si>
    <t>**2GP2E3+(V0D0M0)</t>
  </si>
  <si>
    <t>**2SP3E3+(VTDRM0)</t>
  </si>
  <si>
    <t>**2SP3E3(VTDRMI)</t>
  </si>
  <si>
    <t>**2SP3E3(VTDRM0)</t>
  </si>
  <si>
    <t>**2SP2E3-(VTD0MI)</t>
  </si>
  <si>
    <t>**2SP3E3+(VTD0M0)</t>
  </si>
  <si>
    <t>**2GN3E3(VTD0M0)</t>
  </si>
  <si>
    <t>**2SP3E3+(V0D0MD)</t>
  </si>
  <si>
    <t>**2SP3E3+(V0D0M0)</t>
  </si>
  <si>
    <t>**2SP2E3(VTD0M0)</t>
  </si>
  <si>
    <t>**2[S|M]P0E3(VTD0M0)</t>
  </si>
  <si>
    <t>**2SN3E3(VTD0MI)</t>
  </si>
  <si>
    <t>**3SP3E3+(VTD0M0)</t>
  </si>
  <si>
    <t>**3SP2E3-(VTDRM0)</t>
  </si>
  <si>
    <t>**3GP3E3-(VTD0M0)</t>
  </si>
  <si>
    <t>**3GP2E3(VTD0M0)</t>
  </si>
  <si>
    <t>**1GP3E3(VTD0MI)</t>
  </si>
  <si>
    <t>**1[S|M]P3E3(VTD0MI)</t>
  </si>
  <si>
    <t>**1SP2E3(VVDRMI)</t>
  </si>
  <si>
    <t>**1SP3E3-(VTD0MI)</t>
  </si>
  <si>
    <t>**1SP0E3(VTD0MI)</t>
  </si>
  <si>
    <t>**1SP3E3-(VTDRMD)</t>
  </si>
  <si>
    <t>**1[S|M]P3E3(VTDR[MI|MM])</t>
  </si>
  <si>
    <t>**1SP3E3(VVDRMI)</t>
  </si>
  <si>
    <t>**1[S|M]P3E3+(VTD0M0)</t>
  </si>
  <si>
    <t>**1GP3E3-(V0D0M0)</t>
  </si>
  <si>
    <t>**1GN0E3(V0DRM0)</t>
  </si>
  <si>
    <t>**1SP3E3([VT|VV]D0M0)</t>
  </si>
  <si>
    <t>**1GP3E3(V0DRMI)</t>
  </si>
  <si>
    <t>**1SN3E3+(VTDEM0)</t>
  </si>
  <si>
    <t>**2GP3E3(V0DRM0)</t>
  </si>
  <si>
    <t>**2GP2E3(VTD0MI)</t>
  </si>
  <si>
    <t>**2GP2E3-(VTD0M0)</t>
  </si>
  <si>
    <t>**2SP3E3-(V0D0MD)</t>
  </si>
  <si>
    <t>**2SP3E3-(VTDRMI)</t>
  </si>
  <si>
    <t>**2SP3E3(VTDEM0)</t>
  </si>
  <si>
    <t>**2GP3E3-(V0DRM0)</t>
  </si>
  <si>
    <t>**2MP3E3(VTD0M0)</t>
  </si>
  <si>
    <t>**12SP3E3-(VTD0M0)</t>
  </si>
  <si>
    <t>**2SN3E3-(VTD0MI)</t>
  </si>
  <si>
    <t>**3SN3E3(V0DRM0)</t>
  </si>
  <si>
    <t>**3SN3E3+(V0D0MD)</t>
  </si>
  <si>
    <t>**3SP3E3+(V0DRM0)</t>
  </si>
  <si>
    <t>**2SP2E3(VCDRMM)</t>
  </si>
  <si>
    <t>**2SP3EN+(VVDRM0)</t>
  </si>
  <si>
    <t>**2SN3EN(V0D0M0)</t>
  </si>
  <si>
    <t>**2SP3E3-(VVD0M0)</t>
  </si>
  <si>
    <t>**1[S|M]P3EN(VCDRM0)</t>
  </si>
  <si>
    <t>**3GN3E3(V0D0M0)</t>
  </si>
  <si>
    <t>**2SP2E3(VTDEMI)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</si>
</sst>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font>
      <sz val="11"/>
      <color theme="1"/>
      <name val="Calibri"/>
      <family val="2"/>
      <charset val="134"/>
      <scheme val="minor"/>
    </font>
    <font>
      <sz val="11"/>
      <color theme="1"/>
      <name val="Calibri"/>
      <family val="2"/>
      <charset val="134"/>
      <scheme val="minor"/>
    </font>
    <font>
      <sz val="11"/>
      <color rgb="FF9C6500"/>
      <name val="Calibri"/>
      <family val="2"/>
      <charset val="134"/>
      <scheme val="minor"/>
    </font>
    <font>
      <sz val="11"/>
      <color theme="1"/>
      <name val="Calibri"/>
      <family val="2"/>
      <scheme val="minor"/>
    </font>
    <font>
      <sz val="11"/>
      <color rgb="FF9C0006"/>
      <name val="Calibri"/>
      <family val="2"/>
      <scheme val="minor"/>
    </font>
    <font>
      <sz val="11"/>
      <name val="Calibri"/>
      <family val="2"/>
      <scheme val="minor"/>
    </font>
    <font>
      <sz val="12"/>
      <color theme="1"/>
      <name val="Calibri"/>
      <family val="2"/>
      <scheme val="minor"/>
    </font>
    <font>
      <sz val="18"/>
      <color theme="1"/>
      <name val="Calibri"/>
      <family val="2"/>
      <scheme val="minor"/>
    </font>
    <font>
      <b/>
      <sz val="14"/>
      <color theme="1"/>
      <name val="Calibri"/>
      <family val="2"/>
      <scheme val="minor"/>
    </font>
    <font>
      <b/>
      <sz val="11"/>
      <color rgb="FF3F3F3F"/>
      <name val="Calibri"/>
      <family val="2"/>
      <scheme val="minor"/>
    </font>
    <font>
      <sz val="14"/>
      <color theme="1"/>
      <name val="Calibri"/>
      <family val="2"/>
      <scheme val="minor"/>
    </font>
    <font>
      <sz val="16"/>
      <color theme="1"/>
      <name val="Calibri"/>
      <family val="2"/>
      <scheme val="minor"/>
    </font>
    <font>
      <sz val="11"/>
      <name val="Calibri"/>
      <family val="2"/>
      <charset val="134"/>
      <scheme val="minor"/>
    </font>
    <font>
      <sz val="12"/>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theme="4" tint="0.79998168889431442"/>
        <bgColor indexed="64"/>
      </patternFill>
    </fill>
    <fill>
      <patternFill patternType="solid">
        <fgColor rgb="FFFFFF00"/>
        <bgColor indexed="64"/>
      </patternFill>
    </fill>
  </fills>
  <borders count="2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3F3F3F"/>
      </left>
      <right style="thin">
        <color rgb="FF3F3F3F"/>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6">
    <xf numFmtId="0" fontId="0" fillId="0" borderId="0"/>
    <xf numFmtId="0" fontId="2" fillId="3" borderId="0" applyNumberFormat="0" applyBorder="0" applyAlignment="0" applyProtection="0"/>
    <xf numFmtId="0" fontId="3" fillId="0" borderId="0"/>
    <xf numFmtId="0" fontId="1" fillId="0" borderId="0"/>
    <xf numFmtId="0" fontId="4" fillId="2" borderId="0" applyNumberFormat="0" applyBorder="0" applyAlignment="0" applyProtection="0"/>
    <xf numFmtId="0" fontId="9" fillId="4" borderId="1" applyNumberFormat="0" applyAlignment="0" applyProtection="0"/>
  </cellStyleXfs>
  <cellXfs count="78">
    <xf numFmtId="0" fontId="0" fillId="0" borderId="0" xfId="0"/>
    <xf numFmtId="0" fontId="2" fillId="3" borderId="0" xfId="1"/>
    <xf numFmtId="0" fontId="3" fillId="0" borderId="0" xfId="2"/>
    <xf numFmtId="0" fontId="3" fillId="0" borderId="0" xfId="2" applyAlignment="1">
      <alignment wrapText="1"/>
    </xf>
    <xf numFmtId="0" fontId="3" fillId="5" borderId="0" xfId="2" applyFill="1"/>
    <xf numFmtId="0" fontId="3" fillId="0" borderId="0" xfId="2" applyFill="1"/>
    <xf numFmtId="0" fontId="3" fillId="0" borderId="0" xfId="2" applyAlignment="1">
      <alignment horizontal="center" vertical="center" wrapText="1"/>
    </xf>
    <xf numFmtId="0" fontId="3" fillId="0" borderId="0" xfId="2" applyFill="1" applyAlignment="1">
      <alignment horizontal="center" vertical="center" wrapText="1"/>
    </xf>
    <xf numFmtId="0" fontId="3" fillId="0" borderId="0" xfId="2" applyAlignment="1">
      <alignment horizontal="center" vertical="center"/>
    </xf>
    <xf numFmtId="0" fontId="8" fillId="0" borderId="6" xfId="2" applyFont="1" applyBorder="1" applyAlignment="1">
      <alignment horizontal="center" vertical="center" wrapText="1"/>
    </xf>
    <xf numFmtId="0" fontId="3" fillId="0" borderId="7" xfId="2" applyFont="1" applyFill="1" applyBorder="1" applyAlignment="1">
      <alignment horizontal="center" vertical="center" wrapText="1"/>
    </xf>
    <xf numFmtId="0" fontId="6" fillId="0" borderId="0" xfId="2" applyFont="1" applyAlignment="1">
      <alignment horizontal="center" vertical="center"/>
    </xf>
    <xf numFmtId="16" fontId="6" fillId="0" borderId="10" xfId="2" applyNumberFormat="1" applyFont="1" applyFill="1" applyBorder="1" applyAlignment="1">
      <alignment horizontal="center" vertical="center" wrapText="1"/>
    </xf>
    <xf numFmtId="0" fontId="6" fillId="0" borderId="10" xfId="2" applyFont="1" applyFill="1" applyBorder="1" applyAlignment="1">
      <alignment horizontal="center" vertical="center" wrapText="1"/>
    </xf>
    <xf numFmtId="0" fontId="6" fillId="0" borderId="11" xfId="2" applyFont="1" applyFill="1" applyBorder="1" applyAlignment="1">
      <alignment horizontal="center" vertical="center" wrapText="1"/>
    </xf>
    <xf numFmtId="0" fontId="3" fillId="0" borderId="13" xfId="2" applyFill="1" applyBorder="1" applyAlignment="1">
      <alignment horizontal="center" vertical="center"/>
    </xf>
    <xf numFmtId="0" fontId="3" fillId="0" borderId="14" xfId="2" applyFill="1" applyBorder="1" applyAlignment="1">
      <alignment horizontal="center" vertical="center"/>
    </xf>
    <xf numFmtId="0" fontId="3" fillId="0" borderId="15" xfId="2" applyFill="1" applyBorder="1" applyAlignment="1">
      <alignment horizontal="center" vertical="center" wrapText="1"/>
    </xf>
    <xf numFmtId="0" fontId="11" fillId="0" borderId="16" xfId="2" applyFont="1" applyBorder="1" applyAlignment="1">
      <alignment horizontal="center" vertical="center"/>
    </xf>
    <xf numFmtId="0" fontId="3" fillId="0" borderId="17" xfId="2" applyFill="1" applyBorder="1" applyAlignment="1">
      <alignment horizontal="center" vertical="center"/>
    </xf>
    <xf numFmtId="0" fontId="3" fillId="0" borderId="14" xfId="2" applyFill="1" applyBorder="1" applyAlignment="1">
      <alignment horizontal="center" vertical="center" wrapText="1"/>
    </xf>
    <xf numFmtId="0" fontId="3" fillId="0" borderId="18" xfId="2" applyFill="1" applyBorder="1" applyAlignment="1">
      <alignment horizontal="center" vertical="center" wrapText="1"/>
    </xf>
    <xf numFmtId="0" fontId="3" fillId="0" borderId="2" xfId="2" applyFill="1" applyBorder="1" applyAlignment="1">
      <alignment horizontal="center" vertical="center"/>
    </xf>
    <xf numFmtId="0" fontId="3" fillId="0" borderId="20" xfId="2" applyFill="1" applyBorder="1" applyAlignment="1">
      <alignment horizontal="center" vertical="center" wrapText="1"/>
    </xf>
    <xf numFmtId="0" fontId="11" fillId="0" borderId="21" xfId="2" applyFont="1" applyBorder="1" applyAlignment="1">
      <alignment horizontal="center" vertical="center" wrapText="1"/>
    </xf>
    <xf numFmtId="0" fontId="3" fillId="0" borderId="22" xfId="2" applyFill="1" applyBorder="1" applyAlignment="1">
      <alignment horizontal="center" vertical="center"/>
    </xf>
    <xf numFmtId="0" fontId="3" fillId="0" borderId="2" xfId="2" applyFill="1" applyBorder="1" applyAlignment="1">
      <alignment horizontal="center" vertical="center" wrapText="1"/>
    </xf>
    <xf numFmtId="16" fontId="3" fillId="0" borderId="0" xfId="2" applyNumberFormat="1" applyAlignment="1">
      <alignment horizontal="center" vertical="center"/>
    </xf>
    <xf numFmtId="0" fontId="11" fillId="0" borderId="23" xfId="2" applyFont="1" applyBorder="1" applyAlignment="1">
      <alignment horizontal="center" vertical="center" wrapText="1"/>
    </xf>
    <xf numFmtId="0" fontId="3" fillId="0" borderId="25" xfId="2" applyFill="1" applyBorder="1" applyAlignment="1">
      <alignment horizontal="center" vertical="center"/>
    </xf>
    <xf numFmtId="0" fontId="3" fillId="0" borderId="26" xfId="2" applyFill="1" applyBorder="1" applyAlignment="1">
      <alignment horizontal="center" vertical="center" wrapText="1"/>
    </xf>
    <xf numFmtId="0" fontId="11" fillId="0" borderId="27" xfId="2" applyFont="1" applyBorder="1" applyAlignment="1">
      <alignment horizontal="center" vertical="center" wrapText="1"/>
    </xf>
    <xf numFmtId="0" fontId="3" fillId="0" borderId="24" xfId="2" applyFill="1" applyBorder="1" applyAlignment="1">
      <alignment horizontal="center" vertical="center"/>
    </xf>
    <xf numFmtId="0" fontId="3" fillId="0" borderId="25" xfId="2" applyFill="1" applyBorder="1" applyAlignment="1">
      <alignment horizontal="center" vertical="center" wrapText="1"/>
    </xf>
    <xf numFmtId="0" fontId="3" fillId="0" borderId="17" xfId="2" applyBorder="1" applyAlignment="1">
      <alignment wrapText="1"/>
    </xf>
    <xf numFmtId="0" fontId="3" fillId="0" borderId="22" xfId="2" applyBorder="1" applyAlignment="1">
      <alignment wrapText="1"/>
    </xf>
    <xf numFmtId="0" fontId="8" fillId="0" borderId="24" xfId="2" applyFont="1" applyFill="1" applyBorder="1" applyAlignment="1">
      <alignment horizontal="center" vertical="center"/>
    </xf>
    <xf numFmtId="0" fontId="3" fillId="0" borderId="26" xfId="2" applyFill="1" applyBorder="1" applyAlignment="1">
      <alignment horizontal="center" vertical="center"/>
    </xf>
    <xf numFmtId="164" fontId="3" fillId="0" borderId="14" xfId="2" applyNumberFormat="1" applyFill="1" applyBorder="1" applyAlignment="1">
      <alignment horizontal="center" vertical="center"/>
    </xf>
    <xf numFmtId="164" fontId="3" fillId="0" borderId="18" xfId="2" applyNumberFormat="1" applyFill="1" applyBorder="1" applyAlignment="1">
      <alignment horizontal="center" vertical="center"/>
    </xf>
    <xf numFmtId="164" fontId="3" fillId="0" borderId="2" xfId="2" applyNumberFormat="1" applyFill="1" applyBorder="1" applyAlignment="1">
      <alignment horizontal="center" vertical="center"/>
    </xf>
    <xf numFmtId="164" fontId="3" fillId="0" borderId="20" xfId="2" applyNumberFormat="1" applyFill="1" applyBorder="1" applyAlignment="1">
      <alignment horizontal="center" vertical="center"/>
    </xf>
    <xf numFmtId="0" fontId="5" fillId="0" borderId="0" xfId="2" applyFont="1" applyFill="1"/>
    <xf numFmtId="0" fontId="5" fillId="0" borderId="0" xfId="2" applyFont="1" applyFill="1" applyAlignment="1">
      <alignment wrapText="1"/>
    </xf>
    <xf numFmtId="20" fontId="5" fillId="0" borderId="0" xfId="2" applyNumberFormat="1" applyFont="1" applyFill="1"/>
    <xf numFmtId="0" fontId="12" fillId="0" borderId="0" xfId="2" applyFont="1" applyFill="1" applyAlignment="1">
      <alignment wrapText="1"/>
    </xf>
    <xf numFmtId="0" fontId="12" fillId="0" borderId="0" xfId="2" applyFont="1" applyFill="1" applyAlignment="1">
      <alignment horizontal="center" wrapText="1"/>
    </xf>
    <xf numFmtId="0" fontId="12" fillId="0" borderId="0" xfId="2" applyFont="1" applyFill="1"/>
    <xf numFmtId="0" fontId="12" fillId="0" borderId="0" xfId="2" applyFont="1" applyFill="1" applyAlignment="1">
      <alignment horizontal="left"/>
    </xf>
    <xf numFmtId="0" fontId="12" fillId="0" borderId="0" xfId="2" applyFont="1" applyFill="1" applyAlignment="1"/>
    <xf numFmtId="20" fontId="12" fillId="0" borderId="0" xfId="2" applyNumberFormat="1" applyFont="1" applyFill="1"/>
    <xf numFmtId="0" fontId="12" fillId="0" borderId="4" xfId="2" applyFont="1" applyFill="1" applyBorder="1" applyAlignment="1">
      <alignment horizontal="center" wrapText="1"/>
    </xf>
    <xf numFmtId="0" fontId="12" fillId="0" borderId="4" xfId="2" applyFont="1" applyFill="1" applyBorder="1" applyAlignment="1">
      <alignment horizontal="left"/>
    </xf>
    <xf numFmtId="0" fontId="12" fillId="0" borderId="4" xfId="2" applyFont="1" applyFill="1" applyBorder="1" applyAlignment="1">
      <alignment wrapText="1"/>
    </xf>
    <xf numFmtId="0" fontId="12" fillId="0" borderId="4" xfId="2" applyFont="1" applyFill="1" applyBorder="1" applyAlignment="1"/>
    <xf numFmtId="0" fontId="12" fillId="0" borderId="4" xfId="2" applyFont="1" applyFill="1" applyBorder="1"/>
    <xf numFmtId="0" fontId="12" fillId="0" borderId="0" xfId="2" applyFont="1" applyFill="1" applyAlignment="1">
      <alignment horizontal="left" wrapText="1"/>
    </xf>
    <xf numFmtId="0" fontId="2" fillId="3" borderId="4" xfId="1" applyBorder="1"/>
    <xf numFmtId="0" fontId="2" fillId="3" borderId="3" xfId="1" applyBorder="1"/>
    <xf numFmtId="0" fontId="5" fillId="0" borderId="0" xfId="2" applyFont="1" applyFill="1" applyAlignment="1">
      <alignment vertical="center" wrapText="1"/>
    </xf>
    <xf numFmtId="0" fontId="5" fillId="0" borderId="0" xfId="2" applyFont="1" applyFill="1" applyAlignment="1">
      <alignment horizontal="center" vertical="center" wrapText="1"/>
    </xf>
    <xf numFmtId="0" fontId="5" fillId="0" borderId="0" xfId="2" applyFont="1" applyFill="1" applyAlignment="1"/>
    <xf numFmtId="0" fontId="13" fillId="0" borderId="0" xfId="2" applyFont="1" applyFill="1"/>
    <xf numFmtId="0" fontId="13" fillId="0" borderId="0" xfId="2" applyFont="1" applyFill="1" applyAlignment="1">
      <alignment wrapText="1"/>
    </xf>
    <xf numFmtId="20" fontId="5" fillId="0" borderId="0" xfId="2" applyNumberFormat="1" applyFont="1" applyFill="1" applyAlignment="1">
      <alignment wrapText="1"/>
    </xf>
    <xf numFmtId="0" fontId="5" fillId="0" borderId="0" xfId="2" applyFont="1" applyFill="1" applyAlignment="1">
      <alignment horizontal="center"/>
    </xf>
    <xf numFmtId="0" fontId="8" fillId="0" borderId="6" xfId="2" applyFont="1" applyFill="1" applyBorder="1" applyAlignment="1">
      <alignment horizontal="center" vertical="center" wrapText="1"/>
    </xf>
    <xf numFmtId="0" fontId="9" fillId="0" borderId="8" xfId="5" applyFont="1" applyFill="1" applyBorder="1" applyAlignment="1">
      <alignment horizontal="center" vertical="center" wrapText="1"/>
    </xf>
    <xf numFmtId="0" fontId="3" fillId="0" borderId="9" xfId="2" applyFont="1" applyFill="1" applyBorder="1" applyAlignment="1">
      <alignment horizontal="center" vertical="center" wrapText="1"/>
    </xf>
    <xf numFmtId="0" fontId="10" fillId="0" borderId="12" xfId="2" applyFont="1" applyFill="1" applyBorder="1" applyAlignment="1">
      <alignment horizontal="center" vertical="center" wrapText="1"/>
    </xf>
    <xf numFmtId="0" fontId="10" fillId="0" borderId="19" xfId="2" applyFont="1" applyFill="1" applyBorder="1" applyAlignment="1">
      <alignment horizontal="center" vertical="center" wrapText="1"/>
    </xf>
    <xf numFmtId="0" fontId="10" fillId="0" borderId="22" xfId="2" applyFont="1" applyFill="1" applyBorder="1" applyAlignment="1">
      <alignment horizontal="center" vertical="center" wrapText="1"/>
    </xf>
    <xf numFmtId="0" fontId="10" fillId="0" borderId="24" xfId="2" applyFont="1" applyFill="1" applyBorder="1" applyAlignment="1">
      <alignment horizontal="center" vertical="center" wrapText="1"/>
    </xf>
    <xf numFmtId="0" fontId="5" fillId="0" borderId="0" xfId="2" applyFont="1" applyFill="1" applyAlignment="1">
      <alignment horizontal="center" wrapText="1"/>
    </xf>
    <xf numFmtId="0" fontId="7" fillId="0" borderId="5" xfId="2" applyFont="1" applyBorder="1" applyAlignment="1">
      <alignment horizontal="center" vertical="center"/>
    </xf>
    <xf numFmtId="0" fontId="3" fillId="0" borderId="5" xfId="2" applyBorder="1" applyAlignment="1">
      <alignment horizontal="center" vertical="center"/>
    </xf>
    <xf numFmtId="0" fontId="5" fillId="0" borderId="0" xfId="2" applyFont="1" applyFill="1" applyAlignment="1">
      <alignment horizontal="center"/>
    </xf>
    <xf numFmtId="0" fontId="5" fillId="6" borderId="0" xfId="2" applyFont="1" applyFill="1"/>
  </cellXfs>
  <cellStyles count="6">
    <cellStyle name="Bad 2" xfId="4"/>
    <cellStyle name="Neutral" xfId="1" builtinId="28"/>
    <cellStyle name="Normal" xfId="0" builtinId="0"/>
    <cellStyle name="Normal 2" xfId="2"/>
    <cellStyle name="Normal 3" xfId="3"/>
    <cellStyle name="Outpu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Normal="100" workbookViewId="0">
      <selection activeCell="E19" sqref="E19"/>
    </sheetView>
  </sheetViews>
  <sheetFormatPr defaultRowHeight="15"/>
  <cols>
    <col min="1" max="1" width="17.140625" style="6" customWidth="1"/>
    <col min="2" max="2" width="10.140625" style="8" customWidth="1"/>
    <col min="3" max="3" width="7.28515625" style="8" customWidth="1"/>
    <col min="4" max="4" width="10.140625" style="8" customWidth="1"/>
    <col min="5" max="5" width="10.28515625" style="8" customWidth="1"/>
    <col min="6" max="6" width="9.42578125" style="8" customWidth="1"/>
    <col min="7" max="7" width="8.85546875" style="8" customWidth="1"/>
    <col min="8" max="8" width="9.7109375" style="8" customWidth="1"/>
    <col min="9" max="9" width="9" style="8" customWidth="1"/>
    <col min="10" max="10" width="9.140625" style="8"/>
    <col min="11" max="11" width="37.85546875" style="8" customWidth="1"/>
    <col min="12" max="12" width="11.85546875" style="8" customWidth="1"/>
    <col min="13" max="13" width="11" style="8" customWidth="1"/>
    <col min="14" max="14" width="10.140625" style="8" customWidth="1"/>
    <col min="15" max="15" width="9.42578125" style="8" customWidth="1"/>
    <col min="16" max="16" width="10.140625" style="8" customWidth="1"/>
    <col min="17" max="17" width="9.42578125" style="8" customWidth="1"/>
    <col min="18" max="18" width="9.85546875" style="8" customWidth="1"/>
    <col min="19" max="19" width="11.140625" style="8" customWidth="1"/>
    <col min="20" max="24" width="9.140625" style="8"/>
    <col min="25" max="25" width="14.5703125" style="8" customWidth="1"/>
    <col min="26" max="16384" width="9.140625" style="8"/>
  </cols>
  <sheetData>
    <row r="1" spans="1:25" ht="24" thickBot="1">
      <c r="A1" s="74" t="s">
        <v>2913</v>
      </c>
      <c r="B1" s="74"/>
      <c r="C1" s="74"/>
      <c r="D1" s="74"/>
      <c r="E1" s="74"/>
      <c r="F1" s="74"/>
      <c r="G1" s="74"/>
      <c r="H1" s="74"/>
      <c r="I1" s="74"/>
      <c r="K1" s="74" t="s">
        <v>2914</v>
      </c>
      <c r="L1" s="75"/>
      <c r="M1" s="75"/>
      <c r="N1" s="75"/>
      <c r="O1" s="75"/>
      <c r="P1" s="75"/>
      <c r="Q1" s="75"/>
      <c r="R1" s="75"/>
      <c r="S1" s="75"/>
    </row>
    <row r="2" spans="1:25" ht="45" customHeight="1" thickBot="1">
      <c r="A2" s="66" t="s">
        <v>2546</v>
      </c>
      <c r="B2" s="10" t="s">
        <v>2547</v>
      </c>
      <c r="C2" s="10" t="s">
        <v>2548</v>
      </c>
      <c r="D2" s="67" t="s">
        <v>2549</v>
      </c>
      <c r="E2" s="10" t="s">
        <v>2550</v>
      </c>
      <c r="F2" s="10" t="s">
        <v>2551</v>
      </c>
      <c r="G2" s="10" t="s">
        <v>2552</v>
      </c>
      <c r="H2" s="10" t="s">
        <v>2553</v>
      </c>
      <c r="I2" s="68" t="s">
        <v>2554</v>
      </c>
      <c r="J2" s="11"/>
      <c r="K2" s="9" t="s">
        <v>2555</v>
      </c>
      <c r="L2" s="12" t="s">
        <v>2556</v>
      </c>
      <c r="M2" s="13" t="s">
        <v>2557</v>
      </c>
      <c r="N2" s="13" t="s">
        <v>2558</v>
      </c>
      <c r="O2" s="13" t="s">
        <v>2559</v>
      </c>
      <c r="P2" s="13" t="s">
        <v>2560</v>
      </c>
      <c r="Q2" s="13" t="s">
        <v>2561</v>
      </c>
      <c r="R2" s="13" t="s">
        <v>2562</v>
      </c>
      <c r="S2" s="14" t="s">
        <v>2563</v>
      </c>
    </row>
    <row r="3" spans="1:25" ht="27" customHeight="1">
      <c r="A3" s="69" t="s">
        <v>2564</v>
      </c>
      <c r="B3" s="15">
        <v>0.86099999999999999</v>
      </c>
      <c r="C3" s="15">
        <v>0.78400000000000003</v>
      </c>
      <c r="D3" s="15">
        <v>0.83899999999999997</v>
      </c>
      <c r="E3" s="16">
        <v>0.746</v>
      </c>
      <c r="F3" s="15">
        <v>0.81299999999999994</v>
      </c>
      <c r="G3" s="15">
        <v>0.73899999999999999</v>
      </c>
      <c r="H3" s="15">
        <v>0.89</v>
      </c>
      <c r="I3" s="17">
        <v>0.82799999999999996</v>
      </c>
      <c r="K3" s="18" t="s">
        <v>2564</v>
      </c>
      <c r="L3" s="19">
        <v>0.90900000000000003</v>
      </c>
      <c r="M3" s="20">
        <v>0.91100000000000003</v>
      </c>
      <c r="N3" s="20">
        <v>0.93400000000000005</v>
      </c>
      <c r="O3" s="20">
        <v>0.90300000000000002</v>
      </c>
      <c r="P3" s="20">
        <v>0.90100000000000002</v>
      </c>
      <c r="Q3" s="20">
        <v>0.92400000000000004</v>
      </c>
      <c r="R3" s="20">
        <v>0.90200000000000002</v>
      </c>
      <c r="S3" s="21">
        <v>0.91400000000000003</v>
      </c>
      <c r="Y3" s="3"/>
    </row>
    <row r="4" spans="1:25" ht="24.75" customHeight="1">
      <c r="A4" s="70" t="s">
        <v>2565</v>
      </c>
      <c r="B4" s="22">
        <v>0.86899999999999999</v>
      </c>
      <c r="C4" s="22">
        <v>0.84199999999999997</v>
      </c>
      <c r="D4" s="22">
        <v>0.65900000000000003</v>
      </c>
      <c r="E4" s="22">
        <v>0.89</v>
      </c>
      <c r="F4" s="22">
        <v>0.83499999999999996</v>
      </c>
      <c r="G4" s="22">
        <v>0.753</v>
      </c>
      <c r="H4" s="22">
        <v>0.83599999999999997</v>
      </c>
      <c r="I4" s="23">
        <v>0.71799999999999997</v>
      </c>
      <c r="K4" s="24" t="s">
        <v>2565</v>
      </c>
      <c r="L4" s="25">
        <v>0.91300000000000003</v>
      </c>
      <c r="M4" s="26">
        <v>0.95699999999999996</v>
      </c>
      <c r="N4" s="26">
        <v>0.90900000000000003</v>
      </c>
      <c r="O4" s="26">
        <v>0.93200000000000005</v>
      </c>
      <c r="P4" s="26">
        <v>0.91900000000000004</v>
      </c>
      <c r="Q4" s="26">
        <v>0.95699999999999996</v>
      </c>
      <c r="R4" s="26">
        <v>0.92200000000000004</v>
      </c>
      <c r="S4" s="23">
        <v>0.90200000000000002</v>
      </c>
      <c r="V4" s="27"/>
      <c r="Y4" s="3"/>
    </row>
    <row r="5" spans="1:25" ht="22.5" customHeight="1">
      <c r="A5" s="70" t="s">
        <v>2566</v>
      </c>
      <c r="B5" s="22">
        <v>0.96199999999999997</v>
      </c>
      <c r="C5" s="22">
        <v>0.996</v>
      </c>
      <c r="D5" s="22">
        <v>0.97799999999999998</v>
      </c>
      <c r="E5" s="22">
        <v>0.96299999999999997</v>
      </c>
      <c r="F5" s="22">
        <v>0.98299999999999998</v>
      </c>
      <c r="G5" s="22">
        <v>0.92600000000000005</v>
      </c>
      <c r="H5" s="22">
        <v>0.94399999999999995</v>
      </c>
      <c r="I5" s="23">
        <v>0.97</v>
      </c>
      <c r="K5" s="24" t="s">
        <v>2566</v>
      </c>
      <c r="L5" s="25">
        <v>0.98399999999999999</v>
      </c>
      <c r="M5" s="26">
        <v>1</v>
      </c>
      <c r="N5" s="26">
        <v>1</v>
      </c>
      <c r="O5" s="26">
        <v>0.97199999999999998</v>
      </c>
      <c r="P5" s="26">
        <v>0.98799999999999999</v>
      </c>
      <c r="Q5" s="7">
        <v>0.98799999999999999</v>
      </c>
      <c r="R5" s="26">
        <v>0.98499999999999999</v>
      </c>
      <c r="S5" s="23">
        <v>0.996</v>
      </c>
      <c r="V5" s="27"/>
      <c r="Y5" s="3"/>
    </row>
    <row r="6" spans="1:25" ht="21.75" customHeight="1">
      <c r="A6" s="70" t="s">
        <v>2567</v>
      </c>
      <c r="B6" s="22">
        <v>0.93200000000000005</v>
      </c>
      <c r="C6" s="22">
        <v>0.93400000000000005</v>
      </c>
      <c r="D6" s="22">
        <v>0.879</v>
      </c>
      <c r="E6" s="22">
        <v>0.78500000000000003</v>
      </c>
      <c r="F6" s="22">
        <v>0.93100000000000005</v>
      </c>
      <c r="G6" s="22">
        <v>0.88500000000000001</v>
      </c>
      <c r="H6" s="22">
        <v>0.88800000000000001</v>
      </c>
      <c r="I6" s="23">
        <v>0.93100000000000005</v>
      </c>
      <c r="K6" s="24" t="s">
        <v>2567</v>
      </c>
      <c r="L6" s="25">
        <v>0.98399999999999999</v>
      </c>
      <c r="M6" s="26">
        <v>0.98099999999999998</v>
      </c>
      <c r="N6" s="26">
        <v>0.94899999999999995</v>
      </c>
      <c r="O6" s="26">
        <v>0.92</v>
      </c>
      <c r="P6" s="26">
        <v>0.96799999999999997</v>
      </c>
      <c r="Q6" s="26">
        <v>0.99099999999999999</v>
      </c>
      <c r="R6" s="26">
        <v>0.94399999999999995</v>
      </c>
      <c r="S6" s="23">
        <v>0.996</v>
      </c>
      <c r="Y6" s="3"/>
    </row>
    <row r="7" spans="1:25" ht="21.75" customHeight="1">
      <c r="A7" s="70" t="s">
        <v>2568</v>
      </c>
      <c r="B7" s="22">
        <v>0.85199999999999998</v>
      </c>
      <c r="C7" s="22">
        <v>0.82499999999999996</v>
      </c>
      <c r="D7" s="22">
        <v>0.71599999999999997</v>
      </c>
      <c r="E7" s="22">
        <v>0.64900000000000002</v>
      </c>
      <c r="F7" s="22">
        <v>0.75800000000000001</v>
      </c>
      <c r="G7" s="22">
        <v>0.749</v>
      </c>
      <c r="H7" s="22">
        <v>0.72799999999999998</v>
      </c>
      <c r="I7" s="23">
        <v>0.66800000000000004</v>
      </c>
      <c r="K7" s="24" t="s">
        <v>2568</v>
      </c>
      <c r="L7" s="25">
        <v>0.93300000000000005</v>
      </c>
      <c r="M7" s="26">
        <v>0.95</v>
      </c>
      <c r="N7" s="26">
        <v>0.91200000000000003</v>
      </c>
      <c r="O7" s="26">
        <v>0.97199999999999998</v>
      </c>
      <c r="P7" s="26">
        <v>0.90700000000000003</v>
      </c>
      <c r="Q7" s="7">
        <v>0.95399999999999996</v>
      </c>
      <c r="R7" s="26">
        <v>0.97</v>
      </c>
      <c r="S7" s="23">
        <v>0.91700000000000004</v>
      </c>
      <c r="Y7" s="3"/>
    </row>
    <row r="8" spans="1:25" ht="21" customHeight="1">
      <c r="A8" s="70" t="s">
        <v>2569</v>
      </c>
      <c r="B8" s="22">
        <v>0.91500000000000004</v>
      </c>
      <c r="C8" s="22">
        <v>0.93899999999999995</v>
      </c>
      <c r="D8" s="22">
        <v>0.97399999999999998</v>
      </c>
      <c r="E8" s="22">
        <v>0.93700000000000006</v>
      </c>
      <c r="F8" s="22">
        <v>0.874</v>
      </c>
      <c r="G8" s="22">
        <v>0.877</v>
      </c>
      <c r="H8" s="22">
        <v>0.97799999999999998</v>
      </c>
      <c r="I8" s="23">
        <v>0.93100000000000005</v>
      </c>
      <c r="K8" s="24" t="s">
        <v>2569</v>
      </c>
      <c r="L8" s="25">
        <v>0.92900000000000005</v>
      </c>
      <c r="M8" s="26">
        <v>0.97299999999999998</v>
      </c>
      <c r="N8" s="26">
        <v>0.97299999999999998</v>
      </c>
      <c r="O8" s="26">
        <v>0.94799999999999995</v>
      </c>
      <c r="P8" s="26">
        <v>0.94</v>
      </c>
      <c r="Q8" s="26">
        <v>0.98099999999999998</v>
      </c>
      <c r="R8" s="26">
        <v>0.94399999999999995</v>
      </c>
      <c r="S8" s="23">
        <v>0.96599999999999997</v>
      </c>
    </row>
    <row r="9" spans="1:25" ht="21" customHeight="1">
      <c r="A9" s="70" t="s">
        <v>2570</v>
      </c>
      <c r="B9" s="22">
        <v>0.70299999999999996</v>
      </c>
      <c r="C9" s="22">
        <v>0.67500000000000004</v>
      </c>
      <c r="D9" s="22">
        <v>0.65900000000000003</v>
      </c>
      <c r="E9" s="22">
        <v>0.58099999999999996</v>
      </c>
      <c r="F9" s="22">
        <v>0.73199999999999998</v>
      </c>
      <c r="G9" s="22">
        <v>0.56799999999999995</v>
      </c>
      <c r="H9" s="22">
        <v>0.85099999999999998</v>
      </c>
      <c r="I9" s="23">
        <v>0.78700000000000003</v>
      </c>
      <c r="K9" s="24" t="s">
        <v>2570</v>
      </c>
      <c r="L9" s="25">
        <v>0.97199999999999998</v>
      </c>
      <c r="M9" s="26">
        <v>0.95</v>
      </c>
      <c r="N9" s="26">
        <v>0.93600000000000005</v>
      </c>
      <c r="O9" s="26">
        <v>0.99199999999999999</v>
      </c>
      <c r="P9" s="26">
        <v>0.91100000000000003</v>
      </c>
      <c r="Q9" s="26">
        <v>0.96299999999999997</v>
      </c>
      <c r="R9" s="26">
        <v>0.94799999999999995</v>
      </c>
      <c r="S9" s="23">
        <v>0.95099999999999996</v>
      </c>
    </row>
    <row r="10" spans="1:25" ht="24" customHeight="1">
      <c r="A10" s="70" t="s">
        <v>2571</v>
      </c>
      <c r="B10" s="22">
        <v>0.90700000000000003</v>
      </c>
      <c r="C10" s="22">
        <v>0.96499999999999997</v>
      </c>
      <c r="D10" s="22">
        <v>0.72899999999999998</v>
      </c>
      <c r="E10" s="22">
        <v>0.6</v>
      </c>
      <c r="F10" s="22">
        <v>0.81799999999999995</v>
      </c>
      <c r="G10" s="22">
        <v>0.79400000000000004</v>
      </c>
      <c r="H10" s="22">
        <v>0.82499999999999996</v>
      </c>
      <c r="I10" s="23">
        <v>0.68799999999999994</v>
      </c>
      <c r="K10" s="24" t="s">
        <v>2571</v>
      </c>
      <c r="L10" s="25">
        <v>0.92100000000000004</v>
      </c>
      <c r="M10" s="26">
        <v>0.99199999999999999</v>
      </c>
      <c r="N10" s="26">
        <v>0.95599999999999996</v>
      </c>
      <c r="O10" s="26">
        <v>0.97199999999999998</v>
      </c>
      <c r="P10" s="26">
        <v>0.96399999999999997</v>
      </c>
      <c r="Q10" s="26">
        <v>0.98799999999999999</v>
      </c>
      <c r="R10" s="26">
        <v>0.98499999999999999</v>
      </c>
      <c r="S10" s="23">
        <v>0.96599999999999997</v>
      </c>
    </row>
    <row r="11" spans="1:25" ht="24" customHeight="1">
      <c r="A11" s="71" t="s">
        <v>2572</v>
      </c>
      <c r="B11" s="22">
        <v>0.96599999999999997</v>
      </c>
      <c r="C11" s="22">
        <v>0.96899999999999997</v>
      </c>
      <c r="D11" s="22">
        <v>0.69</v>
      </c>
      <c r="E11" s="22">
        <v>0.74</v>
      </c>
      <c r="F11" s="22">
        <v>0.97</v>
      </c>
      <c r="G11" s="22">
        <v>0.98399999999999999</v>
      </c>
      <c r="H11" s="22">
        <v>0.873</v>
      </c>
      <c r="I11" s="23">
        <v>0.91600000000000004</v>
      </c>
      <c r="K11" s="28" t="s">
        <v>2572</v>
      </c>
      <c r="L11" s="25">
        <v>0.98</v>
      </c>
      <c r="M11" s="26">
        <v>0.98799999999999999</v>
      </c>
      <c r="N11" s="26">
        <v>0.98699999999999999</v>
      </c>
      <c r="O11" s="26">
        <v>0.96799999999999997</v>
      </c>
      <c r="P11" s="26">
        <v>0.996</v>
      </c>
      <c r="Q11" s="26">
        <v>1</v>
      </c>
      <c r="R11" s="26">
        <v>0.95899999999999996</v>
      </c>
      <c r="S11" s="23">
        <v>0.98499999999999999</v>
      </c>
    </row>
    <row r="12" spans="1:25" ht="45" customHeight="1" thickBot="1">
      <c r="A12" s="72" t="s">
        <v>2573</v>
      </c>
      <c r="B12" s="29">
        <v>0.88800000000000001</v>
      </c>
      <c r="C12" s="29">
        <v>0.89400000000000002</v>
      </c>
      <c r="D12" s="29">
        <v>0.78600000000000003</v>
      </c>
      <c r="E12" s="29">
        <v>0.746</v>
      </c>
      <c r="F12" s="29">
        <v>0.86299999999999999</v>
      </c>
      <c r="G12" s="29">
        <v>0.81499999999999995</v>
      </c>
      <c r="H12" s="29">
        <v>0.86599999999999999</v>
      </c>
      <c r="I12" s="30">
        <v>0.82899999999999996</v>
      </c>
      <c r="K12" s="31" t="s">
        <v>2573</v>
      </c>
      <c r="L12" s="32">
        <v>0.95</v>
      </c>
      <c r="M12" s="33">
        <v>0.97199999999999998</v>
      </c>
      <c r="N12" s="33">
        <v>0.95199999999999996</v>
      </c>
      <c r="O12" s="33">
        <v>0.96</v>
      </c>
      <c r="P12" s="33">
        <v>0.95299999999999996</v>
      </c>
      <c r="Q12" s="33">
        <v>0.97799999999999998</v>
      </c>
      <c r="R12" s="33">
        <v>0.95599999999999996</v>
      </c>
      <c r="S12" s="30">
        <v>0.95599999999999996</v>
      </c>
    </row>
    <row r="13" spans="1:25" ht="15.75" thickBot="1"/>
    <row r="14" spans="1:25" ht="30">
      <c r="K14" s="34" t="s">
        <v>3</v>
      </c>
      <c r="L14" s="38">
        <f>215/L19</f>
        <v>0.78467153284671531</v>
      </c>
      <c r="M14" s="38">
        <f>213/M19</f>
        <v>0.73195876288659789</v>
      </c>
      <c r="N14" s="38">
        <f>212/N19</f>
        <v>0.77655677655677657</v>
      </c>
      <c r="O14" s="38">
        <f>203/O19</f>
        <v>0.78988326848249024</v>
      </c>
      <c r="P14" s="38">
        <f>212/P19</f>
        <v>0.74647887323943662</v>
      </c>
      <c r="Q14" s="38">
        <f>230/Q19</f>
        <v>0.69908814589665658</v>
      </c>
      <c r="R14" s="38">
        <f>220/R19</f>
        <v>0.8029197080291971</v>
      </c>
      <c r="S14" s="39">
        <f>185/S19</f>
        <v>0.75819672131147542</v>
      </c>
    </row>
    <row r="15" spans="1:25" ht="31.5" customHeight="1">
      <c r="K15" s="35" t="s">
        <v>5</v>
      </c>
      <c r="L15" s="40">
        <f>25/L19</f>
        <v>9.1240875912408759E-2</v>
      </c>
      <c r="M15" s="40">
        <f>26/M19</f>
        <v>8.9347079037800689E-2</v>
      </c>
      <c r="N15" s="40">
        <f>18/N19</f>
        <v>6.5934065934065936E-2</v>
      </c>
      <c r="O15" s="40">
        <f>25/O19</f>
        <v>9.727626459143969E-2</v>
      </c>
      <c r="P15" s="40">
        <f>27/P19</f>
        <v>9.5070422535211266E-2</v>
      </c>
      <c r="Q15" s="40">
        <f>25/Q19</f>
        <v>7.598784194528875E-2</v>
      </c>
      <c r="R15" s="40">
        <f>27/R19</f>
        <v>9.8540145985401464E-2</v>
      </c>
      <c r="S15" s="41">
        <f>21/S19</f>
        <v>8.6065573770491802E-2</v>
      </c>
    </row>
    <row r="16" spans="1:25" ht="30.75" customHeight="1">
      <c r="K16" s="35" t="s">
        <v>7</v>
      </c>
      <c r="L16" s="40">
        <f>34/L19</f>
        <v>0.12408759124087591</v>
      </c>
      <c r="M16" s="40">
        <f>52/M19</f>
        <v>0.17869415807560138</v>
      </c>
      <c r="N16" s="40">
        <f>42/N19</f>
        <v>0.15384615384615385</v>
      </c>
      <c r="O16" s="40">
        <f>29/O19</f>
        <v>0.11284046692607004</v>
      </c>
      <c r="P16" s="40">
        <f>45/P19</f>
        <v>0.15845070422535212</v>
      </c>
      <c r="Q16" s="40">
        <f>71/Q19</f>
        <v>0.21580547112462006</v>
      </c>
      <c r="R16" s="40">
        <f>27/R19</f>
        <v>9.8540145985401464E-2</v>
      </c>
      <c r="S16" s="41">
        <f>33/S19</f>
        <v>0.13524590163934427</v>
      </c>
    </row>
    <row r="17" spans="11:19" ht="30.75" customHeight="1">
      <c r="K17" s="35" t="s">
        <v>9</v>
      </c>
      <c r="L17" s="40">
        <f>34/L19</f>
        <v>0.12408759124087591</v>
      </c>
      <c r="M17" s="40">
        <f>52/M19</f>
        <v>0.17869415807560138</v>
      </c>
      <c r="N17" s="40">
        <f>43/N19</f>
        <v>0.1575091575091575</v>
      </c>
      <c r="O17" s="40">
        <f>29/O19</f>
        <v>0.11284046692607004</v>
      </c>
      <c r="P17" s="40">
        <f>45/P19</f>
        <v>0.15845070422535212</v>
      </c>
      <c r="Q17" s="40">
        <f>74/Q19</f>
        <v>0.22492401215805471</v>
      </c>
      <c r="R17" s="40">
        <f>27/R19</f>
        <v>9.8540145985401464E-2</v>
      </c>
      <c r="S17" s="41">
        <f>37/S19</f>
        <v>0.15163934426229508</v>
      </c>
    </row>
    <row r="18" spans="11:19" ht="30.75" customHeight="1">
      <c r="K18" s="35" t="s">
        <v>11</v>
      </c>
      <c r="L18" s="22">
        <v>0</v>
      </c>
      <c r="M18" s="22">
        <v>0</v>
      </c>
      <c r="N18" s="40">
        <f>4/N19</f>
        <v>1.4652014652014652E-2</v>
      </c>
      <c r="O18" s="22">
        <v>0</v>
      </c>
      <c r="P18" s="40">
        <f>2/P19</f>
        <v>7.0422535211267607E-3</v>
      </c>
      <c r="Q18" s="40">
        <f>1/Q19</f>
        <v>3.0395136778115501E-3</v>
      </c>
      <c r="R18" s="40">
        <f>1/R19</f>
        <v>3.6496350364963502E-3</v>
      </c>
      <c r="S18" s="41">
        <f>6/S19</f>
        <v>2.4590163934426229E-2</v>
      </c>
    </row>
    <row r="19" spans="11:19" ht="19.5" thickBot="1">
      <c r="K19" s="36" t="s">
        <v>2574</v>
      </c>
      <c r="L19" s="22">
        <v>274</v>
      </c>
      <c r="M19" s="29">
        <v>291</v>
      </c>
      <c r="N19" s="29">
        <v>273</v>
      </c>
      <c r="O19" s="29">
        <v>257</v>
      </c>
      <c r="P19" s="29">
        <v>284</v>
      </c>
      <c r="Q19" s="29">
        <v>329</v>
      </c>
      <c r="R19" s="29">
        <v>274</v>
      </c>
      <c r="S19" s="37">
        <v>244</v>
      </c>
    </row>
  </sheetData>
  <mergeCells count="2">
    <mergeCell ref="A1:I1"/>
    <mergeCell ref="K1:S1"/>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5"/>
  <sheetViews>
    <sheetView tabSelected="1" zoomScale="110" zoomScaleNormal="110" workbookViewId="0">
      <selection activeCell="B270" sqref="B1:B1048576"/>
    </sheetView>
  </sheetViews>
  <sheetFormatPr defaultRowHeight="15"/>
  <cols>
    <col min="1" max="1" width="10.42578125" style="42" customWidth="1"/>
    <col min="2" max="2" width="3.85546875" style="42" customWidth="1"/>
    <col min="3" max="3" width="35.7109375" style="43" customWidth="1"/>
    <col min="4" max="4" width="24.42578125" style="42" customWidth="1"/>
    <col min="5" max="5" width="23.7109375" style="43" customWidth="1"/>
    <col min="6" max="6" width="27.85546875" style="42" customWidth="1"/>
    <col min="7" max="7" width="3.140625" style="1" customWidth="1"/>
    <col min="8" max="8" width="9.140625" style="42"/>
    <col min="9" max="9" width="15.28515625" style="42" customWidth="1"/>
    <col min="10" max="16384" width="9.140625" style="42"/>
  </cols>
  <sheetData>
    <row r="1" spans="1:12">
      <c r="A1" s="76" t="s">
        <v>1</v>
      </c>
      <c r="B1" s="76"/>
      <c r="C1" s="76"/>
      <c r="D1" s="76"/>
      <c r="E1" s="76"/>
      <c r="F1" s="76"/>
    </row>
    <row r="2" spans="1:12" ht="45">
      <c r="A2" s="42">
        <v>12621391</v>
      </c>
      <c r="B2" s="42">
        <v>1</v>
      </c>
      <c r="C2" s="43" t="s">
        <v>2</v>
      </c>
      <c r="D2" s="42" t="s">
        <v>2731</v>
      </c>
      <c r="I2" s="43"/>
    </row>
    <row r="3" spans="1:12" ht="75">
      <c r="A3" s="42">
        <v>12621391</v>
      </c>
      <c r="B3" s="42">
        <v>2</v>
      </c>
      <c r="C3" s="43" t="s">
        <v>4</v>
      </c>
      <c r="D3" s="42" t="s">
        <v>2575</v>
      </c>
      <c r="I3" s="43"/>
    </row>
    <row r="4" spans="1:12" ht="45">
      <c r="A4" s="42">
        <v>12621391</v>
      </c>
      <c r="B4" s="42">
        <v>3</v>
      </c>
      <c r="C4" s="43" t="s">
        <v>6</v>
      </c>
      <c r="D4" s="42" t="s">
        <v>2576</v>
      </c>
      <c r="I4" s="43"/>
    </row>
    <row r="5" spans="1:12" ht="139.5" customHeight="1">
      <c r="A5" s="42">
        <v>12621391</v>
      </c>
      <c r="B5" s="42">
        <v>4</v>
      </c>
      <c r="C5" s="43" t="s">
        <v>8</v>
      </c>
      <c r="D5" s="42" t="s">
        <v>2915</v>
      </c>
      <c r="I5" s="43"/>
      <c r="K5" s="44"/>
      <c r="L5" s="44"/>
    </row>
    <row r="6" spans="1:12" ht="60">
      <c r="A6" s="42">
        <v>12621391</v>
      </c>
      <c r="B6" s="42">
        <v>5</v>
      </c>
      <c r="C6" s="43" t="s">
        <v>10</v>
      </c>
      <c r="D6" s="42" t="s">
        <v>2576</v>
      </c>
      <c r="I6" s="43"/>
    </row>
    <row r="7" spans="1:12" ht="60">
      <c r="A7" s="42">
        <v>12621391</v>
      </c>
      <c r="B7" s="42">
        <v>6</v>
      </c>
      <c r="C7" s="43" t="s">
        <v>12</v>
      </c>
      <c r="D7" s="42" t="s">
        <v>2916</v>
      </c>
    </row>
    <row r="8" spans="1:12" ht="75">
      <c r="A8" s="42">
        <v>12621391</v>
      </c>
      <c r="B8" s="42">
        <v>7</v>
      </c>
      <c r="C8" s="43" t="s">
        <v>13</v>
      </c>
      <c r="D8" s="42" t="s">
        <v>2917</v>
      </c>
    </row>
    <row r="9" spans="1:12" ht="30">
      <c r="A9" s="42">
        <v>12621391</v>
      </c>
      <c r="B9" s="42">
        <v>8</v>
      </c>
      <c r="C9" s="43" t="s">
        <v>14</v>
      </c>
      <c r="D9" s="42" t="s">
        <v>2731</v>
      </c>
    </row>
    <row r="10" spans="1:12" ht="60">
      <c r="A10" s="42">
        <v>12621391</v>
      </c>
      <c r="B10" s="42">
        <v>9</v>
      </c>
      <c r="C10" s="43" t="s">
        <v>15</v>
      </c>
      <c r="D10" s="42" t="s">
        <v>2917</v>
      </c>
      <c r="E10" s="43" t="s">
        <v>16</v>
      </c>
      <c r="F10" s="42" t="s">
        <v>2960</v>
      </c>
    </row>
    <row r="11" spans="1:12" ht="60">
      <c r="A11" s="42">
        <v>12621391</v>
      </c>
      <c r="B11" s="42">
        <v>10</v>
      </c>
      <c r="C11" s="43" t="s">
        <v>17</v>
      </c>
      <c r="D11" s="42" t="s">
        <v>2918</v>
      </c>
    </row>
    <row r="12" spans="1:12" ht="30">
      <c r="A12" s="42">
        <v>12621391</v>
      </c>
      <c r="B12" s="42">
        <v>11</v>
      </c>
      <c r="C12" s="43" t="s">
        <v>18</v>
      </c>
      <c r="D12" s="42" t="s">
        <v>2731</v>
      </c>
    </row>
    <row r="13" spans="1:12" ht="75">
      <c r="A13" s="42">
        <v>12621391</v>
      </c>
      <c r="B13" s="42">
        <v>12</v>
      </c>
      <c r="C13" s="43" t="s">
        <v>19</v>
      </c>
      <c r="D13" s="42" t="s">
        <v>2919</v>
      </c>
    </row>
    <row r="14" spans="1:12" ht="45">
      <c r="A14" s="42">
        <v>12621391</v>
      </c>
      <c r="B14" s="42">
        <v>13</v>
      </c>
      <c r="C14" s="43" t="s">
        <v>20</v>
      </c>
      <c r="D14" s="42" t="s">
        <v>2669</v>
      </c>
    </row>
    <row r="15" spans="1:12" ht="75">
      <c r="A15" s="42">
        <v>12621391</v>
      </c>
      <c r="B15" s="42">
        <v>14</v>
      </c>
      <c r="C15" s="43" t="s">
        <v>21</v>
      </c>
      <c r="D15" s="42" t="s">
        <v>2920</v>
      </c>
    </row>
    <row r="16" spans="1:12" ht="45">
      <c r="A16" s="42">
        <v>12657912</v>
      </c>
      <c r="B16" s="42">
        <v>1</v>
      </c>
      <c r="C16" s="43" t="s">
        <v>22</v>
      </c>
      <c r="D16" s="42" t="s">
        <v>2620</v>
      </c>
    </row>
    <row r="17" spans="1:4" ht="45">
      <c r="A17" s="42">
        <v>12657912</v>
      </c>
      <c r="B17" s="42">
        <v>2</v>
      </c>
      <c r="C17" s="43" t="s">
        <v>23</v>
      </c>
      <c r="D17" s="42" t="s">
        <v>2577</v>
      </c>
    </row>
    <row r="18" spans="1:4" ht="90">
      <c r="A18" s="42">
        <v>12657912</v>
      </c>
      <c r="B18" s="42">
        <v>3</v>
      </c>
      <c r="C18" s="43" t="s">
        <v>24</v>
      </c>
      <c r="D18" s="42" t="s">
        <v>2921</v>
      </c>
    </row>
    <row r="19" spans="1:4" ht="45">
      <c r="A19" s="42">
        <v>12657912</v>
      </c>
      <c r="B19" s="42">
        <v>4</v>
      </c>
      <c r="C19" s="43" t="s">
        <v>25</v>
      </c>
      <c r="D19" s="42" t="s">
        <v>2578</v>
      </c>
    </row>
    <row r="20" spans="1:4" ht="60">
      <c r="A20" s="42">
        <v>12657912</v>
      </c>
      <c r="B20" s="42">
        <v>5</v>
      </c>
      <c r="C20" s="43" t="s">
        <v>26</v>
      </c>
      <c r="D20" s="42" t="s">
        <v>2579</v>
      </c>
    </row>
    <row r="21" spans="1:4" ht="75">
      <c r="A21" s="42">
        <v>12657912</v>
      </c>
      <c r="B21" s="42">
        <v>6</v>
      </c>
      <c r="C21" s="43" t="s">
        <v>27</v>
      </c>
      <c r="D21" s="42" t="s">
        <v>2580</v>
      </c>
    </row>
    <row r="22" spans="1:4" ht="45">
      <c r="A22" s="42">
        <v>12657912</v>
      </c>
      <c r="B22" s="42">
        <v>7</v>
      </c>
      <c r="C22" s="43" t="s">
        <v>28</v>
      </c>
      <c r="D22" s="42" t="s">
        <v>2587</v>
      </c>
    </row>
    <row r="23" spans="1:4" ht="90">
      <c r="A23" s="42">
        <v>12657912</v>
      </c>
      <c r="B23" s="42">
        <v>8</v>
      </c>
      <c r="C23" s="43" t="s">
        <v>29</v>
      </c>
      <c r="D23" s="42" t="s">
        <v>2581</v>
      </c>
    </row>
    <row r="24" spans="1:4" ht="45">
      <c r="A24" s="42">
        <v>12657912</v>
      </c>
      <c r="B24" s="42">
        <v>9</v>
      </c>
      <c r="C24" s="43" t="s">
        <v>30</v>
      </c>
      <c r="D24" s="42" t="s">
        <v>2582</v>
      </c>
    </row>
    <row r="25" spans="1:4" ht="75">
      <c r="A25" s="42">
        <v>12657912</v>
      </c>
      <c r="B25" s="42">
        <v>10</v>
      </c>
      <c r="C25" s="43" t="s">
        <v>31</v>
      </c>
      <c r="D25" s="42" t="s">
        <v>2624</v>
      </c>
    </row>
    <row r="26" spans="1:4" ht="30">
      <c r="A26" s="42">
        <v>12657912</v>
      </c>
      <c r="B26" s="42">
        <v>11</v>
      </c>
      <c r="C26" s="43" t="s">
        <v>32</v>
      </c>
      <c r="D26" s="42" t="s">
        <v>2588</v>
      </c>
    </row>
    <row r="27" spans="1:4" ht="105">
      <c r="A27" s="42">
        <v>12657912</v>
      </c>
      <c r="B27" s="42">
        <v>12</v>
      </c>
      <c r="C27" s="43" t="s">
        <v>33</v>
      </c>
      <c r="D27" s="42" t="s">
        <v>2588</v>
      </c>
    </row>
    <row r="28" spans="1:4" ht="75">
      <c r="A28" s="42">
        <v>12657912</v>
      </c>
      <c r="B28" s="42">
        <v>13</v>
      </c>
      <c r="C28" s="43" t="s">
        <v>34</v>
      </c>
      <c r="D28" s="42" t="s">
        <v>2624</v>
      </c>
    </row>
    <row r="29" spans="1:4" ht="90">
      <c r="A29" s="42">
        <v>12657912</v>
      </c>
      <c r="B29" s="42">
        <v>14</v>
      </c>
      <c r="C29" s="43" t="s">
        <v>35</v>
      </c>
      <c r="D29" s="42" t="s">
        <v>2620</v>
      </c>
    </row>
    <row r="30" spans="1:4" ht="45">
      <c r="A30" s="42">
        <v>14616408</v>
      </c>
      <c r="B30" s="42">
        <v>1</v>
      </c>
      <c r="C30" s="43" t="s">
        <v>36</v>
      </c>
      <c r="D30" s="42" t="s">
        <v>2922</v>
      </c>
    </row>
    <row r="31" spans="1:4" ht="60">
      <c r="A31" s="42">
        <v>14616408</v>
      </c>
      <c r="B31" s="42">
        <v>2</v>
      </c>
      <c r="C31" s="43" t="s">
        <v>37</v>
      </c>
      <c r="D31" s="42" t="s">
        <v>2577</v>
      </c>
    </row>
    <row r="32" spans="1:4" ht="60">
      <c r="A32" s="42">
        <v>14616408</v>
      </c>
      <c r="B32" s="42">
        <v>3</v>
      </c>
      <c r="C32" s="43" t="s">
        <v>38</v>
      </c>
      <c r="D32" s="42" t="s">
        <v>2923</v>
      </c>
    </row>
    <row r="33" spans="1:6" ht="45">
      <c r="A33" s="42">
        <v>14616408</v>
      </c>
      <c r="B33" s="42">
        <v>4</v>
      </c>
      <c r="C33" s="43" t="s">
        <v>39</v>
      </c>
      <c r="D33" s="42" t="s">
        <v>2583</v>
      </c>
    </row>
    <row r="34" spans="1:6" ht="75">
      <c r="A34" s="42">
        <v>14616408</v>
      </c>
      <c r="B34" s="42">
        <v>5</v>
      </c>
      <c r="C34" s="43" t="s">
        <v>40</v>
      </c>
      <c r="D34" s="42" t="s">
        <v>2576</v>
      </c>
    </row>
    <row r="35" spans="1:6" ht="45">
      <c r="A35" s="42">
        <v>14616408</v>
      </c>
      <c r="B35" s="42">
        <v>6</v>
      </c>
      <c r="C35" s="43" t="s">
        <v>41</v>
      </c>
      <c r="D35" s="42" t="s">
        <v>2583</v>
      </c>
    </row>
    <row r="36" spans="1:6" ht="45">
      <c r="A36" s="42">
        <v>14616408</v>
      </c>
      <c r="B36" s="42">
        <v>7</v>
      </c>
      <c r="C36" s="43" t="s">
        <v>42</v>
      </c>
      <c r="D36" s="42" t="s">
        <v>2620</v>
      </c>
    </row>
    <row r="37" spans="1:6" ht="75">
      <c r="A37" s="42">
        <v>14616408</v>
      </c>
      <c r="B37" s="42">
        <v>8</v>
      </c>
      <c r="C37" s="43" t="s">
        <v>43</v>
      </c>
      <c r="D37" s="42" t="s">
        <v>2924</v>
      </c>
      <c r="E37" s="43" t="s">
        <v>44</v>
      </c>
      <c r="F37" s="42" t="s">
        <v>2961</v>
      </c>
    </row>
    <row r="38" spans="1:6" ht="30">
      <c r="A38" s="42">
        <v>14616408</v>
      </c>
      <c r="B38" s="42">
        <v>9</v>
      </c>
      <c r="C38" s="43" t="s">
        <v>45</v>
      </c>
      <c r="D38" s="42" t="s">
        <v>2775</v>
      </c>
    </row>
    <row r="39" spans="1:6" ht="90">
      <c r="A39" s="42">
        <v>14616408</v>
      </c>
      <c r="B39" s="42">
        <v>10</v>
      </c>
      <c r="C39" s="43" t="s">
        <v>46</v>
      </c>
      <c r="D39" s="42" t="s">
        <v>2584</v>
      </c>
    </row>
    <row r="40" spans="1:6" ht="75">
      <c r="A40" s="42">
        <v>14616408</v>
      </c>
      <c r="B40" s="42">
        <v>11</v>
      </c>
      <c r="C40" s="43" t="s">
        <v>47</v>
      </c>
      <c r="D40" s="42" t="s">
        <v>2581</v>
      </c>
    </row>
    <row r="41" spans="1:6" ht="60">
      <c r="A41" s="42">
        <v>14616408</v>
      </c>
      <c r="B41" s="42">
        <v>12</v>
      </c>
      <c r="C41" s="43" t="s">
        <v>48</v>
      </c>
      <c r="D41" s="42" t="s">
        <v>2588</v>
      </c>
    </row>
    <row r="42" spans="1:6" ht="120">
      <c r="A42" s="42">
        <v>14616408</v>
      </c>
      <c r="B42" s="42">
        <v>13</v>
      </c>
      <c r="C42" s="43" t="s">
        <v>49</v>
      </c>
      <c r="D42" s="42" t="s">
        <v>2584</v>
      </c>
    </row>
    <row r="43" spans="1:6" ht="90">
      <c r="A43" s="42">
        <v>14616408</v>
      </c>
      <c r="B43" s="42">
        <v>14</v>
      </c>
      <c r="C43" s="43" t="s">
        <v>50</v>
      </c>
      <c r="D43" s="42" t="s">
        <v>2770</v>
      </c>
    </row>
    <row r="44" spans="1:6" ht="90">
      <c r="A44" s="42">
        <v>14616408</v>
      </c>
      <c r="B44" s="42">
        <v>15</v>
      </c>
      <c r="C44" s="43" t="s">
        <v>51</v>
      </c>
      <c r="D44" s="42" t="s">
        <v>2584</v>
      </c>
    </row>
    <row r="45" spans="1:6" ht="75">
      <c r="A45" s="42">
        <v>14616408</v>
      </c>
      <c r="B45" s="42">
        <v>16</v>
      </c>
      <c r="C45" s="43" t="s">
        <v>52</v>
      </c>
      <c r="D45" s="42" t="s">
        <v>2616</v>
      </c>
    </row>
    <row r="46" spans="1:6" ht="75">
      <c r="A46" s="42">
        <v>14616408</v>
      </c>
      <c r="B46" s="42">
        <v>17</v>
      </c>
      <c r="C46" s="43" t="s">
        <v>53</v>
      </c>
      <c r="D46" s="42" t="s">
        <v>2582</v>
      </c>
    </row>
    <row r="47" spans="1:6" ht="75">
      <c r="A47" s="42">
        <v>15801939</v>
      </c>
      <c r="B47" s="42">
        <v>1</v>
      </c>
      <c r="C47" s="43" t="s">
        <v>54</v>
      </c>
      <c r="D47" s="42" t="s">
        <v>2925</v>
      </c>
    </row>
    <row r="48" spans="1:6" ht="60">
      <c r="A48" s="42">
        <v>15801939</v>
      </c>
      <c r="B48" s="42">
        <v>2</v>
      </c>
      <c r="C48" s="43" t="s">
        <v>55</v>
      </c>
      <c r="D48" s="42" t="s">
        <v>2926</v>
      </c>
    </row>
    <row r="49" spans="1:6" ht="60">
      <c r="A49" s="42">
        <v>15801939</v>
      </c>
      <c r="B49" s="42">
        <v>3</v>
      </c>
      <c r="C49" s="43" t="s">
        <v>56</v>
      </c>
      <c r="D49" s="42" t="s">
        <v>2576</v>
      </c>
    </row>
    <row r="50" spans="1:6" ht="45">
      <c r="A50" s="42">
        <v>15801939</v>
      </c>
      <c r="B50" s="42">
        <v>4</v>
      </c>
      <c r="C50" s="43" t="s">
        <v>57</v>
      </c>
      <c r="D50" s="42" t="s">
        <v>2916</v>
      </c>
    </row>
    <row r="51" spans="1:6" ht="90">
      <c r="A51" s="42">
        <v>15801939</v>
      </c>
      <c r="B51" s="42">
        <v>5</v>
      </c>
      <c r="C51" s="43" t="s">
        <v>58</v>
      </c>
      <c r="D51" s="42" t="s">
        <v>2576</v>
      </c>
    </row>
    <row r="52" spans="1:6" ht="45">
      <c r="A52" s="42">
        <v>15801939</v>
      </c>
      <c r="B52" s="42">
        <v>6</v>
      </c>
      <c r="C52" s="43" t="s">
        <v>59</v>
      </c>
      <c r="D52" s="42" t="s">
        <v>2927</v>
      </c>
    </row>
    <row r="53" spans="1:6" ht="135">
      <c r="A53" s="42">
        <v>15801939</v>
      </c>
      <c r="B53" s="42">
        <v>7</v>
      </c>
      <c r="C53" s="43" t="s">
        <v>60</v>
      </c>
      <c r="D53" s="42" t="s">
        <v>2643</v>
      </c>
      <c r="E53" s="43" t="s">
        <v>61</v>
      </c>
      <c r="F53" s="42" t="s">
        <v>2629</v>
      </c>
    </row>
    <row r="54" spans="1:6" ht="90">
      <c r="A54" s="42">
        <v>15801939</v>
      </c>
      <c r="B54" s="42">
        <v>8</v>
      </c>
      <c r="C54" s="43" t="s">
        <v>62</v>
      </c>
      <c r="D54" s="42" t="s">
        <v>2585</v>
      </c>
    </row>
    <row r="55" spans="1:6" ht="45">
      <c r="A55" s="42">
        <v>16542198</v>
      </c>
      <c r="B55" s="42">
        <v>1</v>
      </c>
      <c r="C55" s="43" t="s">
        <v>63</v>
      </c>
      <c r="D55" s="42" t="s">
        <v>2667</v>
      </c>
    </row>
    <row r="56" spans="1:6" ht="90">
      <c r="A56" s="42">
        <v>16542198</v>
      </c>
      <c r="B56" s="42">
        <v>2</v>
      </c>
      <c r="C56" s="43" t="s">
        <v>64</v>
      </c>
      <c r="D56" s="42" t="s">
        <v>2928</v>
      </c>
    </row>
    <row r="57" spans="1:6" ht="75">
      <c r="A57" s="42">
        <v>16542198</v>
      </c>
      <c r="B57" s="42">
        <v>3</v>
      </c>
      <c r="C57" s="43" t="s">
        <v>65</v>
      </c>
      <c r="D57" s="42" t="s">
        <v>2576</v>
      </c>
    </row>
    <row r="58" spans="1:6" ht="60">
      <c r="A58" s="42">
        <v>16542198</v>
      </c>
      <c r="B58" s="42">
        <v>4</v>
      </c>
      <c r="C58" s="43" t="s">
        <v>66</v>
      </c>
      <c r="D58" s="42" t="s">
        <v>2586</v>
      </c>
    </row>
    <row r="59" spans="1:6" ht="75">
      <c r="A59" s="42">
        <v>16542198</v>
      </c>
      <c r="B59" s="42">
        <v>5</v>
      </c>
      <c r="C59" s="43" t="s">
        <v>67</v>
      </c>
      <c r="D59" s="42" t="s">
        <v>2927</v>
      </c>
    </row>
    <row r="60" spans="1:6" ht="90">
      <c r="A60" s="42">
        <v>16542198</v>
      </c>
      <c r="B60" s="42">
        <v>6</v>
      </c>
      <c r="C60" s="43" t="s">
        <v>68</v>
      </c>
      <c r="D60" s="42" t="s">
        <v>2929</v>
      </c>
    </row>
    <row r="61" spans="1:6" ht="60">
      <c r="A61" s="42">
        <v>16542198</v>
      </c>
      <c r="B61" s="42">
        <v>7</v>
      </c>
      <c r="C61" s="43" t="s">
        <v>69</v>
      </c>
      <c r="D61" s="42" t="s">
        <v>2667</v>
      </c>
    </row>
    <row r="62" spans="1:6" ht="45">
      <c r="A62" s="42">
        <v>16542198</v>
      </c>
      <c r="B62" s="42">
        <v>8</v>
      </c>
      <c r="C62" s="43" t="s">
        <v>70</v>
      </c>
      <c r="D62" s="42" t="s">
        <v>2587</v>
      </c>
    </row>
    <row r="63" spans="1:6" ht="75">
      <c r="A63" s="42">
        <v>16542198</v>
      </c>
      <c r="B63" s="42">
        <v>9</v>
      </c>
      <c r="C63" s="43" t="s">
        <v>71</v>
      </c>
      <c r="D63" s="42" t="s">
        <v>2581</v>
      </c>
    </row>
    <row r="64" spans="1:6" ht="75">
      <c r="A64" s="42">
        <v>16542198</v>
      </c>
      <c r="B64" s="42">
        <v>10</v>
      </c>
      <c r="C64" s="43" t="s">
        <v>72</v>
      </c>
      <c r="D64" s="42" t="s">
        <v>2643</v>
      </c>
    </row>
    <row r="65" spans="1:4" ht="75">
      <c r="A65" s="42">
        <v>16542198</v>
      </c>
      <c r="B65" s="42">
        <v>11</v>
      </c>
      <c r="C65" s="43" t="s">
        <v>73</v>
      </c>
      <c r="D65" s="42" t="s">
        <v>2588</v>
      </c>
    </row>
    <row r="66" spans="1:4" ht="120">
      <c r="A66" s="42">
        <v>16542198</v>
      </c>
      <c r="B66" s="42">
        <v>12</v>
      </c>
      <c r="C66" s="43" t="s">
        <v>74</v>
      </c>
      <c r="D66" s="42" t="s">
        <v>2645</v>
      </c>
    </row>
    <row r="67" spans="1:4" ht="105">
      <c r="A67" s="42">
        <v>16542198</v>
      </c>
      <c r="B67" s="42">
        <v>13</v>
      </c>
      <c r="C67" s="43" t="s">
        <v>75</v>
      </c>
      <c r="D67" s="42" t="s">
        <v>2930</v>
      </c>
    </row>
    <row r="68" spans="1:4" ht="60">
      <c r="A68" s="42">
        <v>16770647</v>
      </c>
      <c r="B68" s="42">
        <v>1</v>
      </c>
      <c r="C68" s="43" t="s">
        <v>76</v>
      </c>
      <c r="D68" s="42" t="s">
        <v>2588</v>
      </c>
    </row>
    <row r="69" spans="1:4" ht="135">
      <c r="A69" s="42">
        <v>16770647</v>
      </c>
      <c r="B69" s="42">
        <v>2</v>
      </c>
      <c r="C69" s="43" t="s">
        <v>77</v>
      </c>
      <c r="D69" s="42" t="s">
        <v>2931</v>
      </c>
    </row>
    <row r="70" spans="1:4" ht="90">
      <c r="A70" s="42">
        <v>16770647</v>
      </c>
      <c r="B70" s="42">
        <v>3</v>
      </c>
      <c r="C70" s="43" t="s">
        <v>78</v>
      </c>
      <c r="D70" s="42" t="s">
        <v>2932</v>
      </c>
    </row>
    <row r="71" spans="1:4" ht="105">
      <c r="A71" s="42">
        <v>16770647</v>
      </c>
      <c r="B71" s="42">
        <v>4</v>
      </c>
      <c r="C71" s="43" t="s">
        <v>79</v>
      </c>
      <c r="D71" s="42" t="s">
        <v>2576</v>
      </c>
    </row>
    <row r="72" spans="1:4" ht="105">
      <c r="A72" s="42">
        <v>16770647</v>
      </c>
      <c r="B72" s="42">
        <v>5</v>
      </c>
      <c r="C72" s="43" t="s">
        <v>80</v>
      </c>
      <c r="D72" s="42" t="s">
        <v>2927</v>
      </c>
    </row>
    <row r="73" spans="1:4" ht="30">
      <c r="A73" s="42">
        <v>16770647</v>
      </c>
      <c r="B73" s="42">
        <v>6</v>
      </c>
      <c r="C73" s="43" t="s">
        <v>81</v>
      </c>
      <c r="D73" s="42" t="s">
        <v>2916</v>
      </c>
    </row>
    <row r="74" spans="1:4" ht="120">
      <c r="A74" s="42">
        <v>16770647</v>
      </c>
      <c r="B74" s="42">
        <v>7</v>
      </c>
      <c r="C74" s="43" t="s">
        <v>82</v>
      </c>
      <c r="D74" s="42" t="s">
        <v>2589</v>
      </c>
    </row>
    <row r="75" spans="1:4" ht="75">
      <c r="A75" s="42">
        <v>16770647</v>
      </c>
      <c r="B75" s="42">
        <v>8</v>
      </c>
      <c r="C75" s="43" t="s">
        <v>83</v>
      </c>
      <c r="D75" s="42">
        <v>11</v>
      </c>
    </row>
    <row r="76" spans="1:4" ht="75">
      <c r="A76" s="42">
        <v>16770647</v>
      </c>
      <c r="B76" s="42">
        <v>9</v>
      </c>
      <c r="C76" s="43" t="s">
        <v>84</v>
      </c>
      <c r="D76" s="42" t="s">
        <v>2667</v>
      </c>
    </row>
    <row r="77" spans="1:4" ht="75">
      <c r="A77" s="42">
        <v>16770647</v>
      </c>
      <c r="B77" s="42">
        <v>10</v>
      </c>
      <c r="C77" s="43" t="s">
        <v>85</v>
      </c>
      <c r="D77" s="42" t="s">
        <v>2588</v>
      </c>
    </row>
    <row r="78" spans="1:4" ht="60">
      <c r="A78" s="42">
        <v>16770647</v>
      </c>
      <c r="B78" s="42">
        <v>11</v>
      </c>
      <c r="C78" s="43" t="s">
        <v>86</v>
      </c>
      <c r="D78" s="42" t="s">
        <v>2590</v>
      </c>
    </row>
    <row r="79" spans="1:4" ht="75">
      <c r="A79" s="42">
        <v>16770647</v>
      </c>
      <c r="B79" s="42">
        <v>12</v>
      </c>
      <c r="C79" s="43" t="s">
        <v>87</v>
      </c>
      <c r="D79" s="42" t="s">
        <v>2591</v>
      </c>
    </row>
    <row r="80" spans="1:4" ht="90">
      <c r="A80" s="42">
        <v>17429316</v>
      </c>
      <c r="B80" s="42">
        <v>1</v>
      </c>
      <c r="C80" s="43" t="s">
        <v>88</v>
      </c>
      <c r="D80" s="42" t="s">
        <v>2933</v>
      </c>
    </row>
    <row r="81" spans="1:4" ht="75">
      <c r="A81" s="42">
        <v>17429316</v>
      </c>
      <c r="B81" s="42">
        <v>2</v>
      </c>
      <c r="C81" s="43" t="s">
        <v>89</v>
      </c>
      <c r="D81" s="42" t="s">
        <v>2592</v>
      </c>
    </row>
    <row r="82" spans="1:4" ht="45">
      <c r="A82" s="42">
        <v>17429316</v>
      </c>
      <c r="B82" s="42">
        <v>3</v>
      </c>
      <c r="C82" s="43" t="s">
        <v>90</v>
      </c>
      <c r="D82" s="42" t="s">
        <v>2593</v>
      </c>
    </row>
    <row r="83" spans="1:4" ht="90">
      <c r="A83" s="42">
        <v>17429316</v>
      </c>
      <c r="B83" s="42">
        <v>4</v>
      </c>
      <c r="C83" s="43" t="s">
        <v>91</v>
      </c>
      <c r="D83" s="42" t="s">
        <v>2594</v>
      </c>
    </row>
    <row r="84" spans="1:4" ht="75">
      <c r="A84" s="42">
        <v>17429316</v>
      </c>
      <c r="B84" s="42">
        <v>5</v>
      </c>
      <c r="C84" s="43" t="s">
        <v>92</v>
      </c>
      <c r="D84" s="42" t="s">
        <v>2595</v>
      </c>
    </row>
    <row r="85" spans="1:4" ht="60">
      <c r="A85" s="42">
        <v>17429316</v>
      </c>
      <c r="B85" s="42">
        <v>6</v>
      </c>
      <c r="C85" s="43" t="s">
        <v>93</v>
      </c>
      <c r="D85" s="42" t="s">
        <v>2596</v>
      </c>
    </row>
    <row r="86" spans="1:4" ht="75">
      <c r="A86" s="42">
        <v>17429316</v>
      </c>
      <c r="B86" s="42">
        <v>7</v>
      </c>
      <c r="C86" s="43" t="s">
        <v>94</v>
      </c>
      <c r="D86" s="42" t="s">
        <v>2934</v>
      </c>
    </row>
    <row r="87" spans="1:4" ht="105">
      <c r="A87" s="42">
        <v>17429316</v>
      </c>
      <c r="B87" s="42">
        <v>8</v>
      </c>
      <c r="C87" s="43" t="s">
        <v>95</v>
      </c>
      <c r="D87" s="42" t="s">
        <v>2576</v>
      </c>
    </row>
    <row r="88" spans="1:4" ht="45">
      <c r="A88" s="42">
        <v>17429316</v>
      </c>
      <c r="B88" s="42">
        <v>9</v>
      </c>
      <c r="C88" s="43" t="s">
        <v>96</v>
      </c>
      <c r="D88" s="42" t="s">
        <v>2916</v>
      </c>
    </row>
    <row r="89" spans="1:4" ht="90">
      <c r="A89" s="42">
        <v>17429316</v>
      </c>
      <c r="B89" s="42">
        <v>10</v>
      </c>
      <c r="C89" s="43" t="s">
        <v>97</v>
      </c>
      <c r="D89" s="42" t="s">
        <v>2584</v>
      </c>
    </row>
    <row r="90" spans="1:4" ht="105">
      <c r="A90" s="42">
        <v>17429316</v>
      </c>
      <c r="B90" s="42">
        <v>11</v>
      </c>
      <c r="C90" s="43" t="s">
        <v>98</v>
      </c>
      <c r="D90" s="42" t="s">
        <v>2597</v>
      </c>
    </row>
    <row r="91" spans="1:4" ht="45">
      <c r="A91" s="42">
        <v>17429316</v>
      </c>
      <c r="B91" s="42">
        <v>12</v>
      </c>
      <c r="C91" s="43" t="s">
        <v>99</v>
      </c>
      <c r="D91" s="42" t="s">
        <v>2935</v>
      </c>
    </row>
    <row r="92" spans="1:4" ht="75">
      <c r="A92" s="42">
        <v>17429316</v>
      </c>
      <c r="B92" s="42">
        <v>13</v>
      </c>
      <c r="C92" s="43" t="s">
        <v>100</v>
      </c>
      <c r="D92" s="42" t="s">
        <v>2936</v>
      </c>
    </row>
    <row r="93" spans="1:4" ht="90">
      <c r="A93" s="42">
        <v>17429316</v>
      </c>
      <c r="B93" s="42">
        <v>14</v>
      </c>
      <c r="C93" s="43" t="s">
        <v>101</v>
      </c>
      <c r="D93" s="42" t="s">
        <v>2937</v>
      </c>
    </row>
    <row r="94" spans="1:4" ht="60">
      <c r="A94" s="42">
        <v>2033449</v>
      </c>
      <c r="B94" s="42">
        <v>1</v>
      </c>
      <c r="C94" s="43" t="s">
        <v>102</v>
      </c>
      <c r="D94" s="42" t="s">
        <v>2616</v>
      </c>
    </row>
    <row r="95" spans="1:4" ht="75">
      <c r="A95" s="42">
        <v>2033449</v>
      </c>
      <c r="B95" s="42">
        <v>2</v>
      </c>
      <c r="C95" s="43" t="s">
        <v>103</v>
      </c>
      <c r="D95" s="42" t="s">
        <v>2598</v>
      </c>
    </row>
    <row r="96" spans="1:4" ht="75">
      <c r="A96" s="42">
        <v>2033449</v>
      </c>
      <c r="B96" s="42">
        <v>3</v>
      </c>
      <c r="C96" s="43" t="s">
        <v>104</v>
      </c>
      <c r="D96" s="42" t="s">
        <v>2599</v>
      </c>
    </row>
    <row r="97" spans="1:4" ht="75">
      <c r="A97" s="42">
        <v>2033449</v>
      </c>
      <c r="B97" s="42">
        <v>4</v>
      </c>
      <c r="C97" s="43" t="s">
        <v>105</v>
      </c>
      <c r="D97" s="42" t="s">
        <v>2600</v>
      </c>
    </row>
    <row r="98" spans="1:4" ht="75">
      <c r="A98" s="42">
        <v>2033449</v>
      </c>
      <c r="B98" s="42">
        <v>5</v>
      </c>
      <c r="C98" s="43" t="s">
        <v>106</v>
      </c>
      <c r="D98" s="42" t="s">
        <v>2938</v>
      </c>
    </row>
    <row r="99" spans="1:4" ht="45">
      <c r="A99" s="42">
        <v>2033449</v>
      </c>
      <c r="B99" s="42">
        <v>6</v>
      </c>
      <c r="C99" s="43" t="s">
        <v>107</v>
      </c>
      <c r="D99" s="42" t="s">
        <v>2601</v>
      </c>
    </row>
    <row r="100" spans="1:4" ht="60">
      <c r="A100" s="42">
        <v>2033449</v>
      </c>
      <c r="B100" s="42">
        <v>7</v>
      </c>
      <c r="C100" s="43" t="s">
        <v>108</v>
      </c>
      <c r="D100" s="42" t="s">
        <v>2916</v>
      </c>
    </row>
    <row r="101" spans="1:4" ht="45">
      <c r="A101" s="42">
        <v>2033449</v>
      </c>
      <c r="B101" s="42">
        <v>8</v>
      </c>
      <c r="C101" s="43" t="s">
        <v>109</v>
      </c>
      <c r="D101" s="42" t="s">
        <v>2939</v>
      </c>
    </row>
    <row r="102" spans="1:4" ht="60">
      <c r="A102" s="42">
        <v>2033449</v>
      </c>
      <c r="B102" s="42">
        <v>9</v>
      </c>
      <c r="C102" s="43" t="s">
        <v>110</v>
      </c>
      <c r="D102" s="42" t="s">
        <v>2939</v>
      </c>
    </row>
    <row r="103" spans="1:4" ht="45">
      <c r="A103" s="42">
        <v>2033449</v>
      </c>
      <c r="B103" s="42">
        <v>10</v>
      </c>
      <c r="C103" s="43" t="s">
        <v>111</v>
      </c>
      <c r="D103" s="42" t="s">
        <v>2939</v>
      </c>
    </row>
    <row r="104" spans="1:4" ht="75">
      <c r="A104" s="42">
        <v>2033449</v>
      </c>
      <c r="B104" s="42">
        <v>11</v>
      </c>
      <c r="C104" s="43" t="s">
        <v>112</v>
      </c>
      <c r="D104" s="42" t="s">
        <v>2939</v>
      </c>
    </row>
    <row r="105" spans="1:4" ht="60">
      <c r="A105" s="42">
        <v>2033449</v>
      </c>
      <c r="B105" s="42">
        <v>12</v>
      </c>
      <c r="C105" s="43" t="s">
        <v>113</v>
      </c>
      <c r="D105" s="42" t="s">
        <v>2576</v>
      </c>
    </row>
    <row r="106" spans="1:4" ht="60">
      <c r="A106" s="42">
        <v>2033449</v>
      </c>
      <c r="B106" s="42">
        <v>13</v>
      </c>
      <c r="C106" s="43" t="s">
        <v>114</v>
      </c>
      <c r="D106" s="42" t="s">
        <v>2940</v>
      </c>
    </row>
    <row r="107" spans="1:4" ht="45">
      <c r="A107" s="42">
        <v>2033449</v>
      </c>
      <c r="B107" s="42">
        <v>14</v>
      </c>
      <c r="C107" s="43" t="s">
        <v>115</v>
      </c>
      <c r="D107" s="42" t="s">
        <v>2941</v>
      </c>
    </row>
    <row r="108" spans="1:4" ht="135">
      <c r="A108" s="42">
        <v>2033449</v>
      </c>
      <c r="B108" s="42">
        <v>15</v>
      </c>
      <c r="C108" s="43" t="s">
        <v>116</v>
      </c>
      <c r="D108" s="42" t="s">
        <v>2602</v>
      </c>
    </row>
    <row r="109" spans="1:4" ht="120">
      <c r="A109" s="42">
        <v>2033449</v>
      </c>
      <c r="B109" s="42">
        <v>16</v>
      </c>
      <c r="C109" s="43" t="s">
        <v>117</v>
      </c>
      <c r="D109" s="42" t="s">
        <v>2616</v>
      </c>
    </row>
    <row r="110" spans="1:4" ht="60">
      <c r="A110" s="42">
        <v>21355446</v>
      </c>
      <c r="B110" s="42">
        <v>1</v>
      </c>
      <c r="C110" s="43" t="s">
        <v>118</v>
      </c>
      <c r="D110" s="42" t="s">
        <v>2588</v>
      </c>
    </row>
    <row r="111" spans="1:4" ht="105">
      <c r="A111" s="42">
        <v>21355446</v>
      </c>
      <c r="B111" s="42">
        <v>2</v>
      </c>
      <c r="C111" s="43" t="s">
        <v>119</v>
      </c>
      <c r="D111" s="42" t="s">
        <v>2603</v>
      </c>
    </row>
    <row r="112" spans="1:4" ht="105">
      <c r="A112" s="42">
        <v>21355446</v>
      </c>
      <c r="B112" s="42">
        <v>3</v>
      </c>
      <c r="C112" s="43" t="s">
        <v>120</v>
      </c>
      <c r="D112" s="42" t="s">
        <v>2604</v>
      </c>
    </row>
    <row r="113" spans="1:4" ht="60">
      <c r="A113" s="42">
        <v>21355446</v>
      </c>
      <c r="B113" s="42">
        <v>4</v>
      </c>
      <c r="C113" s="43" t="s">
        <v>121</v>
      </c>
      <c r="D113" s="42" t="s">
        <v>2583</v>
      </c>
    </row>
    <row r="114" spans="1:4" ht="30">
      <c r="A114" s="42">
        <v>21355446</v>
      </c>
      <c r="B114" s="42">
        <v>5</v>
      </c>
      <c r="C114" s="43" t="s">
        <v>122</v>
      </c>
      <c r="D114" s="42" t="s">
        <v>2916</v>
      </c>
    </row>
    <row r="115" spans="1:4" ht="60">
      <c r="A115" s="42">
        <v>21355446</v>
      </c>
      <c r="B115" s="42">
        <v>6</v>
      </c>
      <c r="C115" s="43" t="s">
        <v>123</v>
      </c>
      <c r="D115" s="42" t="s">
        <v>2927</v>
      </c>
    </row>
    <row r="116" spans="1:4" ht="30">
      <c r="A116" s="42">
        <v>21355446</v>
      </c>
      <c r="B116" s="42">
        <v>7</v>
      </c>
      <c r="C116" s="43" t="s">
        <v>124</v>
      </c>
      <c r="D116" s="42" t="s">
        <v>2705</v>
      </c>
    </row>
    <row r="117" spans="1:4" ht="105">
      <c r="A117" s="42">
        <v>21355446</v>
      </c>
      <c r="B117" s="42">
        <v>8</v>
      </c>
      <c r="C117" s="43" t="s">
        <v>125</v>
      </c>
      <c r="D117" s="42" t="s">
        <v>2580</v>
      </c>
    </row>
    <row r="118" spans="1:4" ht="105">
      <c r="A118" s="42">
        <v>21355446</v>
      </c>
      <c r="B118" s="42">
        <v>9</v>
      </c>
      <c r="C118" s="43" t="s">
        <v>125</v>
      </c>
      <c r="D118" s="42" t="s">
        <v>2580</v>
      </c>
    </row>
    <row r="119" spans="1:4" ht="30">
      <c r="A119" s="42">
        <v>21355446</v>
      </c>
      <c r="B119" s="42">
        <v>10</v>
      </c>
      <c r="C119" s="43" t="s">
        <v>126</v>
      </c>
      <c r="D119" s="42" t="s">
        <v>2845</v>
      </c>
    </row>
    <row r="120" spans="1:4" ht="45">
      <c r="A120" s="42">
        <v>21355446</v>
      </c>
      <c r="B120" s="42">
        <v>11</v>
      </c>
      <c r="C120" s="43" t="s">
        <v>127</v>
      </c>
      <c r="D120" s="42" t="s">
        <v>2705</v>
      </c>
    </row>
    <row r="121" spans="1:4" ht="105">
      <c r="A121" s="42">
        <v>22120090</v>
      </c>
      <c r="B121" s="42">
        <v>1</v>
      </c>
      <c r="C121" s="43" t="s">
        <v>128</v>
      </c>
      <c r="D121" s="42" t="s">
        <v>2922</v>
      </c>
    </row>
    <row r="122" spans="1:4" ht="75">
      <c r="A122" s="42">
        <v>22120090</v>
      </c>
      <c r="B122" s="42">
        <v>2</v>
      </c>
      <c r="C122" s="43" t="s">
        <v>129</v>
      </c>
      <c r="D122" s="42" t="s">
        <v>2923</v>
      </c>
    </row>
    <row r="123" spans="1:4" ht="45">
      <c r="A123" s="42">
        <v>22120090</v>
      </c>
      <c r="B123" s="42">
        <v>3</v>
      </c>
      <c r="C123" s="43" t="s">
        <v>130</v>
      </c>
      <c r="D123" s="42" t="s">
        <v>2916</v>
      </c>
    </row>
    <row r="124" spans="1:4" ht="45">
      <c r="A124" s="42">
        <v>22120090</v>
      </c>
      <c r="B124" s="42">
        <v>4</v>
      </c>
      <c r="C124" s="43" t="s">
        <v>131</v>
      </c>
      <c r="D124" s="42" t="s">
        <v>2576</v>
      </c>
    </row>
    <row r="125" spans="1:4" ht="60">
      <c r="A125" s="42">
        <v>22120090</v>
      </c>
      <c r="B125" s="42">
        <v>5</v>
      </c>
      <c r="C125" s="43" t="s">
        <v>132</v>
      </c>
      <c r="D125" s="42" t="s">
        <v>2576</v>
      </c>
    </row>
    <row r="126" spans="1:4" ht="120">
      <c r="A126" s="42">
        <v>22120090</v>
      </c>
      <c r="B126" s="42">
        <v>6</v>
      </c>
      <c r="C126" s="43" t="s">
        <v>133</v>
      </c>
      <c r="D126" s="42" t="s">
        <v>2590</v>
      </c>
    </row>
    <row r="127" spans="1:4" ht="45">
      <c r="A127" s="42">
        <v>22120090</v>
      </c>
      <c r="B127" s="42">
        <v>7</v>
      </c>
      <c r="C127" s="43" t="s">
        <v>134</v>
      </c>
      <c r="D127" s="42" t="s">
        <v>2862</v>
      </c>
    </row>
    <row r="128" spans="1:4" ht="30">
      <c r="A128" s="42">
        <v>22120090</v>
      </c>
      <c r="B128" s="42">
        <v>8</v>
      </c>
      <c r="C128" s="43" t="s">
        <v>135</v>
      </c>
      <c r="D128" s="42" t="s">
        <v>2845</v>
      </c>
    </row>
    <row r="129" spans="1:6" ht="60">
      <c r="A129" s="42">
        <v>22120090</v>
      </c>
      <c r="B129" s="42">
        <v>9</v>
      </c>
      <c r="C129" s="43" t="s">
        <v>136</v>
      </c>
      <c r="D129" s="42" t="s">
        <v>2605</v>
      </c>
    </row>
    <row r="130" spans="1:6" ht="60">
      <c r="A130" s="42">
        <v>22120090</v>
      </c>
      <c r="B130" s="42">
        <v>10</v>
      </c>
      <c r="C130" s="43" t="s">
        <v>137</v>
      </c>
      <c r="D130" s="42" t="s">
        <v>2942</v>
      </c>
      <c r="E130" s="43" t="s">
        <v>138</v>
      </c>
      <c r="F130" s="42" t="s">
        <v>2962</v>
      </c>
    </row>
    <row r="131" spans="1:6" ht="60">
      <c r="A131" s="42">
        <v>22120090</v>
      </c>
      <c r="B131" s="42">
        <v>11</v>
      </c>
      <c r="C131" s="43" t="s">
        <v>139</v>
      </c>
      <c r="D131" s="42" t="s">
        <v>2624</v>
      </c>
      <c r="E131" s="43" t="s">
        <v>140</v>
      </c>
      <c r="F131" s="42" t="s">
        <v>2963</v>
      </c>
    </row>
    <row r="132" spans="1:6" ht="30">
      <c r="A132" s="42">
        <v>22120090</v>
      </c>
      <c r="B132" s="42">
        <v>12</v>
      </c>
      <c r="C132" s="43" t="s">
        <v>141</v>
      </c>
      <c r="D132" s="42" t="s">
        <v>2943</v>
      </c>
    </row>
    <row r="133" spans="1:6" ht="75">
      <c r="A133" s="42">
        <v>22120090</v>
      </c>
      <c r="B133" s="42">
        <v>13</v>
      </c>
      <c r="C133" s="43" t="s">
        <v>142</v>
      </c>
      <c r="D133" s="42" t="s">
        <v>2942</v>
      </c>
    </row>
    <row r="134" spans="1:6" ht="30">
      <c r="A134" s="42">
        <v>22120090</v>
      </c>
      <c r="B134" s="42">
        <v>14</v>
      </c>
      <c r="C134" s="43" t="s">
        <v>143</v>
      </c>
      <c r="D134" s="42" t="s">
        <v>2845</v>
      </c>
    </row>
    <row r="135" spans="1:6" ht="45">
      <c r="A135" s="42">
        <v>22120090</v>
      </c>
      <c r="B135" s="42">
        <v>15</v>
      </c>
      <c r="C135" s="43" t="s">
        <v>144</v>
      </c>
      <c r="D135" s="42">
        <v>11</v>
      </c>
    </row>
    <row r="136" spans="1:6" ht="30">
      <c r="A136" s="42">
        <v>22120090</v>
      </c>
      <c r="B136" s="42">
        <v>16</v>
      </c>
      <c r="C136" s="43" t="s">
        <v>145</v>
      </c>
      <c r="D136" s="42" t="s">
        <v>2616</v>
      </c>
    </row>
    <row r="137" spans="1:6" ht="30">
      <c r="A137" s="42">
        <v>22300439</v>
      </c>
      <c r="B137" s="42">
        <v>1</v>
      </c>
      <c r="C137" s="43" t="s">
        <v>146</v>
      </c>
      <c r="D137" s="42" t="s">
        <v>2588</v>
      </c>
    </row>
    <row r="138" spans="1:6" ht="75">
      <c r="A138" s="42">
        <v>22300439</v>
      </c>
      <c r="B138" s="42">
        <v>2</v>
      </c>
      <c r="C138" s="43" t="s">
        <v>147</v>
      </c>
      <c r="D138" s="42" t="s">
        <v>2928</v>
      </c>
    </row>
    <row r="139" spans="1:6" ht="90">
      <c r="A139" s="42">
        <v>22300439</v>
      </c>
      <c r="B139" s="42">
        <v>3</v>
      </c>
      <c r="C139" s="43" t="s">
        <v>148</v>
      </c>
      <c r="D139" s="42" t="s">
        <v>2580</v>
      </c>
    </row>
    <row r="140" spans="1:6" ht="60">
      <c r="A140" s="42">
        <v>22300439</v>
      </c>
      <c r="B140" s="42">
        <v>4</v>
      </c>
      <c r="C140" s="43" t="s">
        <v>149</v>
      </c>
      <c r="D140" s="42" t="s">
        <v>2927</v>
      </c>
    </row>
    <row r="141" spans="1:6" ht="120">
      <c r="A141" s="42">
        <v>22300439</v>
      </c>
      <c r="B141" s="42">
        <v>5</v>
      </c>
      <c r="C141" s="43" t="s">
        <v>150</v>
      </c>
      <c r="D141" s="42" t="s">
        <v>2606</v>
      </c>
    </row>
    <row r="142" spans="1:6" ht="60">
      <c r="A142" s="42">
        <v>22300439</v>
      </c>
      <c r="B142" s="42">
        <v>6</v>
      </c>
      <c r="C142" s="43" t="s">
        <v>151</v>
      </c>
      <c r="D142" s="42" t="s">
        <v>2581</v>
      </c>
    </row>
    <row r="143" spans="1:6" ht="90">
      <c r="A143" s="42">
        <v>22300439</v>
      </c>
      <c r="B143" s="42">
        <v>7</v>
      </c>
      <c r="C143" s="43" t="s">
        <v>152</v>
      </c>
      <c r="D143" s="42" t="s">
        <v>2620</v>
      </c>
    </row>
    <row r="144" spans="1:6" ht="120">
      <c r="A144" s="42">
        <v>22300439</v>
      </c>
      <c r="B144" s="42">
        <v>8</v>
      </c>
      <c r="C144" s="43" t="s">
        <v>153</v>
      </c>
      <c r="D144" s="42" t="s">
        <v>2588</v>
      </c>
    </row>
    <row r="145" spans="1:6" ht="45">
      <c r="A145" s="42">
        <v>22588604</v>
      </c>
      <c r="B145" s="42">
        <v>1</v>
      </c>
      <c r="C145" s="43" t="s">
        <v>154</v>
      </c>
      <c r="D145" s="42" t="s">
        <v>2588</v>
      </c>
    </row>
    <row r="146" spans="1:6" ht="75">
      <c r="A146" s="42">
        <v>22588604</v>
      </c>
      <c r="B146" s="42">
        <v>2</v>
      </c>
      <c r="C146" s="43" t="s">
        <v>155</v>
      </c>
      <c r="D146" s="42" t="s">
        <v>2607</v>
      </c>
    </row>
    <row r="147" spans="1:6" ht="105">
      <c r="A147" s="42">
        <v>22588604</v>
      </c>
      <c r="B147" s="42">
        <v>3</v>
      </c>
      <c r="C147" s="43" t="s">
        <v>156</v>
      </c>
      <c r="D147" s="42" t="s">
        <v>2627</v>
      </c>
      <c r="E147" s="43" t="s">
        <v>157</v>
      </c>
      <c r="F147" s="42" t="s">
        <v>2964</v>
      </c>
    </row>
    <row r="148" spans="1:6" ht="75">
      <c r="A148" s="42">
        <v>22588604</v>
      </c>
      <c r="B148" s="42">
        <v>4</v>
      </c>
      <c r="C148" s="43" t="s">
        <v>158</v>
      </c>
      <c r="D148" s="42" t="s">
        <v>2608</v>
      </c>
    </row>
    <row r="149" spans="1:6" ht="105">
      <c r="A149" s="42">
        <v>22588604</v>
      </c>
      <c r="B149" s="42">
        <v>5</v>
      </c>
      <c r="C149" s="43" t="s">
        <v>159</v>
      </c>
      <c r="D149" s="42" t="s">
        <v>2609</v>
      </c>
    </row>
    <row r="150" spans="1:6" ht="90">
      <c r="A150" s="42">
        <v>22588604</v>
      </c>
      <c r="B150" s="42">
        <v>6</v>
      </c>
      <c r="C150" s="43" t="s">
        <v>160</v>
      </c>
      <c r="D150" s="42" t="s">
        <v>2944</v>
      </c>
    </row>
    <row r="151" spans="1:6" ht="45">
      <c r="A151" s="42">
        <v>22588604</v>
      </c>
      <c r="B151" s="42">
        <v>7</v>
      </c>
      <c r="C151" s="43" t="s">
        <v>161</v>
      </c>
      <c r="D151" s="42" t="s">
        <v>2610</v>
      </c>
    </row>
    <row r="152" spans="1:6" ht="60">
      <c r="A152" s="42">
        <v>22588604</v>
      </c>
      <c r="B152" s="42">
        <v>8</v>
      </c>
      <c r="C152" s="43" t="s">
        <v>162</v>
      </c>
      <c r="D152" s="42" t="s">
        <v>2588</v>
      </c>
    </row>
    <row r="153" spans="1:6" ht="75">
      <c r="A153" s="42">
        <v>23149444</v>
      </c>
      <c r="B153" s="42">
        <v>1</v>
      </c>
      <c r="C153" s="43" t="s">
        <v>163</v>
      </c>
      <c r="D153" s="42" t="s">
        <v>2588</v>
      </c>
    </row>
    <row r="154" spans="1:6" ht="75">
      <c r="A154" s="42">
        <v>23149444</v>
      </c>
      <c r="B154" s="42">
        <v>2</v>
      </c>
      <c r="C154" s="43" t="s">
        <v>164</v>
      </c>
      <c r="D154" s="42" t="s">
        <v>2596</v>
      </c>
    </row>
    <row r="155" spans="1:6" ht="60">
      <c r="A155" s="42">
        <v>23149444</v>
      </c>
      <c r="B155" s="42">
        <v>3</v>
      </c>
      <c r="C155" s="43" t="s">
        <v>165</v>
      </c>
      <c r="D155" s="42" t="s">
        <v>2928</v>
      </c>
    </row>
    <row r="156" spans="1:6" ht="30">
      <c r="A156" s="42">
        <v>23149444</v>
      </c>
      <c r="B156" s="42">
        <v>4</v>
      </c>
      <c r="C156" s="43" t="s">
        <v>166</v>
      </c>
      <c r="D156" s="42" t="s">
        <v>2583</v>
      </c>
    </row>
    <row r="157" spans="1:6" ht="60">
      <c r="A157" s="42">
        <v>23149444</v>
      </c>
      <c r="B157" s="42">
        <v>5</v>
      </c>
      <c r="C157" s="43" t="s">
        <v>167</v>
      </c>
      <c r="D157" s="42" t="s">
        <v>2929</v>
      </c>
    </row>
    <row r="158" spans="1:6" ht="45">
      <c r="A158" s="42">
        <v>23149444</v>
      </c>
      <c r="B158" s="42">
        <v>6</v>
      </c>
      <c r="C158" s="43" t="s">
        <v>168</v>
      </c>
      <c r="D158" s="42" t="s">
        <v>2928</v>
      </c>
    </row>
    <row r="159" spans="1:6" ht="90">
      <c r="A159" s="42">
        <v>23149444</v>
      </c>
      <c r="B159" s="42">
        <v>7</v>
      </c>
      <c r="C159" s="43" t="s">
        <v>169</v>
      </c>
      <c r="D159" s="42" t="s">
        <v>2587</v>
      </c>
    </row>
    <row r="160" spans="1:6" ht="90">
      <c r="A160" s="42">
        <v>23149444</v>
      </c>
      <c r="B160" s="42">
        <v>8</v>
      </c>
      <c r="C160" s="43" t="s">
        <v>170</v>
      </c>
      <c r="D160" s="42" t="s">
        <v>2945</v>
      </c>
    </row>
    <row r="161" spans="1:6" ht="75">
      <c r="A161" s="42">
        <v>23149444</v>
      </c>
      <c r="B161" s="42">
        <v>9</v>
      </c>
      <c r="C161" s="43" t="s">
        <v>171</v>
      </c>
      <c r="D161" s="42" t="s">
        <v>2584</v>
      </c>
    </row>
    <row r="162" spans="1:6" ht="75">
      <c r="A162" s="42">
        <v>23149444</v>
      </c>
      <c r="B162" s="42">
        <v>10</v>
      </c>
      <c r="C162" s="43" t="s">
        <v>172</v>
      </c>
      <c r="D162" s="42" t="s">
        <v>2932</v>
      </c>
    </row>
    <row r="163" spans="1:6" ht="60">
      <c r="A163" s="42">
        <v>23149444</v>
      </c>
      <c r="B163" s="42">
        <v>11</v>
      </c>
      <c r="C163" s="43" t="s">
        <v>173</v>
      </c>
      <c r="D163" s="42" t="s">
        <v>2588</v>
      </c>
    </row>
    <row r="164" spans="1:6" ht="75">
      <c r="A164" s="42">
        <v>23149444</v>
      </c>
      <c r="B164" s="42">
        <v>12</v>
      </c>
      <c r="C164" s="43" t="s">
        <v>174</v>
      </c>
      <c r="D164" s="42" t="s">
        <v>2588</v>
      </c>
    </row>
    <row r="165" spans="1:6" ht="60">
      <c r="A165" s="42">
        <v>2350532</v>
      </c>
      <c r="B165" s="42">
        <v>1</v>
      </c>
      <c r="C165" s="43" t="s">
        <v>175</v>
      </c>
      <c r="D165" s="42" t="s">
        <v>2588</v>
      </c>
    </row>
    <row r="166" spans="1:6" ht="60">
      <c r="A166" s="42">
        <v>2350532</v>
      </c>
      <c r="B166" s="42">
        <v>3</v>
      </c>
      <c r="C166" s="43" t="s">
        <v>176</v>
      </c>
      <c r="D166" s="42" t="s">
        <v>2576</v>
      </c>
    </row>
    <row r="167" spans="1:6" ht="75">
      <c r="A167" s="42">
        <v>2350532</v>
      </c>
      <c r="B167" s="42">
        <v>4</v>
      </c>
      <c r="C167" s="43" t="s">
        <v>177</v>
      </c>
      <c r="D167" s="42" t="s">
        <v>2921</v>
      </c>
    </row>
    <row r="168" spans="1:6" ht="90">
      <c r="A168" s="42">
        <v>2350532</v>
      </c>
      <c r="B168" s="42">
        <v>5</v>
      </c>
      <c r="C168" s="43" t="s">
        <v>178</v>
      </c>
      <c r="D168" s="42" t="s">
        <v>2576</v>
      </c>
    </row>
    <row r="169" spans="1:6" ht="90">
      <c r="A169" s="42">
        <v>2350532</v>
      </c>
      <c r="B169" s="42">
        <v>7</v>
      </c>
      <c r="C169" s="43" t="s">
        <v>179</v>
      </c>
      <c r="D169" s="42" t="s">
        <v>2611</v>
      </c>
    </row>
    <row r="170" spans="1:6" ht="165">
      <c r="A170" s="42">
        <v>2350532</v>
      </c>
      <c r="B170" s="42">
        <v>9</v>
      </c>
      <c r="C170" s="43" t="s">
        <v>180</v>
      </c>
      <c r="D170" s="42" t="s">
        <v>2946</v>
      </c>
      <c r="E170" s="43" t="s">
        <v>181</v>
      </c>
      <c r="F170" s="42" t="s">
        <v>2965</v>
      </c>
    </row>
    <row r="171" spans="1:6" ht="90">
      <c r="A171" s="42">
        <v>2350532</v>
      </c>
      <c r="B171" s="42">
        <v>11</v>
      </c>
      <c r="C171" s="43" t="s">
        <v>182</v>
      </c>
      <c r="D171" s="42" t="s">
        <v>2943</v>
      </c>
    </row>
    <row r="172" spans="1:6" ht="60">
      <c r="A172" s="42">
        <v>24606567</v>
      </c>
      <c r="B172" s="42">
        <v>1</v>
      </c>
      <c r="C172" s="43" t="s">
        <v>183</v>
      </c>
      <c r="D172" s="42" t="s">
        <v>2588</v>
      </c>
    </row>
    <row r="173" spans="1:6" ht="90">
      <c r="A173" s="42">
        <v>24606567</v>
      </c>
      <c r="B173" s="42">
        <v>2</v>
      </c>
      <c r="C173" s="43" t="s">
        <v>184</v>
      </c>
      <c r="D173" s="42" t="s">
        <v>2627</v>
      </c>
    </row>
    <row r="174" spans="1:6" ht="60">
      <c r="A174" s="42">
        <v>24606567</v>
      </c>
      <c r="B174" s="42">
        <v>3</v>
      </c>
      <c r="C174" s="43" t="s">
        <v>185</v>
      </c>
      <c r="D174" s="42" t="s">
        <v>2612</v>
      </c>
    </row>
    <row r="175" spans="1:6" ht="120">
      <c r="A175" s="42">
        <v>24606567</v>
      </c>
      <c r="B175" s="42">
        <v>4</v>
      </c>
      <c r="C175" s="43" t="s">
        <v>186</v>
      </c>
      <c r="D175" s="42" t="s">
        <v>2586</v>
      </c>
    </row>
    <row r="176" spans="1:6" ht="60">
      <c r="A176" s="42">
        <v>24606567</v>
      </c>
      <c r="B176" s="42">
        <v>5</v>
      </c>
      <c r="C176" s="43" t="s">
        <v>187</v>
      </c>
      <c r="D176" s="42" t="s">
        <v>2584</v>
      </c>
    </row>
    <row r="177" spans="1:6" ht="45">
      <c r="A177" s="42">
        <v>24606567</v>
      </c>
      <c r="B177" s="42">
        <v>6</v>
      </c>
      <c r="C177" s="43" t="s">
        <v>188</v>
      </c>
      <c r="D177" s="42">
        <v>11</v>
      </c>
    </row>
    <row r="178" spans="1:6" ht="90">
      <c r="A178" s="42">
        <v>24606567</v>
      </c>
      <c r="B178" s="42">
        <v>7</v>
      </c>
      <c r="C178" s="43" t="s">
        <v>189</v>
      </c>
      <c r="D178" s="42" t="s">
        <v>2581</v>
      </c>
    </row>
    <row r="179" spans="1:6" ht="30">
      <c r="A179" s="42">
        <v>24606567</v>
      </c>
      <c r="B179" s="42">
        <v>8</v>
      </c>
      <c r="C179" s="43" t="s">
        <v>190</v>
      </c>
      <c r="D179" s="42" t="s">
        <v>2588</v>
      </c>
      <c r="E179" s="43" t="s">
        <v>191</v>
      </c>
      <c r="F179" s="42" t="s">
        <v>2966</v>
      </c>
    </row>
    <row r="180" spans="1:6" ht="60">
      <c r="A180" s="42">
        <v>2687008</v>
      </c>
      <c r="B180" s="42">
        <v>1</v>
      </c>
      <c r="C180" s="43" t="s">
        <v>192</v>
      </c>
      <c r="D180" s="42" t="s">
        <v>2584</v>
      </c>
    </row>
    <row r="181" spans="1:6" ht="90">
      <c r="A181" s="42">
        <v>2687008</v>
      </c>
      <c r="B181" s="42">
        <v>2</v>
      </c>
      <c r="C181" s="43" t="s">
        <v>193</v>
      </c>
      <c r="D181" s="42" t="s">
        <v>2576</v>
      </c>
    </row>
    <row r="182" spans="1:6" ht="60">
      <c r="A182" s="42">
        <v>2687008</v>
      </c>
      <c r="B182" s="42">
        <v>3</v>
      </c>
      <c r="C182" s="43" t="s">
        <v>194</v>
      </c>
      <c r="D182" s="42" t="s">
        <v>2927</v>
      </c>
    </row>
    <row r="183" spans="1:6" ht="45">
      <c r="A183" s="42">
        <v>2687008</v>
      </c>
      <c r="B183" s="42">
        <v>4</v>
      </c>
      <c r="C183" s="43" t="s">
        <v>195</v>
      </c>
      <c r="D183" s="42">
        <v>11</v>
      </c>
    </row>
    <row r="184" spans="1:6" ht="30">
      <c r="A184" s="42">
        <v>2687008</v>
      </c>
      <c r="B184" s="42">
        <v>5</v>
      </c>
      <c r="C184" s="43" t="s">
        <v>196</v>
      </c>
      <c r="D184" s="42">
        <v>11</v>
      </c>
    </row>
    <row r="185" spans="1:6" ht="30">
      <c r="A185" s="42">
        <v>2687008</v>
      </c>
      <c r="B185" s="42">
        <v>6</v>
      </c>
      <c r="C185" s="43" t="s">
        <v>197</v>
      </c>
      <c r="D185" s="42">
        <v>11</v>
      </c>
    </row>
    <row r="186" spans="1:6" ht="30">
      <c r="A186" s="42">
        <v>2687008</v>
      </c>
      <c r="B186" s="42">
        <v>7</v>
      </c>
      <c r="C186" s="43" t="s">
        <v>198</v>
      </c>
      <c r="D186" s="42" t="s">
        <v>2581</v>
      </c>
    </row>
    <row r="187" spans="1:6" ht="60">
      <c r="A187" s="42">
        <v>2687008</v>
      </c>
      <c r="B187" s="42">
        <v>8</v>
      </c>
      <c r="C187" s="43" t="s">
        <v>199</v>
      </c>
      <c r="D187" s="42" t="s">
        <v>2613</v>
      </c>
    </row>
    <row r="188" spans="1:6" ht="60">
      <c r="A188" s="42">
        <v>2687008</v>
      </c>
      <c r="B188" s="42">
        <v>9</v>
      </c>
      <c r="C188" s="43" t="s">
        <v>200</v>
      </c>
      <c r="D188" s="42" t="s">
        <v>2588</v>
      </c>
    </row>
    <row r="189" spans="1:6" ht="60">
      <c r="A189" s="42">
        <v>2687008</v>
      </c>
      <c r="B189" s="42">
        <v>10</v>
      </c>
      <c r="C189" s="43" t="s">
        <v>201</v>
      </c>
      <c r="D189" s="42" t="s">
        <v>2584</v>
      </c>
    </row>
    <row r="190" spans="1:6" ht="45">
      <c r="A190" s="42">
        <v>2757895</v>
      </c>
      <c r="B190" s="42">
        <v>1</v>
      </c>
      <c r="C190" s="43" t="s">
        <v>202</v>
      </c>
      <c r="D190" s="42" t="s">
        <v>2947</v>
      </c>
    </row>
    <row r="191" spans="1:6" ht="75">
      <c r="A191" s="42">
        <v>2757895</v>
      </c>
      <c r="B191" s="42">
        <v>3</v>
      </c>
      <c r="C191" s="43" t="s">
        <v>203</v>
      </c>
      <c r="D191" s="42" t="s">
        <v>2948</v>
      </c>
    </row>
    <row r="192" spans="1:6" ht="45">
      <c r="A192" s="42">
        <v>2757895</v>
      </c>
      <c r="B192" s="42">
        <v>4</v>
      </c>
      <c r="C192" s="43" t="s">
        <v>204</v>
      </c>
      <c r="D192" s="42">
        <v>11</v>
      </c>
    </row>
    <row r="193" spans="1:6" ht="60">
      <c r="A193" s="42">
        <v>2757895</v>
      </c>
      <c r="B193" s="42">
        <v>5</v>
      </c>
      <c r="C193" s="43" t="s">
        <v>205</v>
      </c>
      <c r="D193" s="42" t="s">
        <v>2576</v>
      </c>
    </row>
    <row r="194" spans="1:6" ht="30">
      <c r="A194" s="42">
        <v>2757895</v>
      </c>
      <c r="B194" s="42">
        <v>7</v>
      </c>
      <c r="C194" s="43" t="s">
        <v>206</v>
      </c>
      <c r="D194" s="42">
        <v>11</v>
      </c>
    </row>
    <row r="195" spans="1:6" ht="75">
      <c r="A195" s="42">
        <v>2757895</v>
      </c>
      <c r="B195" s="42">
        <v>8</v>
      </c>
      <c r="C195" s="43" t="s">
        <v>207</v>
      </c>
      <c r="D195" s="42" t="s">
        <v>2921</v>
      </c>
    </row>
    <row r="196" spans="1:6" ht="45">
      <c r="A196" s="42">
        <v>2757895</v>
      </c>
      <c r="B196" s="42">
        <v>9</v>
      </c>
      <c r="C196" s="43" t="s">
        <v>208</v>
      </c>
      <c r="D196" s="42">
        <v>11</v>
      </c>
    </row>
    <row r="197" spans="1:6" ht="75">
      <c r="A197" s="42">
        <v>2757895</v>
      </c>
      <c r="B197" s="42">
        <v>10</v>
      </c>
      <c r="C197" s="43" t="s">
        <v>209</v>
      </c>
      <c r="D197" s="42" t="s">
        <v>2927</v>
      </c>
    </row>
    <row r="198" spans="1:6" ht="90">
      <c r="A198" s="42">
        <v>2757895</v>
      </c>
      <c r="B198" s="42">
        <v>12</v>
      </c>
      <c r="C198" s="43" t="s">
        <v>210</v>
      </c>
      <c r="D198" s="42" t="s">
        <v>2590</v>
      </c>
      <c r="E198" s="43" t="s">
        <v>211</v>
      </c>
      <c r="F198" s="42" t="s">
        <v>2967</v>
      </c>
    </row>
    <row r="199" spans="1:6" ht="90">
      <c r="A199" s="42">
        <v>2757895</v>
      </c>
      <c r="B199" s="42">
        <v>13</v>
      </c>
      <c r="C199" s="43" t="s">
        <v>212</v>
      </c>
      <c r="D199" s="42" t="s">
        <v>2658</v>
      </c>
    </row>
    <row r="200" spans="1:6" ht="30">
      <c r="A200" s="42">
        <v>2757895</v>
      </c>
      <c r="B200" s="42">
        <v>14</v>
      </c>
      <c r="C200" s="43" t="s">
        <v>213</v>
      </c>
      <c r="D200" s="42" t="s">
        <v>2949</v>
      </c>
    </row>
    <row r="201" spans="1:6" ht="105">
      <c r="A201" s="42">
        <v>2757895</v>
      </c>
      <c r="B201" s="42">
        <v>16</v>
      </c>
      <c r="C201" s="43" t="s">
        <v>214</v>
      </c>
      <c r="D201" s="42" t="s">
        <v>2587</v>
      </c>
    </row>
    <row r="202" spans="1:6" ht="30">
      <c r="A202" s="42">
        <v>3770069</v>
      </c>
      <c r="B202" s="42">
        <v>1</v>
      </c>
      <c r="C202" s="43" t="s">
        <v>215</v>
      </c>
      <c r="D202" s="42" t="s">
        <v>2588</v>
      </c>
    </row>
    <row r="203" spans="1:6" ht="75">
      <c r="A203" s="42">
        <v>3770069</v>
      </c>
      <c r="B203" s="42">
        <v>2</v>
      </c>
      <c r="C203" s="43" t="s">
        <v>216</v>
      </c>
      <c r="D203" s="42" t="s">
        <v>2614</v>
      </c>
    </row>
    <row r="204" spans="1:6" ht="60">
      <c r="A204" s="42">
        <v>3770069</v>
      </c>
      <c r="B204" s="42">
        <v>3</v>
      </c>
      <c r="C204" s="43" t="s">
        <v>217</v>
      </c>
      <c r="D204" s="42">
        <v>11</v>
      </c>
    </row>
    <row r="205" spans="1:6" ht="45">
      <c r="A205" s="42">
        <v>3770069</v>
      </c>
      <c r="B205" s="42">
        <v>4</v>
      </c>
      <c r="C205" s="43" t="s">
        <v>218</v>
      </c>
      <c r="D205" s="42">
        <v>11</v>
      </c>
    </row>
    <row r="206" spans="1:6" ht="60">
      <c r="A206" s="42">
        <v>3770069</v>
      </c>
      <c r="B206" s="42">
        <v>5</v>
      </c>
      <c r="C206" s="43" t="s">
        <v>219</v>
      </c>
      <c r="D206" s="42" t="s">
        <v>2576</v>
      </c>
    </row>
    <row r="207" spans="1:6" ht="45">
      <c r="A207" s="42">
        <v>3770069</v>
      </c>
      <c r="B207" s="42">
        <v>6</v>
      </c>
      <c r="C207" s="43" t="s">
        <v>220</v>
      </c>
      <c r="D207" s="42" t="s">
        <v>2667</v>
      </c>
    </row>
    <row r="208" spans="1:6" ht="30">
      <c r="A208" s="42">
        <v>3770069</v>
      </c>
      <c r="B208" s="42">
        <v>7</v>
      </c>
      <c r="C208" s="43" t="s">
        <v>221</v>
      </c>
      <c r="D208" s="42" t="s">
        <v>2950</v>
      </c>
    </row>
    <row r="209" spans="1:6" ht="90">
      <c r="A209" s="42">
        <v>3770069</v>
      </c>
      <c r="B209" s="42">
        <v>8</v>
      </c>
      <c r="C209" s="43" t="s">
        <v>222</v>
      </c>
      <c r="D209" s="42" t="s">
        <v>2589</v>
      </c>
    </row>
    <row r="210" spans="1:6" ht="75">
      <c r="A210" s="42">
        <v>3770069</v>
      </c>
      <c r="B210" s="42">
        <v>9</v>
      </c>
      <c r="C210" s="43" t="s">
        <v>223</v>
      </c>
      <c r="D210" s="42" t="s">
        <v>2615</v>
      </c>
    </row>
    <row r="211" spans="1:6" ht="60">
      <c r="A211" s="42">
        <v>3770069</v>
      </c>
      <c r="B211" s="42">
        <v>10</v>
      </c>
      <c r="C211" s="43" t="s">
        <v>224</v>
      </c>
      <c r="D211" s="42" t="s">
        <v>2951</v>
      </c>
    </row>
    <row r="212" spans="1:6" ht="45">
      <c r="A212" s="42">
        <v>7082531</v>
      </c>
      <c r="B212" s="42">
        <v>1</v>
      </c>
      <c r="C212" s="43" t="s">
        <v>225</v>
      </c>
      <c r="D212" s="42" t="s">
        <v>2620</v>
      </c>
    </row>
    <row r="213" spans="1:6" ht="75">
      <c r="A213" s="42">
        <v>7082531</v>
      </c>
      <c r="B213" s="42">
        <v>2</v>
      </c>
      <c r="C213" s="43" t="s">
        <v>226</v>
      </c>
      <c r="D213" s="42" t="s">
        <v>2928</v>
      </c>
    </row>
    <row r="214" spans="1:6" ht="60">
      <c r="A214" s="42">
        <v>7082531</v>
      </c>
      <c r="B214" s="42">
        <v>3</v>
      </c>
      <c r="C214" s="43" t="s">
        <v>227</v>
      </c>
      <c r="D214" s="42">
        <v>11</v>
      </c>
    </row>
    <row r="215" spans="1:6" ht="45">
      <c r="A215" s="42">
        <v>7082531</v>
      </c>
      <c r="B215" s="42">
        <v>4</v>
      </c>
      <c r="C215" s="43" t="s">
        <v>228</v>
      </c>
      <c r="D215" s="42" t="s">
        <v>2576</v>
      </c>
    </row>
    <row r="216" spans="1:6" ht="45">
      <c r="A216" s="42">
        <v>7082531</v>
      </c>
      <c r="B216" s="42">
        <v>5</v>
      </c>
      <c r="C216" s="43" t="s">
        <v>229</v>
      </c>
      <c r="D216" s="42" t="s">
        <v>2916</v>
      </c>
    </row>
    <row r="217" spans="1:6" ht="60">
      <c r="A217" s="42">
        <v>7082531</v>
      </c>
      <c r="B217" s="42">
        <v>6</v>
      </c>
      <c r="C217" s="43" t="s">
        <v>230</v>
      </c>
      <c r="D217" s="42" t="s">
        <v>2590</v>
      </c>
      <c r="E217" s="43" t="s">
        <v>231</v>
      </c>
      <c r="F217" s="42" t="s">
        <v>2630</v>
      </c>
    </row>
    <row r="218" spans="1:6" ht="75">
      <c r="A218" s="42">
        <v>7082531</v>
      </c>
      <c r="B218" s="42">
        <v>7</v>
      </c>
      <c r="C218" s="43" t="s">
        <v>232</v>
      </c>
      <c r="D218" s="42" t="s">
        <v>2581</v>
      </c>
    </row>
    <row r="219" spans="1:6" ht="75">
      <c r="A219" s="42">
        <v>7082531</v>
      </c>
      <c r="B219" s="42">
        <v>8</v>
      </c>
      <c r="C219" s="43" t="s">
        <v>233</v>
      </c>
      <c r="D219" s="42" t="s">
        <v>2584</v>
      </c>
    </row>
    <row r="220" spans="1:6" ht="60">
      <c r="A220" s="42">
        <v>8692739</v>
      </c>
      <c r="B220" s="42">
        <v>1</v>
      </c>
      <c r="C220" s="43" t="s">
        <v>234</v>
      </c>
      <c r="D220" s="42" t="s">
        <v>2922</v>
      </c>
    </row>
    <row r="221" spans="1:6" ht="90">
      <c r="A221" s="42">
        <v>8692739</v>
      </c>
      <c r="B221" s="42">
        <v>2</v>
      </c>
      <c r="C221" s="43" t="s">
        <v>235</v>
      </c>
      <c r="D221" s="42" t="s">
        <v>2923</v>
      </c>
    </row>
    <row r="222" spans="1:6">
      <c r="A222" s="42">
        <v>8692739</v>
      </c>
      <c r="B222" s="42">
        <v>3</v>
      </c>
      <c r="C222" s="43" t="s">
        <v>236</v>
      </c>
      <c r="D222" s="42" t="s">
        <v>2705</v>
      </c>
    </row>
    <row r="223" spans="1:6" ht="120">
      <c r="A223" s="42">
        <v>8692739</v>
      </c>
      <c r="B223" s="42">
        <v>4</v>
      </c>
      <c r="C223" s="43" t="s">
        <v>237</v>
      </c>
      <c r="D223" s="42">
        <v>11</v>
      </c>
    </row>
    <row r="224" spans="1:6" ht="120">
      <c r="A224" s="42">
        <v>8692739</v>
      </c>
      <c r="B224" s="42">
        <v>5</v>
      </c>
      <c r="C224" s="43" t="s">
        <v>238</v>
      </c>
      <c r="D224" s="42" t="s">
        <v>2576</v>
      </c>
    </row>
    <row r="225" spans="1:4" ht="30">
      <c r="A225" s="42">
        <v>8692739</v>
      </c>
      <c r="B225" s="42">
        <v>6</v>
      </c>
      <c r="C225" s="43" t="s">
        <v>239</v>
      </c>
      <c r="D225" s="42" t="s">
        <v>2916</v>
      </c>
    </row>
    <row r="226" spans="1:4" ht="105">
      <c r="A226" s="42">
        <v>8692739</v>
      </c>
      <c r="B226" s="42">
        <v>7</v>
      </c>
      <c r="C226" s="43" t="s">
        <v>240</v>
      </c>
      <c r="D226" s="42" t="s">
        <v>2590</v>
      </c>
    </row>
    <row r="227" spans="1:4" ht="150">
      <c r="A227" s="42">
        <v>8692739</v>
      </c>
      <c r="B227" s="42">
        <v>8</v>
      </c>
      <c r="C227" s="43" t="s">
        <v>241</v>
      </c>
      <c r="D227" s="42" t="s">
        <v>2584</v>
      </c>
    </row>
    <row r="228" spans="1:4" ht="150">
      <c r="A228" s="42">
        <v>8692739</v>
      </c>
      <c r="B228" s="42">
        <v>9</v>
      </c>
      <c r="C228" s="43" t="s">
        <v>242</v>
      </c>
      <c r="D228" s="42">
        <v>11</v>
      </c>
    </row>
    <row r="229" spans="1:4" ht="75">
      <c r="A229" s="42">
        <v>8692739</v>
      </c>
      <c r="B229" s="42">
        <v>11</v>
      </c>
      <c r="C229" s="43" t="s">
        <v>243</v>
      </c>
      <c r="D229" s="42" t="s">
        <v>2584</v>
      </c>
    </row>
    <row r="230" spans="1:4" ht="75">
      <c r="A230" s="42">
        <v>8692739</v>
      </c>
      <c r="B230" s="42">
        <v>12</v>
      </c>
      <c r="C230" s="43" t="s">
        <v>244</v>
      </c>
      <c r="D230" s="42" t="s">
        <v>2628</v>
      </c>
    </row>
    <row r="231" spans="1:4" ht="60">
      <c r="A231" s="42">
        <v>8692739</v>
      </c>
      <c r="B231" s="42">
        <v>13</v>
      </c>
      <c r="C231" s="43" t="s">
        <v>245</v>
      </c>
      <c r="D231" s="42" t="s">
        <v>2587</v>
      </c>
    </row>
    <row r="232" spans="1:4" ht="30">
      <c r="A232" s="42">
        <v>8692739</v>
      </c>
      <c r="B232" s="42">
        <v>14</v>
      </c>
      <c r="C232" s="43" t="s">
        <v>246</v>
      </c>
      <c r="D232" s="42" t="s">
        <v>2620</v>
      </c>
    </row>
    <row r="233" spans="1:4" ht="30">
      <c r="A233" s="42">
        <v>8692739</v>
      </c>
      <c r="B233" s="42">
        <v>15</v>
      </c>
      <c r="C233" s="43" t="s">
        <v>247</v>
      </c>
      <c r="D233" s="42" t="s">
        <v>2667</v>
      </c>
    </row>
    <row r="234" spans="1:4" ht="75">
      <c r="A234" s="42">
        <v>8692739</v>
      </c>
      <c r="B234" s="42">
        <v>16</v>
      </c>
      <c r="C234" s="43" t="s">
        <v>248</v>
      </c>
      <c r="D234" s="42" t="s">
        <v>2616</v>
      </c>
    </row>
    <row r="235" spans="1:4" ht="60">
      <c r="A235" s="42">
        <v>9021436</v>
      </c>
      <c r="B235" s="42">
        <v>1</v>
      </c>
      <c r="C235" s="43" t="s">
        <v>249</v>
      </c>
      <c r="D235" s="42" t="s">
        <v>2667</v>
      </c>
    </row>
    <row r="236" spans="1:4" ht="60">
      <c r="A236" s="42">
        <v>9021436</v>
      </c>
      <c r="B236" s="42">
        <v>2</v>
      </c>
      <c r="C236" s="43" t="s">
        <v>250</v>
      </c>
      <c r="D236" s="42" t="s">
        <v>2617</v>
      </c>
    </row>
    <row r="237" spans="1:4" ht="90">
      <c r="A237" s="42">
        <v>9021436</v>
      </c>
      <c r="B237" s="42">
        <v>3</v>
      </c>
      <c r="C237" s="43" t="s">
        <v>251</v>
      </c>
      <c r="D237" s="42" t="s">
        <v>2952</v>
      </c>
    </row>
    <row r="238" spans="1:4" ht="135">
      <c r="A238" s="42">
        <v>9021436</v>
      </c>
      <c r="B238" s="42">
        <v>4</v>
      </c>
      <c r="C238" s="43" t="s">
        <v>252</v>
      </c>
      <c r="D238" s="42" t="s">
        <v>2576</v>
      </c>
    </row>
    <row r="239" spans="1:4" ht="45">
      <c r="A239" s="42">
        <v>9021436</v>
      </c>
      <c r="B239" s="42">
        <v>5</v>
      </c>
      <c r="C239" s="43" t="s">
        <v>253</v>
      </c>
      <c r="D239" s="42" t="s">
        <v>2953</v>
      </c>
    </row>
    <row r="240" spans="1:4" ht="75">
      <c r="A240" s="42">
        <v>9021436</v>
      </c>
      <c r="B240" s="42">
        <v>6</v>
      </c>
      <c r="C240" s="43" t="s">
        <v>254</v>
      </c>
      <c r="D240" s="42" t="s">
        <v>2581</v>
      </c>
    </row>
    <row r="241" spans="1:4" ht="75">
      <c r="A241" s="42">
        <v>9021436</v>
      </c>
      <c r="B241" s="42">
        <v>7</v>
      </c>
      <c r="C241" s="43" t="s">
        <v>255</v>
      </c>
      <c r="D241" s="42" t="s">
        <v>2581</v>
      </c>
    </row>
    <row r="242" spans="1:4" ht="105">
      <c r="A242" s="42">
        <v>9021436</v>
      </c>
      <c r="B242" s="42">
        <v>8</v>
      </c>
      <c r="C242" s="43" t="s">
        <v>256</v>
      </c>
      <c r="D242" s="42" t="s">
        <v>2618</v>
      </c>
    </row>
    <row r="243" spans="1:4" ht="75">
      <c r="A243" s="42">
        <v>9542476</v>
      </c>
      <c r="B243" s="42">
        <v>1</v>
      </c>
      <c r="C243" s="43" t="s">
        <v>257</v>
      </c>
      <c r="D243" s="42" t="s">
        <v>2922</v>
      </c>
    </row>
    <row r="244" spans="1:4" ht="105">
      <c r="A244" s="42">
        <v>9542476</v>
      </c>
      <c r="B244" s="42">
        <v>2</v>
      </c>
      <c r="C244" s="43" t="s">
        <v>258</v>
      </c>
      <c r="D244" s="42" t="s">
        <v>2923</v>
      </c>
    </row>
    <row r="245" spans="1:4" ht="75">
      <c r="A245" s="42">
        <v>9542476</v>
      </c>
      <c r="B245" s="42">
        <v>3</v>
      </c>
      <c r="C245" s="43" t="s">
        <v>259</v>
      </c>
      <c r="D245" s="42" t="s">
        <v>2576</v>
      </c>
    </row>
    <row r="246" spans="1:4" ht="120">
      <c r="A246" s="42">
        <v>9542476</v>
      </c>
      <c r="B246" s="42">
        <v>4</v>
      </c>
      <c r="C246" s="43" t="s">
        <v>260</v>
      </c>
      <c r="D246" s="42" t="s">
        <v>2954</v>
      </c>
    </row>
    <row r="247" spans="1:4" ht="60">
      <c r="A247" s="42">
        <v>9542476</v>
      </c>
      <c r="B247" s="42">
        <v>5</v>
      </c>
      <c r="C247" s="43" t="s">
        <v>261</v>
      </c>
      <c r="D247" s="42" t="s">
        <v>2584</v>
      </c>
    </row>
    <row r="248" spans="1:4" ht="75">
      <c r="A248" s="42">
        <v>9542476</v>
      </c>
      <c r="B248" s="42">
        <v>6</v>
      </c>
      <c r="C248" s="43" t="s">
        <v>262</v>
      </c>
      <c r="D248" s="42" t="s">
        <v>2946</v>
      </c>
    </row>
    <row r="249" spans="1:4" ht="90">
      <c r="A249" s="42">
        <v>9542476</v>
      </c>
      <c r="B249" s="42">
        <v>7</v>
      </c>
      <c r="C249" s="43" t="s">
        <v>263</v>
      </c>
      <c r="D249" s="42" t="s">
        <v>2584</v>
      </c>
    </row>
    <row r="250" spans="1:4" ht="30">
      <c r="A250" s="42">
        <v>9542476</v>
      </c>
      <c r="B250" s="42">
        <v>8</v>
      </c>
      <c r="C250" s="43" t="s">
        <v>264</v>
      </c>
      <c r="D250" s="42" t="s">
        <v>2775</v>
      </c>
    </row>
    <row r="251" spans="1:4" ht="45">
      <c r="A251" s="42">
        <v>9542476</v>
      </c>
      <c r="B251" s="42">
        <v>9</v>
      </c>
      <c r="C251" s="43" t="s">
        <v>265</v>
      </c>
      <c r="D251" s="42" t="s">
        <v>2606</v>
      </c>
    </row>
    <row r="252" spans="1:4" ht="75">
      <c r="A252" s="42">
        <v>9542476</v>
      </c>
      <c r="B252" s="42">
        <v>10</v>
      </c>
      <c r="C252" s="43" t="s">
        <v>266</v>
      </c>
      <c r="D252" s="42" t="s">
        <v>2619</v>
      </c>
    </row>
    <row r="253" spans="1:4" ht="60">
      <c r="A253" s="42">
        <v>9542476</v>
      </c>
      <c r="B253" s="42">
        <v>11</v>
      </c>
      <c r="C253" s="43" t="s">
        <v>267</v>
      </c>
      <c r="D253" s="42" t="s">
        <v>2788</v>
      </c>
    </row>
    <row r="254" spans="1:4" ht="105">
      <c r="A254" s="42">
        <v>9542476</v>
      </c>
      <c r="B254" s="42">
        <v>12</v>
      </c>
      <c r="C254" s="43" t="s">
        <v>268</v>
      </c>
      <c r="D254" s="42" t="s">
        <v>2620</v>
      </c>
    </row>
    <row r="255" spans="1:4" ht="60">
      <c r="A255" s="42">
        <v>9663175</v>
      </c>
      <c r="B255" s="42">
        <v>1</v>
      </c>
      <c r="C255" s="43" t="s">
        <v>269</v>
      </c>
      <c r="D255" s="42" t="s">
        <v>2955</v>
      </c>
    </row>
    <row r="256" spans="1:4" ht="60">
      <c r="A256" s="42">
        <v>9663175</v>
      </c>
      <c r="B256" s="42">
        <v>2</v>
      </c>
      <c r="C256" s="43" t="s">
        <v>270</v>
      </c>
      <c r="D256" s="42" t="s">
        <v>2956</v>
      </c>
    </row>
    <row r="257" spans="1:4" ht="120">
      <c r="A257" s="42">
        <v>9663175</v>
      </c>
      <c r="B257" s="42">
        <v>3</v>
      </c>
      <c r="C257" s="43" t="s">
        <v>271</v>
      </c>
      <c r="D257" s="42" t="s">
        <v>2576</v>
      </c>
    </row>
    <row r="258" spans="1:4" ht="30">
      <c r="A258" s="42">
        <v>9663175</v>
      </c>
      <c r="B258" s="42">
        <v>4</v>
      </c>
      <c r="C258" s="43" t="s">
        <v>272</v>
      </c>
      <c r="D258" s="42" t="s">
        <v>2916</v>
      </c>
    </row>
    <row r="259" spans="1:4" ht="105">
      <c r="A259" s="42">
        <v>9663175</v>
      </c>
      <c r="B259" s="42">
        <v>5</v>
      </c>
      <c r="C259" s="43" t="s">
        <v>273</v>
      </c>
      <c r="D259" s="42" t="s">
        <v>2927</v>
      </c>
    </row>
    <row r="260" spans="1:4" ht="90">
      <c r="A260" s="42">
        <v>9663175</v>
      </c>
      <c r="B260" s="42">
        <v>6</v>
      </c>
      <c r="C260" s="43" t="s">
        <v>274</v>
      </c>
      <c r="D260" s="42">
        <v>11</v>
      </c>
    </row>
    <row r="261" spans="1:4" ht="60">
      <c r="A261" s="42">
        <v>9663175</v>
      </c>
      <c r="B261" s="42">
        <v>7</v>
      </c>
      <c r="C261" s="43" t="s">
        <v>275</v>
      </c>
      <c r="D261" s="42" t="s">
        <v>2590</v>
      </c>
    </row>
    <row r="262" spans="1:4" ht="60">
      <c r="A262" s="42">
        <v>9663175</v>
      </c>
      <c r="B262" s="42">
        <v>8</v>
      </c>
      <c r="C262" s="43" t="s">
        <v>276</v>
      </c>
      <c r="D262" s="42" t="s">
        <v>2643</v>
      </c>
    </row>
    <row r="263" spans="1:4" ht="90">
      <c r="A263" s="42">
        <v>9663175</v>
      </c>
      <c r="B263" s="42">
        <v>9</v>
      </c>
      <c r="C263" s="43" t="s">
        <v>277</v>
      </c>
      <c r="D263" s="42" t="s">
        <v>2957</v>
      </c>
    </row>
    <row r="264" spans="1:4" ht="45">
      <c r="A264" s="42">
        <v>9885302</v>
      </c>
      <c r="B264" s="42">
        <v>1</v>
      </c>
      <c r="C264" s="43" t="s">
        <v>278</v>
      </c>
      <c r="D264" s="42" t="s">
        <v>2633</v>
      </c>
    </row>
    <row r="265" spans="1:4" ht="45">
      <c r="A265" s="42">
        <v>9885302</v>
      </c>
      <c r="B265" s="42">
        <v>2</v>
      </c>
      <c r="C265" s="43" t="s">
        <v>279</v>
      </c>
      <c r="D265" s="42" t="s">
        <v>2958</v>
      </c>
    </row>
    <row r="266" spans="1:4" ht="45">
      <c r="A266" s="42">
        <v>9885302</v>
      </c>
      <c r="B266" s="42">
        <v>3</v>
      </c>
      <c r="C266" s="43" t="s">
        <v>280</v>
      </c>
      <c r="D266" s="42" t="s">
        <v>2577</v>
      </c>
    </row>
    <row r="267" spans="1:4" ht="60">
      <c r="A267" s="42">
        <v>9885302</v>
      </c>
      <c r="B267" s="42">
        <v>4</v>
      </c>
      <c r="C267" s="43" t="s">
        <v>281</v>
      </c>
      <c r="D267" s="42" t="s">
        <v>2621</v>
      </c>
    </row>
    <row r="268" spans="1:4" ht="75">
      <c r="A268" s="42">
        <v>9885302</v>
      </c>
      <c r="B268" s="42">
        <v>5</v>
      </c>
      <c r="C268" s="43" t="s">
        <v>282</v>
      </c>
      <c r="D268" s="42" t="s">
        <v>2622</v>
      </c>
    </row>
    <row r="269" spans="1:4" ht="60">
      <c r="A269" s="42">
        <v>9885302</v>
      </c>
      <c r="B269" s="42">
        <v>6</v>
      </c>
      <c r="C269" s="43" t="s">
        <v>283</v>
      </c>
      <c r="D269" s="42" t="s">
        <v>2959</v>
      </c>
    </row>
    <row r="270" spans="1:4" ht="75">
      <c r="A270" s="42">
        <v>9885302</v>
      </c>
      <c r="B270" s="42">
        <v>7</v>
      </c>
      <c r="C270" s="43" t="s">
        <v>284</v>
      </c>
      <c r="D270" s="42" t="s">
        <v>2623</v>
      </c>
    </row>
    <row r="271" spans="1:4" ht="90">
      <c r="A271" s="42">
        <v>9885302</v>
      </c>
      <c r="B271" s="42">
        <v>8</v>
      </c>
      <c r="C271" s="43" t="s">
        <v>285</v>
      </c>
      <c r="D271" s="42" t="s">
        <v>2921</v>
      </c>
    </row>
    <row r="272" spans="1:4" ht="75">
      <c r="A272" s="42">
        <v>9885302</v>
      </c>
      <c r="B272" s="42">
        <v>9</v>
      </c>
      <c r="C272" s="43" t="s">
        <v>286</v>
      </c>
      <c r="D272" s="42" t="s">
        <v>2624</v>
      </c>
    </row>
    <row r="273" spans="1:4" ht="45">
      <c r="A273" s="42">
        <v>9885302</v>
      </c>
      <c r="B273" s="42">
        <v>10</v>
      </c>
      <c r="C273" s="43" t="s">
        <v>287</v>
      </c>
      <c r="D273" s="42" t="s">
        <v>2924</v>
      </c>
    </row>
    <row r="274" spans="1:4" ht="60">
      <c r="A274" s="42">
        <v>9885302</v>
      </c>
      <c r="B274" s="42">
        <v>11</v>
      </c>
      <c r="C274" s="43" t="s">
        <v>288</v>
      </c>
      <c r="D274" s="42" t="s">
        <v>2625</v>
      </c>
    </row>
    <row r="275" spans="1:4" ht="60">
      <c r="A275" s="42">
        <v>9885302</v>
      </c>
      <c r="B275" s="42">
        <v>12</v>
      </c>
      <c r="C275" s="43" t="s">
        <v>289</v>
      </c>
      <c r="D275" s="42" t="s">
        <v>2626</v>
      </c>
    </row>
  </sheetData>
  <autoFilter ref="B1:B275"/>
  <mergeCells count="1">
    <mergeCell ref="A1:F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2"/>
  <sheetViews>
    <sheetView zoomScale="110" zoomScaleNormal="110" workbookViewId="0">
      <selection activeCell="D7" sqref="D7"/>
    </sheetView>
  </sheetViews>
  <sheetFormatPr defaultRowHeight="15"/>
  <cols>
    <col min="1" max="1" width="10.85546875" style="42" customWidth="1"/>
    <col min="2" max="2" width="3.5703125" style="42" customWidth="1"/>
    <col min="3" max="3" width="34.140625" style="43" customWidth="1"/>
    <col min="4" max="4" width="25.28515625" style="42" customWidth="1"/>
    <col min="5" max="5" width="23.7109375" style="43" customWidth="1"/>
    <col min="6" max="6" width="17.5703125" style="42" customWidth="1"/>
    <col min="7" max="7" width="3.140625" style="1" customWidth="1"/>
    <col min="8" max="8" width="9.140625" style="42"/>
    <col min="9" max="9" width="18" style="42" customWidth="1"/>
    <col min="10" max="16384" width="9.140625" style="42"/>
  </cols>
  <sheetData>
    <row r="1" spans="1:12">
      <c r="A1" s="76" t="s">
        <v>1</v>
      </c>
      <c r="B1" s="76"/>
      <c r="C1" s="76"/>
      <c r="D1" s="76"/>
      <c r="E1" s="76"/>
      <c r="F1" s="76"/>
    </row>
    <row r="2" spans="1:12" ht="60">
      <c r="A2" s="42">
        <v>10223775</v>
      </c>
      <c r="B2" s="42">
        <v>1</v>
      </c>
      <c r="C2" s="43" t="s">
        <v>290</v>
      </c>
      <c r="D2" s="42" t="s">
        <v>2620</v>
      </c>
      <c r="I2" s="43"/>
    </row>
    <row r="3" spans="1:12" ht="90">
      <c r="A3" s="42">
        <v>10223775</v>
      </c>
      <c r="B3" s="42">
        <v>2</v>
      </c>
      <c r="C3" s="43" t="s">
        <v>291</v>
      </c>
      <c r="D3" s="42" t="s">
        <v>2631</v>
      </c>
      <c r="I3" s="43"/>
    </row>
    <row r="4" spans="1:12" ht="180">
      <c r="A4" s="42">
        <v>10223775</v>
      </c>
      <c r="B4" s="42">
        <v>3</v>
      </c>
      <c r="C4" s="43" t="s">
        <v>292</v>
      </c>
      <c r="D4" s="42" t="s">
        <v>2578</v>
      </c>
      <c r="I4" s="43"/>
    </row>
    <row r="5" spans="1:12" ht="105">
      <c r="A5" s="42">
        <v>10223775</v>
      </c>
      <c r="B5" s="42">
        <v>4</v>
      </c>
      <c r="C5" s="43" t="s">
        <v>293</v>
      </c>
      <c r="D5" s="42" t="s">
        <v>2632</v>
      </c>
      <c r="I5" s="43"/>
      <c r="K5" s="44"/>
      <c r="L5" s="44"/>
    </row>
    <row r="6" spans="1:12" ht="75">
      <c r="A6" s="42">
        <v>10223775</v>
      </c>
      <c r="B6" s="42">
        <v>5</v>
      </c>
      <c r="C6" s="43" t="s">
        <v>294</v>
      </c>
      <c r="D6" s="42" t="s">
        <v>2916</v>
      </c>
      <c r="I6" s="43"/>
    </row>
    <row r="7" spans="1:12" ht="60">
      <c r="A7" s="42">
        <v>10223775</v>
      </c>
      <c r="B7" s="42">
        <v>6</v>
      </c>
      <c r="C7" s="43" t="s">
        <v>295</v>
      </c>
      <c r="D7" s="42" t="s">
        <v>2576</v>
      </c>
    </row>
    <row r="8" spans="1:12" ht="60">
      <c r="A8" s="42">
        <v>10223775</v>
      </c>
      <c r="B8" s="42">
        <v>7</v>
      </c>
      <c r="C8" s="43" t="s">
        <v>296</v>
      </c>
      <c r="D8" s="42" t="s">
        <v>2927</v>
      </c>
    </row>
    <row r="9" spans="1:12" ht="30">
      <c r="A9" s="42">
        <v>10223775</v>
      </c>
      <c r="B9" s="42">
        <v>8</v>
      </c>
      <c r="C9" s="43" t="s">
        <v>297</v>
      </c>
      <c r="D9" s="42" t="s">
        <v>2583</v>
      </c>
    </row>
    <row r="10" spans="1:12" ht="90">
      <c r="A10" s="42">
        <v>10223775</v>
      </c>
      <c r="B10" s="42">
        <v>9</v>
      </c>
      <c r="C10" s="43" t="s">
        <v>298</v>
      </c>
      <c r="D10" s="42" t="s">
        <v>2581</v>
      </c>
    </row>
    <row r="11" spans="1:12" ht="105">
      <c r="A11" s="42">
        <v>10223775</v>
      </c>
      <c r="B11" s="42">
        <v>10</v>
      </c>
      <c r="C11" s="43" t="s">
        <v>299</v>
      </c>
      <c r="D11" s="42" t="s">
        <v>2587</v>
      </c>
    </row>
    <row r="12" spans="1:12" ht="75">
      <c r="A12" s="42">
        <v>11294372</v>
      </c>
      <c r="B12" s="42">
        <v>1</v>
      </c>
      <c r="C12" s="43" t="s">
        <v>300</v>
      </c>
      <c r="D12" s="42" t="s">
        <v>2968</v>
      </c>
    </row>
    <row r="13" spans="1:12" ht="120">
      <c r="A13" s="42">
        <v>11294372</v>
      </c>
      <c r="B13" s="42">
        <v>2</v>
      </c>
      <c r="C13" s="43" t="s">
        <v>301</v>
      </c>
      <c r="D13" s="42" t="s">
        <v>2928</v>
      </c>
    </row>
    <row r="14" spans="1:12" ht="105">
      <c r="A14" s="42">
        <v>11294372</v>
      </c>
      <c r="B14" s="42">
        <v>3</v>
      </c>
      <c r="C14" s="43" t="s">
        <v>302</v>
      </c>
      <c r="D14" s="42" t="s">
        <v>2969</v>
      </c>
    </row>
    <row r="15" spans="1:12" ht="30">
      <c r="A15" s="42">
        <v>11294372</v>
      </c>
      <c r="B15" s="42">
        <v>4</v>
      </c>
      <c r="C15" s="43" t="s">
        <v>303</v>
      </c>
      <c r="D15" s="42" t="s">
        <v>2583</v>
      </c>
    </row>
    <row r="16" spans="1:12" ht="105">
      <c r="A16" s="42">
        <v>11294372</v>
      </c>
      <c r="B16" s="42">
        <v>5</v>
      </c>
      <c r="C16" s="43" t="s">
        <v>304</v>
      </c>
      <c r="D16" s="42" t="s">
        <v>2576</v>
      </c>
    </row>
    <row r="17" spans="1:4" ht="90">
      <c r="A17" s="42">
        <v>11294372</v>
      </c>
      <c r="B17" s="42">
        <v>6</v>
      </c>
      <c r="C17" s="43" t="s">
        <v>305</v>
      </c>
      <c r="D17" s="42">
        <v>11</v>
      </c>
    </row>
    <row r="18" spans="1:4" ht="30">
      <c r="A18" s="42">
        <v>11294372</v>
      </c>
      <c r="B18" s="42">
        <v>7</v>
      </c>
      <c r="C18" s="43" t="s">
        <v>306</v>
      </c>
      <c r="D18" s="42" t="s">
        <v>2583</v>
      </c>
    </row>
    <row r="19" spans="1:4" ht="90">
      <c r="A19" s="42">
        <v>11294372</v>
      </c>
      <c r="B19" s="42">
        <v>8</v>
      </c>
      <c r="C19" s="43" t="s">
        <v>307</v>
      </c>
      <c r="D19" s="42" t="s">
        <v>2927</v>
      </c>
    </row>
    <row r="20" spans="1:4" ht="75">
      <c r="A20" s="42">
        <v>11294372</v>
      </c>
      <c r="B20" s="42">
        <v>9</v>
      </c>
      <c r="C20" s="43" t="s">
        <v>308</v>
      </c>
      <c r="D20" s="42" t="s">
        <v>2927</v>
      </c>
    </row>
    <row r="21" spans="1:4" ht="75">
      <c r="A21" s="42">
        <v>11294372</v>
      </c>
      <c r="B21" s="42">
        <v>10</v>
      </c>
      <c r="C21" s="43" t="s">
        <v>309</v>
      </c>
      <c r="D21" s="42">
        <v>11</v>
      </c>
    </row>
    <row r="22" spans="1:4" ht="30">
      <c r="A22" s="42">
        <v>11294372</v>
      </c>
      <c r="B22" s="42">
        <v>11</v>
      </c>
      <c r="C22" s="43" t="s">
        <v>310</v>
      </c>
      <c r="D22" s="42">
        <v>11</v>
      </c>
    </row>
    <row r="23" spans="1:4" ht="90">
      <c r="A23" s="42">
        <v>11294372</v>
      </c>
      <c r="B23" s="42">
        <v>12</v>
      </c>
      <c r="C23" s="43" t="s">
        <v>311</v>
      </c>
      <c r="D23" s="42">
        <v>11</v>
      </c>
    </row>
    <row r="24" spans="1:4" ht="90">
      <c r="A24" s="42">
        <v>11294372</v>
      </c>
      <c r="B24" s="42">
        <v>13</v>
      </c>
      <c r="C24" s="43" t="s">
        <v>312</v>
      </c>
      <c r="D24" s="42" t="s">
        <v>2581</v>
      </c>
    </row>
    <row r="25" spans="1:4" ht="90">
      <c r="A25" s="42">
        <v>11294372</v>
      </c>
      <c r="B25" s="42">
        <v>14</v>
      </c>
      <c r="C25" s="43" t="s">
        <v>313</v>
      </c>
      <c r="D25" s="42">
        <v>11</v>
      </c>
    </row>
    <row r="26" spans="1:4" ht="105">
      <c r="A26" s="42">
        <v>11294372</v>
      </c>
      <c r="B26" s="42">
        <v>15</v>
      </c>
      <c r="C26" s="43" t="s">
        <v>314</v>
      </c>
      <c r="D26" s="42">
        <v>11</v>
      </c>
    </row>
    <row r="27" spans="1:4" ht="60">
      <c r="A27" s="42">
        <v>11294372</v>
      </c>
      <c r="B27" s="42">
        <v>16</v>
      </c>
      <c r="C27" s="43" t="s">
        <v>315</v>
      </c>
      <c r="D27" s="42" t="s">
        <v>2584</v>
      </c>
    </row>
    <row r="28" spans="1:4" ht="90">
      <c r="A28" s="42">
        <v>11294372</v>
      </c>
      <c r="B28" s="42">
        <v>17</v>
      </c>
      <c r="C28" s="43" t="s">
        <v>316</v>
      </c>
      <c r="D28" s="42" t="s">
        <v>2945</v>
      </c>
    </row>
    <row r="29" spans="1:4" ht="105">
      <c r="A29" s="42">
        <v>11294372</v>
      </c>
      <c r="B29" s="42">
        <v>18</v>
      </c>
      <c r="C29" s="43" t="s">
        <v>317</v>
      </c>
      <c r="D29" s="42" t="s">
        <v>2633</v>
      </c>
    </row>
    <row r="30" spans="1:4" ht="45">
      <c r="A30" s="42">
        <v>11294372</v>
      </c>
      <c r="B30" s="42">
        <v>19</v>
      </c>
      <c r="C30" s="43" t="s">
        <v>318</v>
      </c>
      <c r="D30" s="42" t="s">
        <v>2634</v>
      </c>
    </row>
    <row r="31" spans="1:4" ht="60">
      <c r="A31" s="42">
        <v>12445023</v>
      </c>
      <c r="B31" s="42">
        <v>1</v>
      </c>
      <c r="C31" s="43" t="s">
        <v>319</v>
      </c>
      <c r="D31" s="42" t="s">
        <v>2922</v>
      </c>
    </row>
    <row r="32" spans="1:4" ht="105">
      <c r="A32" s="42">
        <v>12445023</v>
      </c>
      <c r="B32" s="42">
        <v>2</v>
      </c>
      <c r="C32" s="43" t="s">
        <v>320</v>
      </c>
      <c r="D32" s="42" t="s">
        <v>2923</v>
      </c>
    </row>
    <row r="33" spans="1:4" ht="45">
      <c r="A33" s="42">
        <v>12445023</v>
      </c>
      <c r="B33" s="42">
        <v>3</v>
      </c>
      <c r="C33" s="43" t="s">
        <v>321</v>
      </c>
      <c r="D33" s="42">
        <v>11</v>
      </c>
    </row>
    <row r="34" spans="1:4" ht="45">
      <c r="A34" s="42">
        <v>12445023</v>
      </c>
      <c r="B34" s="42">
        <v>4</v>
      </c>
      <c r="C34" s="43" t="s">
        <v>322</v>
      </c>
      <c r="D34" s="42" t="s">
        <v>2576</v>
      </c>
    </row>
    <row r="35" spans="1:4" ht="45">
      <c r="A35" s="42">
        <v>12445023</v>
      </c>
      <c r="B35" s="42">
        <v>5</v>
      </c>
      <c r="C35" s="43" t="s">
        <v>323</v>
      </c>
      <c r="D35" s="42" t="s">
        <v>2635</v>
      </c>
    </row>
    <row r="36" spans="1:4" ht="45">
      <c r="A36" s="42">
        <v>12445023</v>
      </c>
      <c r="B36" s="42">
        <v>6</v>
      </c>
      <c r="C36" s="43" t="s">
        <v>324</v>
      </c>
      <c r="D36" s="42" t="s">
        <v>2576</v>
      </c>
    </row>
    <row r="37" spans="1:4" ht="60">
      <c r="A37" s="42">
        <v>12445023</v>
      </c>
      <c r="B37" s="42">
        <v>7</v>
      </c>
      <c r="C37" s="43" t="s">
        <v>325</v>
      </c>
      <c r="D37" s="42" t="s">
        <v>2927</v>
      </c>
    </row>
    <row r="38" spans="1:4" ht="75">
      <c r="A38" s="42">
        <v>12445023</v>
      </c>
      <c r="B38" s="42">
        <v>8</v>
      </c>
      <c r="C38" s="43" t="s">
        <v>326</v>
      </c>
      <c r="D38" s="42" t="s">
        <v>2921</v>
      </c>
    </row>
    <row r="39" spans="1:4" ht="75">
      <c r="A39" s="42">
        <v>12445023</v>
      </c>
      <c r="B39" s="42">
        <v>9</v>
      </c>
      <c r="C39" s="43" t="s">
        <v>327</v>
      </c>
      <c r="D39" s="42" t="s">
        <v>2626</v>
      </c>
    </row>
    <row r="40" spans="1:4" ht="75">
      <c r="A40" s="42">
        <v>12445023</v>
      </c>
      <c r="B40" s="42">
        <v>10</v>
      </c>
      <c r="C40" s="43" t="s">
        <v>328</v>
      </c>
      <c r="D40" s="42" t="s">
        <v>2624</v>
      </c>
    </row>
    <row r="41" spans="1:4" ht="60">
      <c r="A41" s="42">
        <v>12445023</v>
      </c>
      <c r="B41" s="42">
        <v>11</v>
      </c>
      <c r="C41" s="43" t="s">
        <v>329</v>
      </c>
      <c r="D41" s="42" t="s">
        <v>2636</v>
      </c>
    </row>
    <row r="42" spans="1:4" ht="75">
      <c r="A42" s="42">
        <v>12445023</v>
      </c>
      <c r="B42" s="42">
        <v>12</v>
      </c>
      <c r="C42" s="43" t="s">
        <v>330</v>
      </c>
      <c r="D42" s="42" t="s">
        <v>2584</v>
      </c>
    </row>
    <row r="43" spans="1:4" ht="75">
      <c r="A43" s="42">
        <v>12445023</v>
      </c>
      <c r="B43" s="42">
        <v>13</v>
      </c>
      <c r="C43" s="43" t="s">
        <v>331</v>
      </c>
      <c r="D43" s="42" t="s">
        <v>2620</v>
      </c>
    </row>
    <row r="44" spans="1:4" ht="90">
      <c r="A44" s="42">
        <v>12445023</v>
      </c>
      <c r="B44" s="42">
        <v>14</v>
      </c>
      <c r="C44" s="43" t="s">
        <v>332</v>
      </c>
      <c r="D44" s="42" t="s">
        <v>2775</v>
      </c>
    </row>
    <row r="45" spans="1:4" ht="45">
      <c r="A45" s="42">
        <v>12445023</v>
      </c>
      <c r="B45" s="42">
        <v>15</v>
      </c>
      <c r="C45" s="43" t="s">
        <v>333</v>
      </c>
      <c r="D45" s="42" t="s">
        <v>2626</v>
      </c>
    </row>
    <row r="46" spans="1:4" ht="90">
      <c r="A46" s="42">
        <v>12445023</v>
      </c>
      <c r="B46" s="42">
        <v>16</v>
      </c>
      <c r="C46" s="43" t="s">
        <v>334</v>
      </c>
      <c r="D46" s="42" t="s">
        <v>2620</v>
      </c>
    </row>
    <row r="47" spans="1:4" ht="105">
      <c r="A47" s="42">
        <v>15142198</v>
      </c>
      <c r="B47" s="42">
        <v>1</v>
      </c>
      <c r="C47" s="43" t="s">
        <v>335</v>
      </c>
      <c r="D47" s="42" t="s">
        <v>2588</v>
      </c>
    </row>
    <row r="48" spans="1:4" ht="135">
      <c r="A48" s="42">
        <v>15142198</v>
      </c>
      <c r="B48" s="42">
        <v>2</v>
      </c>
      <c r="C48" s="43" t="s">
        <v>336</v>
      </c>
      <c r="D48" s="42" t="s">
        <v>2637</v>
      </c>
    </row>
    <row r="49" spans="1:4" ht="90">
      <c r="A49" s="42">
        <v>15142198</v>
      </c>
      <c r="B49" s="42">
        <v>3</v>
      </c>
      <c r="C49" s="43" t="s">
        <v>337</v>
      </c>
      <c r="D49" s="42" t="s">
        <v>2934</v>
      </c>
    </row>
    <row r="50" spans="1:4" ht="135">
      <c r="A50" s="42">
        <v>15142198</v>
      </c>
      <c r="B50" s="42">
        <v>4</v>
      </c>
      <c r="C50" s="43" t="s">
        <v>338</v>
      </c>
      <c r="D50" s="42" t="s">
        <v>2586</v>
      </c>
    </row>
    <row r="51" spans="1:4" ht="105">
      <c r="A51" s="42">
        <v>15142198</v>
      </c>
      <c r="B51" s="42">
        <v>5</v>
      </c>
      <c r="C51" s="43" t="s">
        <v>339</v>
      </c>
      <c r="D51" s="42">
        <v>11</v>
      </c>
    </row>
    <row r="52" spans="1:4" ht="135">
      <c r="A52" s="42">
        <v>15142198</v>
      </c>
      <c r="B52" s="42">
        <v>6</v>
      </c>
      <c r="C52" s="43" t="s">
        <v>340</v>
      </c>
      <c r="D52" s="42" t="s">
        <v>2927</v>
      </c>
    </row>
    <row r="53" spans="1:4" ht="90">
      <c r="A53" s="42">
        <v>15142198</v>
      </c>
      <c r="B53" s="42">
        <v>7</v>
      </c>
      <c r="C53" s="43" t="s">
        <v>341</v>
      </c>
      <c r="D53" s="42">
        <v>11</v>
      </c>
    </row>
    <row r="54" spans="1:4" ht="120">
      <c r="A54" s="42">
        <v>15142198</v>
      </c>
      <c r="B54" s="42">
        <v>8</v>
      </c>
      <c r="C54" s="43" t="s">
        <v>342</v>
      </c>
      <c r="D54" s="42">
        <v>11</v>
      </c>
    </row>
    <row r="55" spans="1:4" ht="135">
      <c r="A55" s="42">
        <v>15142198</v>
      </c>
      <c r="B55" s="42">
        <v>9</v>
      </c>
      <c r="C55" s="43" t="s">
        <v>343</v>
      </c>
      <c r="D55" s="42">
        <v>11</v>
      </c>
    </row>
    <row r="56" spans="1:4" ht="120">
      <c r="A56" s="42">
        <v>15142198</v>
      </c>
      <c r="B56" s="42">
        <v>10</v>
      </c>
      <c r="C56" s="43" t="s">
        <v>344</v>
      </c>
      <c r="D56" s="42" t="s">
        <v>2584</v>
      </c>
    </row>
    <row r="57" spans="1:4" ht="105">
      <c r="A57" s="42">
        <v>15142198</v>
      </c>
      <c r="B57" s="42">
        <v>11</v>
      </c>
      <c r="C57" s="43" t="s">
        <v>345</v>
      </c>
      <c r="D57" s="42" t="s">
        <v>2588</v>
      </c>
    </row>
    <row r="58" spans="1:4" ht="45">
      <c r="A58" s="42">
        <v>18251758</v>
      </c>
      <c r="B58" s="42">
        <v>1</v>
      </c>
      <c r="C58" s="43" t="s">
        <v>346</v>
      </c>
      <c r="D58" s="42" t="s">
        <v>2588</v>
      </c>
    </row>
    <row r="59" spans="1:4" ht="60">
      <c r="A59" s="42">
        <v>18251758</v>
      </c>
      <c r="B59" s="42">
        <v>2</v>
      </c>
      <c r="C59" s="43" t="s">
        <v>347</v>
      </c>
      <c r="D59" s="42" t="s">
        <v>2636</v>
      </c>
    </row>
    <row r="60" spans="1:4" ht="45">
      <c r="A60" s="42">
        <v>18251758</v>
      </c>
      <c r="B60" s="42">
        <v>3</v>
      </c>
      <c r="C60" s="43" t="s">
        <v>348</v>
      </c>
      <c r="D60" s="42" t="s">
        <v>2638</v>
      </c>
    </row>
    <row r="61" spans="1:4" ht="45">
      <c r="A61" s="42">
        <v>18251758</v>
      </c>
      <c r="B61" s="42">
        <v>4</v>
      </c>
      <c r="C61" s="43" t="s">
        <v>349</v>
      </c>
      <c r="D61" s="42" t="s">
        <v>2639</v>
      </c>
    </row>
    <row r="62" spans="1:4" ht="30">
      <c r="A62" s="42">
        <v>18251758</v>
      </c>
      <c r="B62" s="42">
        <v>5</v>
      </c>
      <c r="C62" s="43" t="s">
        <v>350</v>
      </c>
      <c r="D62" s="42" t="s">
        <v>2584</v>
      </c>
    </row>
    <row r="63" spans="1:4" ht="45">
      <c r="A63" s="42">
        <v>18251758</v>
      </c>
      <c r="B63" s="42">
        <v>6</v>
      </c>
      <c r="C63" s="43" t="s">
        <v>351</v>
      </c>
      <c r="D63" s="42" t="s">
        <v>2927</v>
      </c>
    </row>
    <row r="64" spans="1:4" ht="45">
      <c r="A64" s="42">
        <v>18251758</v>
      </c>
      <c r="B64" s="42">
        <v>7</v>
      </c>
      <c r="C64" s="43" t="s">
        <v>352</v>
      </c>
      <c r="D64" s="42" t="s">
        <v>2596</v>
      </c>
    </row>
    <row r="65" spans="1:4" ht="120">
      <c r="A65" s="42">
        <v>18251758</v>
      </c>
      <c r="B65" s="42">
        <v>8</v>
      </c>
      <c r="C65" s="43" t="s">
        <v>353</v>
      </c>
      <c r="D65" s="42" t="s">
        <v>2614</v>
      </c>
    </row>
    <row r="66" spans="1:4" ht="105">
      <c r="A66" s="42">
        <v>18251758</v>
      </c>
      <c r="B66" s="42">
        <v>9</v>
      </c>
      <c r="C66" s="43" t="s">
        <v>354</v>
      </c>
      <c r="D66" s="42" t="s">
        <v>2576</v>
      </c>
    </row>
    <row r="67" spans="1:4" ht="75">
      <c r="A67" s="42">
        <v>18251758</v>
      </c>
      <c r="B67" s="42">
        <v>10</v>
      </c>
      <c r="C67" s="43" t="s">
        <v>355</v>
      </c>
      <c r="D67" s="42">
        <v>11</v>
      </c>
    </row>
    <row r="68" spans="1:4" ht="30">
      <c r="A68" s="42">
        <v>18251758</v>
      </c>
      <c r="B68" s="42">
        <v>11</v>
      </c>
      <c r="C68" s="43" t="s">
        <v>356</v>
      </c>
      <c r="D68" s="42" t="s">
        <v>2927</v>
      </c>
    </row>
    <row r="69" spans="1:4" ht="45">
      <c r="A69" s="42">
        <v>18251758</v>
      </c>
      <c r="B69" s="42">
        <v>12</v>
      </c>
      <c r="C69" s="43" t="s">
        <v>357</v>
      </c>
      <c r="D69" s="42" t="s">
        <v>2916</v>
      </c>
    </row>
    <row r="70" spans="1:4" ht="60">
      <c r="A70" s="42">
        <v>18251758</v>
      </c>
      <c r="B70" s="42">
        <v>13</v>
      </c>
      <c r="C70" s="43" t="s">
        <v>358</v>
      </c>
      <c r="D70" s="42" t="s">
        <v>2584</v>
      </c>
    </row>
    <row r="71" spans="1:4" ht="60">
      <c r="A71" s="42">
        <v>18251758</v>
      </c>
      <c r="B71" s="42">
        <v>14</v>
      </c>
      <c r="C71" s="43" t="s">
        <v>359</v>
      </c>
      <c r="D71" s="42" t="s">
        <v>2640</v>
      </c>
    </row>
    <row r="72" spans="1:4" ht="75">
      <c r="A72" s="42">
        <v>18251758</v>
      </c>
      <c r="B72" s="42">
        <v>15</v>
      </c>
      <c r="C72" s="43" t="s">
        <v>360</v>
      </c>
      <c r="D72" s="42" t="s">
        <v>2584</v>
      </c>
    </row>
    <row r="73" spans="1:4" ht="120">
      <c r="A73" s="42">
        <v>18251758</v>
      </c>
      <c r="B73" s="42">
        <v>16</v>
      </c>
      <c r="C73" s="43" t="s">
        <v>361</v>
      </c>
      <c r="D73" s="42" t="s">
        <v>2970</v>
      </c>
    </row>
    <row r="74" spans="1:4" ht="30">
      <c r="A74" s="42">
        <v>18251758</v>
      </c>
      <c r="B74" s="42">
        <v>17</v>
      </c>
      <c r="C74" s="43" t="s">
        <v>362</v>
      </c>
      <c r="D74" s="42" t="s">
        <v>2971</v>
      </c>
    </row>
    <row r="75" spans="1:4" ht="45">
      <c r="A75" s="42">
        <v>18251758</v>
      </c>
      <c r="B75" s="42">
        <v>18</v>
      </c>
      <c r="C75" s="43" t="s">
        <v>363</v>
      </c>
      <c r="D75" s="42" t="s">
        <v>2584</v>
      </c>
    </row>
    <row r="76" spans="1:4" ht="45">
      <c r="A76" s="42">
        <v>18251758</v>
      </c>
      <c r="B76" s="42">
        <v>19</v>
      </c>
      <c r="C76" s="43" t="s">
        <v>364</v>
      </c>
      <c r="D76" s="42" t="s">
        <v>2616</v>
      </c>
    </row>
    <row r="77" spans="1:4" ht="60">
      <c r="A77" s="42">
        <v>19189088</v>
      </c>
      <c r="B77" s="42">
        <v>1</v>
      </c>
      <c r="C77" s="43" t="s">
        <v>365</v>
      </c>
      <c r="D77" s="42" t="s">
        <v>2588</v>
      </c>
    </row>
    <row r="78" spans="1:4" ht="105">
      <c r="A78" s="42">
        <v>19189088</v>
      </c>
      <c r="B78" s="42">
        <v>2</v>
      </c>
      <c r="C78" s="43" t="s">
        <v>366</v>
      </c>
      <c r="D78" s="42" t="s">
        <v>2928</v>
      </c>
    </row>
    <row r="79" spans="1:4" ht="75">
      <c r="A79" s="42">
        <v>19189088</v>
      </c>
      <c r="B79" s="42">
        <v>3</v>
      </c>
      <c r="C79" s="43" t="s">
        <v>367</v>
      </c>
      <c r="D79" s="42" t="s">
        <v>2916</v>
      </c>
    </row>
    <row r="80" spans="1:4" ht="120">
      <c r="A80" s="42">
        <v>19189088</v>
      </c>
      <c r="B80" s="42">
        <v>4</v>
      </c>
      <c r="C80" s="43" t="s">
        <v>368</v>
      </c>
      <c r="D80" s="42" t="s">
        <v>2953</v>
      </c>
    </row>
    <row r="81" spans="1:4" ht="135">
      <c r="A81" s="42">
        <v>19189088</v>
      </c>
      <c r="B81" s="42">
        <v>5</v>
      </c>
      <c r="C81" s="43" t="s">
        <v>369</v>
      </c>
      <c r="D81" s="42" t="s">
        <v>2606</v>
      </c>
    </row>
    <row r="82" spans="1:4" ht="60">
      <c r="A82" s="42">
        <v>19189088</v>
      </c>
      <c r="B82" s="42">
        <v>6</v>
      </c>
      <c r="C82" s="43" t="s">
        <v>370</v>
      </c>
      <c r="D82" s="42" t="s">
        <v>2641</v>
      </c>
    </row>
    <row r="83" spans="1:4" ht="135">
      <c r="A83" s="42">
        <v>19189088</v>
      </c>
      <c r="B83" s="42">
        <v>8</v>
      </c>
      <c r="C83" s="43" t="s">
        <v>371</v>
      </c>
      <c r="D83" s="42" t="s">
        <v>2584</v>
      </c>
    </row>
    <row r="84" spans="1:4" ht="45">
      <c r="A84" s="42">
        <v>19189088</v>
      </c>
      <c r="B84" s="42">
        <v>9</v>
      </c>
      <c r="C84" s="43" t="s">
        <v>372</v>
      </c>
      <c r="D84" s="42" t="s">
        <v>2642</v>
      </c>
    </row>
    <row r="85" spans="1:4" ht="105">
      <c r="A85" s="42">
        <v>19189088</v>
      </c>
      <c r="B85" s="42">
        <v>10</v>
      </c>
      <c r="C85" s="43" t="s">
        <v>373</v>
      </c>
      <c r="D85" s="42" t="s">
        <v>2584</v>
      </c>
    </row>
    <row r="86" spans="1:4" ht="90">
      <c r="A86" s="42">
        <v>19189088</v>
      </c>
      <c r="B86" s="42">
        <v>11</v>
      </c>
      <c r="C86" s="43" t="s">
        <v>374</v>
      </c>
      <c r="D86" s="42" t="s">
        <v>2643</v>
      </c>
    </row>
    <row r="87" spans="1:4" ht="90">
      <c r="A87" s="42">
        <v>19660005</v>
      </c>
      <c r="B87" s="42">
        <v>1</v>
      </c>
      <c r="C87" s="43" t="s">
        <v>375</v>
      </c>
      <c r="D87" s="42" t="s">
        <v>2922</v>
      </c>
    </row>
    <row r="88" spans="1:4" ht="90">
      <c r="A88" s="42">
        <v>19660005</v>
      </c>
      <c r="B88" s="42">
        <v>2</v>
      </c>
      <c r="C88" s="43" t="s">
        <v>376</v>
      </c>
      <c r="D88" s="42" t="s">
        <v>2923</v>
      </c>
    </row>
    <row r="89" spans="1:4" ht="60">
      <c r="A89" s="42">
        <v>19660005</v>
      </c>
      <c r="B89" s="42">
        <v>3</v>
      </c>
      <c r="C89" s="43" t="s">
        <v>377</v>
      </c>
      <c r="D89" s="42" t="s">
        <v>2916</v>
      </c>
    </row>
    <row r="90" spans="1:4" ht="45">
      <c r="A90" s="42">
        <v>19660005</v>
      </c>
      <c r="B90" s="42">
        <v>4</v>
      </c>
      <c r="C90" s="43" t="s">
        <v>378</v>
      </c>
      <c r="D90" s="42">
        <v>11</v>
      </c>
    </row>
    <row r="91" spans="1:4" ht="60">
      <c r="A91" s="42">
        <v>19660005</v>
      </c>
      <c r="B91" s="42">
        <v>5</v>
      </c>
      <c r="C91" s="43" t="s">
        <v>379</v>
      </c>
      <c r="D91" s="42" t="s">
        <v>2576</v>
      </c>
    </row>
    <row r="92" spans="1:4" ht="45">
      <c r="A92" s="42">
        <v>19660005</v>
      </c>
      <c r="B92" s="42">
        <v>6</v>
      </c>
      <c r="C92" s="43" t="s">
        <v>380</v>
      </c>
      <c r="D92" s="42" t="s">
        <v>2644</v>
      </c>
    </row>
    <row r="93" spans="1:4" ht="45">
      <c r="A93" s="42">
        <v>19660005</v>
      </c>
      <c r="B93" s="42">
        <v>7</v>
      </c>
      <c r="C93" s="43" t="s">
        <v>381</v>
      </c>
      <c r="D93" s="42" t="s">
        <v>2775</v>
      </c>
    </row>
    <row r="94" spans="1:4" ht="75">
      <c r="A94" s="42">
        <v>19660005</v>
      </c>
      <c r="B94" s="42">
        <v>8</v>
      </c>
      <c r="C94" s="43" t="s">
        <v>382</v>
      </c>
      <c r="D94" s="42" t="s">
        <v>2590</v>
      </c>
    </row>
    <row r="95" spans="1:4" ht="30">
      <c r="A95" s="42">
        <v>19660005</v>
      </c>
      <c r="B95" s="42">
        <v>9</v>
      </c>
      <c r="C95" s="43" t="s">
        <v>383</v>
      </c>
      <c r="D95" s="42" t="s">
        <v>2584</v>
      </c>
    </row>
    <row r="96" spans="1:4" ht="210">
      <c r="A96" s="42">
        <v>19660005</v>
      </c>
      <c r="B96" s="42">
        <v>10</v>
      </c>
      <c r="C96" s="43" t="s">
        <v>384</v>
      </c>
      <c r="D96" s="42" t="s">
        <v>2619</v>
      </c>
    </row>
    <row r="97" spans="1:4" ht="90">
      <c r="A97" s="42">
        <v>19660005</v>
      </c>
      <c r="B97" s="42">
        <v>11</v>
      </c>
      <c r="C97" s="43" t="s">
        <v>385</v>
      </c>
      <c r="D97" s="42" t="s">
        <v>2922</v>
      </c>
    </row>
    <row r="98" spans="1:4" ht="60">
      <c r="A98" s="42">
        <v>19660005</v>
      </c>
      <c r="B98" s="42">
        <v>12</v>
      </c>
      <c r="C98" s="43" t="s">
        <v>386</v>
      </c>
      <c r="D98" s="42" t="s">
        <v>2645</v>
      </c>
    </row>
    <row r="99" spans="1:4" ht="75">
      <c r="A99" s="42">
        <v>21161196</v>
      </c>
      <c r="B99" s="42">
        <v>1</v>
      </c>
      <c r="C99" s="43" t="s">
        <v>387</v>
      </c>
      <c r="D99" s="42" t="s">
        <v>2620</v>
      </c>
    </row>
    <row r="100" spans="1:4" ht="60">
      <c r="A100" s="42">
        <v>21161196</v>
      </c>
      <c r="B100" s="42">
        <v>2</v>
      </c>
      <c r="C100" s="43" t="s">
        <v>388</v>
      </c>
      <c r="D100" s="42" t="s">
        <v>2934</v>
      </c>
    </row>
    <row r="101" spans="1:4" ht="105">
      <c r="A101" s="42">
        <v>21161196</v>
      </c>
      <c r="B101" s="42">
        <v>3</v>
      </c>
      <c r="C101" s="43" t="s">
        <v>389</v>
      </c>
      <c r="D101" s="42" t="s">
        <v>2972</v>
      </c>
    </row>
    <row r="102" spans="1:4" ht="60">
      <c r="A102" s="42">
        <v>21161196</v>
      </c>
      <c r="B102" s="42">
        <v>4</v>
      </c>
      <c r="C102" s="43" t="s">
        <v>390</v>
      </c>
      <c r="D102" s="42" t="s">
        <v>2576</v>
      </c>
    </row>
    <row r="103" spans="1:4" ht="90">
      <c r="A103" s="42">
        <v>21161196</v>
      </c>
      <c r="B103" s="42">
        <v>5</v>
      </c>
      <c r="C103" s="43" t="s">
        <v>391</v>
      </c>
      <c r="D103" s="42">
        <v>11</v>
      </c>
    </row>
    <row r="104" spans="1:4" ht="30">
      <c r="A104" s="42">
        <v>21161196</v>
      </c>
      <c r="B104" s="42">
        <v>6</v>
      </c>
      <c r="C104" s="43" t="s">
        <v>392</v>
      </c>
      <c r="D104" s="42" t="s">
        <v>2576</v>
      </c>
    </row>
    <row r="105" spans="1:4" ht="90">
      <c r="A105" s="42">
        <v>21161196</v>
      </c>
      <c r="B105" s="42">
        <v>7</v>
      </c>
      <c r="C105" s="43" t="s">
        <v>393</v>
      </c>
      <c r="D105" s="42" t="s">
        <v>2953</v>
      </c>
    </row>
    <row r="106" spans="1:4" ht="30">
      <c r="A106" s="42">
        <v>21161196</v>
      </c>
      <c r="B106" s="42">
        <v>8</v>
      </c>
      <c r="C106" s="43" t="s">
        <v>394</v>
      </c>
      <c r="D106" s="42" t="s">
        <v>2583</v>
      </c>
    </row>
    <row r="107" spans="1:4" ht="45">
      <c r="A107" s="42">
        <v>21161196</v>
      </c>
      <c r="B107" s="42">
        <v>9</v>
      </c>
      <c r="C107" s="43" t="s">
        <v>395</v>
      </c>
      <c r="D107" s="42" t="s">
        <v>2646</v>
      </c>
    </row>
    <row r="108" spans="1:4" ht="165">
      <c r="A108" s="42">
        <v>21161196</v>
      </c>
      <c r="B108" s="42">
        <v>10</v>
      </c>
      <c r="C108" s="43" t="s">
        <v>396</v>
      </c>
      <c r="D108" s="42" t="s">
        <v>2647</v>
      </c>
    </row>
    <row r="109" spans="1:4" ht="60">
      <c r="A109" s="42">
        <v>21161196</v>
      </c>
      <c r="B109" s="42">
        <v>11</v>
      </c>
      <c r="C109" s="43" t="s">
        <v>397</v>
      </c>
      <c r="D109" s="42" t="s">
        <v>2973</v>
      </c>
    </row>
    <row r="110" spans="1:4" ht="60">
      <c r="A110" s="42">
        <v>21192313</v>
      </c>
      <c r="B110" s="42">
        <v>1</v>
      </c>
      <c r="C110" s="43" t="s">
        <v>398</v>
      </c>
      <c r="D110" s="42" t="s">
        <v>2620</v>
      </c>
    </row>
    <row r="111" spans="1:4" ht="60">
      <c r="A111" s="42">
        <v>21192313</v>
      </c>
      <c r="B111" s="42">
        <v>2</v>
      </c>
      <c r="C111" s="43" t="s">
        <v>399</v>
      </c>
      <c r="D111" s="42" t="s">
        <v>2594</v>
      </c>
    </row>
    <row r="112" spans="1:4" ht="75">
      <c r="A112" s="42">
        <v>21192313</v>
      </c>
      <c r="B112" s="42">
        <v>3</v>
      </c>
      <c r="C112" s="43" t="s">
        <v>400</v>
      </c>
      <c r="D112" s="42" t="s">
        <v>2648</v>
      </c>
    </row>
    <row r="113" spans="1:4" ht="75">
      <c r="A113" s="42">
        <v>21192313</v>
      </c>
      <c r="B113" s="42">
        <v>4</v>
      </c>
      <c r="C113" s="43" t="s">
        <v>401</v>
      </c>
      <c r="D113" s="42" t="s">
        <v>2728</v>
      </c>
    </row>
    <row r="114" spans="1:4" ht="45">
      <c r="A114" s="42">
        <v>21192313</v>
      </c>
      <c r="B114" s="42">
        <v>5</v>
      </c>
      <c r="C114" s="43" t="s">
        <v>402</v>
      </c>
      <c r="D114" s="42" t="s">
        <v>2974</v>
      </c>
    </row>
    <row r="115" spans="1:4" ht="105">
      <c r="A115" s="42">
        <v>21192313</v>
      </c>
      <c r="B115" s="42">
        <v>6</v>
      </c>
      <c r="C115" s="43" t="s">
        <v>403</v>
      </c>
      <c r="D115" s="42" t="s">
        <v>2576</v>
      </c>
    </row>
    <row r="116" spans="1:4" ht="105">
      <c r="A116" s="42">
        <v>21192313</v>
      </c>
      <c r="B116" s="42">
        <v>7</v>
      </c>
      <c r="C116" s="43" t="s">
        <v>404</v>
      </c>
      <c r="D116" s="42" t="s">
        <v>2576</v>
      </c>
    </row>
    <row r="117" spans="1:4" ht="105">
      <c r="A117" s="42">
        <v>21192313</v>
      </c>
      <c r="B117" s="42">
        <v>8</v>
      </c>
      <c r="C117" s="43" t="s">
        <v>405</v>
      </c>
      <c r="D117" s="42" t="s">
        <v>2939</v>
      </c>
    </row>
    <row r="118" spans="1:4" ht="120">
      <c r="A118" s="42">
        <v>21192313</v>
      </c>
      <c r="B118" s="42">
        <v>9</v>
      </c>
      <c r="C118" s="43" t="s">
        <v>406</v>
      </c>
      <c r="D118" s="42" t="s">
        <v>2649</v>
      </c>
    </row>
    <row r="119" spans="1:4" ht="150">
      <c r="A119" s="42">
        <v>21192313</v>
      </c>
      <c r="B119" s="42">
        <v>10</v>
      </c>
      <c r="C119" s="43" t="s">
        <v>407</v>
      </c>
      <c r="D119" s="42" t="s">
        <v>2650</v>
      </c>
    </row>
    <row r="120" spans="1:4" ht="135">
      <c r="A120" s="42">
        <v>21192313</v>
      </c>
      <c r="B120" s="42">
        <v>11</v>
      </c>
      <c r="C120" s="43" t="s">
        <v>408</v>
      </c>
      <c r="D120" s="42" t="s">
        <v>2636</v>
      </c>
    </row>
    <row r="121" spans="1:4" ht="60">
      <c r="A121" s="42">
        <v>21192313</v>
      </c>
      <c r="B121" s="42">
        <v>12</v>
      </c>
      <c r="C121" s="43" t="s">
        <v>409</v>
      </c>
      <c r="D121" s="42" t="s">
        <v>2805</v>
      </c>
    </row>
    <row r="122" spans="1:4" ht="60">
      <c r="A122" s="42">
        <v>21192313</v>
      </c>
      <c r="B122" s="42">
        <v>13</v>
      </c>
      <c r="C122" s="43" t="s">
        <v>410</v>
      </c>
      <c r="D122" s="42" t="s">
        <v>2651</v>
      </c>
    </row>
    <row r="123" spans="1:4" ht="75">
      <c r="A123" s="42">
        <v>21245287</v>
      </c>
      <c r="B123" s="42">
        <v>1</v>
      </c>
      <c r="C123" s="43" t="s">
        <v>411</v>
      </c>
      <c r="D123" s="42" t="s">
        <v>2968</v>
      </c>
    </row>
    <row r="124" spans="1:4" ht="120">
      <c r="A124" s="42">
        <v>21245287</v>
      </c>
      <c r="B124" s="42">
        <v>2</v>
      </c>
      <c r="C124" s="43" t="s">
        <v>412</v>
      </c>
      <c r="D124" s="42" t="s">
        <v>2975</v>
      </c>
    </row>
    <row r="125" spans="1:4" ht="45">
      <c r="A125" s="42">
        <v>21245287</v>
      </c>
      <c r="B125" s="42">
        <v>3</v>
      </c>
      <c r="C125" s="43" t="s">
        <v>413</v>
      </c>
      <c r="D125" s="42">
        <v>11</v>
      </c>
    </row>
    <row r="126" spans="1:4" ht="45">
      <c r="A126" s="42">
        <v>21245287</v>
      </c>
      <c r="B126" s="42">
        <v>4</v>
      </c>
      <c r="C126" s="43" t="s">
        <v>414</v>
      </c>
      <c r="D126" s="42" t="s">
        <v>2579</v>
      </c>
    </row>
    <row r="127" spans="1:4" ht="60">
      <c r="A127" s="42">
        <v>21245287</v>
      </c>
      <c r="B127" s="42">
        <v>5</v>
      </c>
      <c r="C127" s="43" t="s">
        <v>415</v>
      </c>
      <c r="D127" s="42">
        <v>11</v>
      </c>
    </row>
    <row r="128" spans="1:4" ht="60">
      <c r="A128" s="42">
        <v>21245287</v>
      </c>
      <c r="B128" s="42">
        <v>6</v>
      </c>
      <c r="C128" s="43" t="s">
        <v>416</v>
      </c>
      <c r="D128" s="42" t="s">
        <v>2929</v>
      </c>
    </row>
    <row r="129" spans="1:4" ht="105">
      <c r="A129" s="42">
        <v>21245287</v>
      </c>
      <c r="B129" s="42">
        <v>7</v>
      </c>
      <c r="C129" s="43" t="s">
        <v>417</v>
      </c>
      <c r="D129" s="42" t="s">
        <v>2583</v>
      </c>
    </row>
    <row r="130" spans="1:4" ht="45">
      <c r="A130" s="42">
        <v>21245287</v>
      </c>
      <c r="B130" s="42">
        <v>8</v>
      </c>
      <c r="C130" s="43" t="s">
        <v>418</v>
      </c>
      <c r="D130" s="42" t="s">
        <v>2582</v>
      </c>
    </row>
    <row r="131" spans="1:4" ht="45">
      <c r="A131" s="42">
        <v>21245287</v>
      </c>
      <c r="B131" s="42">
        <v>9</v>
      </c>
      <c r="C131" s="43" t="s">
        <v>419</v>
      </c>
      <c r="D131" s="42" t="s">
        <v>2643</v>
      </c>
    </row>
    <row r="132" spans="1:4" ht="90">
      <c r="A132" s="42">
        <v>21245287</v>
      </c>
      <c r="B132" s="42">
        <v>10</v>
      </c>
      <c r="C132" s="43" t="s">
        <v>420</v>
      </c>
      <c r="D132" s="42" t="s">
        <v>2968</v>
      </c>
    </row>
    <row r="133" spans="1:4" ht="120">
      <c r="A133" s="42">
        <v>21245287</v>
      </c>
      <c r="B133" s="42">
        <v>11</v>
      </c>
      <c r="C133" s="43" t="s">
        <v>421</v>
      </c>
      <c r="D133" s="42" t="s">
        <v>2590</v>
      </c>
    </row>
    <row r="134" spans="1:4" ht="90">
      <c r="A134" s="42">
        <v>21245287</v>
      </c>
      <c r="B134" s="42">
        <v>12</v>
      </c>
      <c r="C134" s="43" t="s">
        <v>422</v>
      </c>
      <c r="D134" s="42" t="s">
        <v>2587</v>
      </c>
    </row>
    <row r="135" spans="1:4" ht="75">
      <c r="A135" s="42">
        <v>21245287</v>
      </c>
      <c r="B135" s="42">
        <v>13</v>
      </c>
      <c r="C135" s="43" t="s">
        <v>423</v>
      </c>
      <c r="D135" s="42" t="s">
        <v>2652</v>
      </c>
    </row>
    <row r="136" spans="1:4" ht="60">
      <c r="A136" s="42">
        <v>21753749</v>
      </c>
      <c r="B136" s="42">
        <v>1</v>
      </c>
      <c r="C136" s="43" t="s">
        <v>424</v>
      </c>
      <c r="D136" s="42" t="s">
        <v>2976</v>
      </c>
    </row>
    <row r="137" spans="1:4" ht="45">
      <c r="A137" s="42">
        <v>21753749</v>
      </c>
      <c r="B137" s="42">
        <v>2</v>
      </c>
      <c r="C137" s="43" t="s">
        <v>425</v>
      </c>
      <c r="D137" s="42" t="s">
        <v>2653</v>
      </c>
    </row>
    <row r="138" spans="1:4" ht="135">
      <c r="A138" s="42">
        <v>21753749</v>
      </c>
      <c r="B138" s="42">
        <v>3</v>
      </c>
      <c r="C138" s="43" t="s">
        <v>426</v>
      </c>
      <c r="D138" s="42" t="s">
        <v>2926</v>
      </c>
    </row>
    <row r="139" spans="1:4" ht="135">
      <c r="A139" s="42">
        <v>21753749</v>
      </c>
      <c r="B139" s="42">
        <v>4</v>
      </c>
      <c r="C139" s="43" t="s">
        <v>427</v>
      </c>
      <c r="D139" s="42" t="s">
        <v>2654</v>
      </c>
    </row>
    <row r="140" spans="1:4" ht="105">
      <c r="A140" s="42">
        <v>21753749</v>
      </c>
      <c r="B140" s="42">
        <v>5</v>
      </c>
      <c r="C140" s="43" t="s">
        <v>428</v>
      </c>
      <c r="D140" s="42" t="s">
        <v>2655</v>
      </c>
    </row>
    <row r="141" spans="1:4" ht="135">
      <c r="A141" s="42">
        <v>21753749</v>
      </c>
      <c r="B141" s="42">
        <v>6</v>
      </c>
      <c r="C141" s="43" t="s">
        <v>429</v>
      </c>
      <c r="D141" s="42" t="s">
        <v>2656</v>
      </c>
    </row>
    <row r="142" spans="1:4" ht="60">
      <c r="A142" s="42">
        <v>21753749</v>
      </c>
      <c r="B142" s="42">
        <v>7</v>
      </c>
      <c r="C142" s="43" t="s">
        <v>430</v>
      </c>
      <c r="D142" s="42" t="s">
        <v>2578</v>
      </c>
    </row>
    <row r="143" spans="1:4" ht="90">
      <c r="A143" s="42">
        <v>21930825</v>
      </c>
      <c r="B143" s="42">
        <v>1</v>
      </c>
      <c r="C143" s="43" t="s">
        <v>431</v>
      </c>
      <c r="D143" s="42" t="s">
        <v>2977</v>
      </c>
    </row>
    <row r="144" spans="1:4" ht="90">
      <c r="A144" s="42">
        <v>21930825</v>
      </c>
      <c r="B144" s="42">
        <v>2</v>
      </c>
      <c r="C144" s="43" t="s">
        <v>432</v>
      </c>
      <c r="D144" s="42" t="s">
        <v>2594</v>
      </c>
    </row>
    <row r="145" spans="1:4" ht="225">
      <c r="A145" s="42">
        <v>21930825</v>
      </c>
      <c r="B145" s="42">
        <v>3</v>
      </c>
      <c r="C145" s="43" t="s">
        <v>433</v>
      </c>
      <c r="D145" s="42" t="s">
        <v>2978</v>
      </c>
    </row>
    <row r="146" spans="1:4" ht="105">
      <c r="A146" s="42">
        <v>21930825</v>
      </c>
      <c r="B146" s="42">
        <v>4</v>
      </c>
      <c r="C146" s="43" t="s">
        <v>434</v>
      </c>
      <c r="D146" s="42" t="s">
        <v>2657</v>
      </c>
    </row>
    <row r="147" spans="1:4" ht="90">
      <c r="A147" s="42">
        <v>21930825</v>
      </c>
      <c r="B147" s="42">
        <v>5</v>
      </c>
      <c r="C147" s="43" t="s">
        <v>435</v>
      </c>
      <c r="D147" s="42" t="s">
        <v>2979</v>
      </c>
    </row>
    <row r="148" spans="1:4" ht="120">
      <c r="A148" s="42">
        <v>21930825</v>
      </c>
      <c r="B148" s="42">
        <v>6</v>
      </c>
      <c r="C148" s="43" t="s">
        <v>436</v>
      </c>
      <c r="D148" s="42" t="s">
        <v>2980</v>
      </c>
    </row>
    <row r="149" spans="1:4" ht="90">
      <c r="A149" s="42">
        <v>22811596</v>
      </c>
      <c r="B149" s="42">
        <v>1</v>
      </c>
      <c r="C149" s="43" t="s">
        <v>437</v>
      </c>
      <c r="D149" s="42" t="s">
        <v>2922</v>
      </c>
    </row>
    <row r="150" spans="1:4" ht="120">
      <c r="A150" s="42">
        <v>22811596</v>
      </c>
      <c r="B150" s="42">
        <v>2</v>
      </c>
      <c r="C150" s="43" t="s">
        <v>438</v>
      </c>
      <c r="D150" s="42" t="s">
        <v>2923</v>
      </c>
    </row>
    <row r="151" spans="1:4" ht="75">
      <c r="A151" s="42">
        <v>22811596</v>
      </c>
      <c r="B151" s="42">
        <v>3</v>
      </c>
      <c r="C151" s="43" t="s">
        <v>439</v>
      </c>
      <c r="D151" s="42" t="s">
        <v>2916</v>
      </c>
    </row>
    <row r="152" spans="1:4" ht="75">
      <c r="A152" s="42">
        <v>22811596</v>
      </c>
      <c r="B152" s="42">
        <v>4</v>
      </c>
      <c r="C152" s="43" t="s">
        <v>440</v>
      </c>
      <c r="D152" s="42" t="s">
        <v>2576</v>
      </c>
    </row>
    <row r="153" spans="1:4" ht="45">
      <c r="A153" s="42">
        <v>22811596</v>
      </c>
      <c r="B153" s="42">
        <v>5</v>
      </c>
      <c r="C153" s="43" t="s">
        <v>441</v>
      </c>
      <c r="D153" s="42" t="s">
        <v>2916</v>
      </c>
    </row>
    <row r="154" spans="1:4" ht="30">
      <c r="A154" s="42">
        <v>22811596</v>
      </c>
      <c r="B154" s="42">
        <v>6</v>
      </c>
      <c r="C154" s="43" t="s">
        <v>442</v>
      </c>
      <c r="D154" s="42" t="s">
        <v>2586</v>
      </c>
    </row>
    <row r="155" spans="1:4" ht="90">
      <c r="A155" s="42">
        <v>22811596</v>
      </c>
      <c r="B155" s="42">
        <v>7</v>
      </c>
      <c r="C155" s="43" t="s">
        <v>443</v>
      </c>
      <c r="D155" s="42">
        <v>11</v>
      </c>
    </row>
    <row r="156" spans="1:4" ht="90">
      <c r="A156" s="42">
        <v>22811596</v>
      </c>
      <c r="B156" s="42">
        <v>8</v>
      </c>
      <c r="C156" s="43" t="s">
        <v>444</v>
      </c>
      <c r="D156" s="42">
        <v>11</v>
      </c>
    </row>
    <row r="157" spans="1:4" ht="90">
      <c r="A157" s="42">
        <v>22811596</v>
      </c>
      <c r="B157" s="42">
        <v>9</v>
      </c>
      <c r="C157" s="43" t="s">
        <v>445</v>
      </c>
      <c r="D157" s="42">
        <v>11</v>
      </c>
    </row>
    <row r="158" spans="1:4" ht="60">
      <c r="A158" s="42">
        <v>22811596</v>
      </c>
      <c r="B158" s="42">
        <v>10</v>
      </c>
      <c r="C158" s="43" t="s">
        <v>446</v>
      </c>
      <c r="D158" s="42" t="s">
        <v>2584</v>
      </c>
    </row>
    <row r="159" spans="1:4" ht="75">
      <c r="A159" s="42">
        <v>22811596</v>
      </c>
      <c r="B159" s="42">
        <v>11</v>
      </c>
      <c r="C159" s="43" t="s">
        <v>447</v>
      </c>
      <c r="D159" s="42">
        <v>11</v>
      </c>
    </row>
    <row r="160" spans="1:4" ht="60">
      <c r="A160" s="42">
        <v>22811596</v>
      </c>
      <c r="B160" s="42">
        <v>12</v>
      </c>
      <c r="C160" s="43" t="s">
        <v>448</v>
      </c>
      <c r="D160" s="42" t="s">
        <v>2597</v>
      </c>
    </row>
    <row r="161" spans="1:6" ht="75">
      <c r="A161" s="42">
        <v>22811596</v>
      </c>
      <c r="B161" s="42">
        <v>13</v>
      </c>
      <c r="C161" s="43" t="s">
        <v>449</v>
      </c>
      <c r="D161" s="42" t="s">
        <v>2981</v>
      </c>
    </row>
    <row r="162" spans="1:6">
      <c r="A162" s="42">
        <v>22811596</v>
      </c>
      <c r="B162" s="42">
        <v>14</v>
      </c>
      <c r="C162" s="43" t="s">
        <v>450</v>
      </c>
      <c r="D162" s="42" t="s">
        <v>2858</v>
      </c>
    </row>
    <row r="163" spans="1:6" ht="45">
      <c r="A163" s="42">
        <v>22811596</v>
      </c>
      <c r="B163" s="42">
        <v>15</v>
      </c>
      <c r="C163" s="43" t="s">
        <v>451</v>
      </c>
      <c r="D163" s="42" t="s">
        <v>2658</v>
      </c>
      <c r="E163" s="43" t="s">
        <v>452</v>
      </c>
      <c r="F163" s="42" t="s">
        <v>2961</v>
      </c>
    </row>
    <row r="164" spans="1:6" ht="30">
      <c r="A164" s="42">
        <v>22811596</v>
      </c>
      <c r="B164" s="42">
        <v>16</v>
      </c>
      <c r="C164" s="43" t="s">
        <v>453</v>
      </c>
      <c r="D164" s="42" t="s">
        <v>2643</v>
      </c>
    </row>
    <row r="165" spans="1:6" ht="60">
      <c r="A165" s="42">
        <v>2848442</v>
      </c>
      <c r="B165" s="42">
        <v>1</v>
      </c>
      <c r="C165" s="43" t="s">
        <v>454</v>
      </c>
      <c r="D165" s="42" t="s">
        <v>2588</v>
      </c>
    </row>
    <row r="166" spans="1:6" ht="75">
      <c r="A166" s="42">
        <v>2848442</v>
      </c>
      <c r="B166" s="42">
        <v>2</v>
      </c>
      <c r="C166" s="43" t="s">
        <v>455</v>
      </c>
      <c r="D166" s="42" t="s">
        <v>2928</v>
      </c>
    </row>
    <row r="167" spans="1:6" ht="75">
      <c r="A167" s="42">
        <v>2848442</v>
      </c>
      <c r="B167" s="42">
        <v>3</v>
      </c>
      <c r="C167" s="43" t="s">
        <v>456</v>
      </c>
      <c r="D167" s="42" t="s">
        <v>2583</v>
      </c>
    </row>
    <row r="168" spans="1:6" ht="45">
      <c r="A168" s="42">
        <v>2848442</v>
      </c>
      <c r="B168" s="42">
        <v>4</v>
      </c>
      <c r="C168" s="43" t="s">
        <v>457</v>
      </c>
      <c r="D168" s="42" t="s">
        <v>2921</v>
      </c>
    </row>
    <row r="169" spans="1:6" ht="45">
      <c r="A169" s="42">
        <v>2848442</v>
      </c>
      <c r="B169" s="42">
        <v>5</v>
      </c>
      <c r="C169" s="43" t="s">
        <v>458</v>
      </c>
      <c r="D169" s="42">
        <v>11</v>
      </c>
    </row>
    <row r="170" spans="1:6" ht="45">
      <c r="A170" s="42">
        <v>2848442</v>
      </c>
      <c r="B170" s="42">
        <v>6</v>
      </c>
      <c r="C170" s="43" t="s">
        <v>459</v>
      </c>
      <c r="D170" s="42" t="s">
        <v>2583</v>
      </c>
    </row>
    <row r="171" spans="1:6" ht="60">
      <c r="A171" s="42">
        <v>2848442</v>
      </c>
      <c r="B171" s="42">
        <v>7</v>
      </c>
      <c r="C171" s="43" t="s">
        <v>460</v>
      </c>
      <c r="D171" s="42" t="s">
        <v>2921</v>
      </c>
    </row>
    <row r="172" spans="1:6" ht="60">
      <c r="A172" s="42">
        <v>2848442</v>
      </c>
      <c r="B172" s="42">
        <v>8</v>
      </c>
      <c r="C172" s="43" t="s">
        <v>461</v>
      </c>
      <c r="D172" s="42" t="s">
        <v>2588</v>
      </c>
    </row>
    <row r="173" spans="1:6" ht="90">
      <c r="A173" s="42">
        <v>2848442</v>
      </c>
      <c r="B173" s="42">
        <v>9</v>
      </c>
      <c r="C173" s="43" t="s">
        <v>462</v>
      </c>
      <c r="D173" s="42">
        <v>11</v>
      </c>
    </row>
    <row r="174" spans="1:6" ht="75">
      <c r="A174" s="42">
        <v>2848442</v>
      </c>
      <c r="B174" s="42">
        <v>10</v>
      </c>
      <c r="C174" s="43" t="s">
        <v>463</v>
      </c>
      <c r="D174" s="42" t="s">
        <v>2584</v>
      </c>
    </row>
    <row r="175" spans="1:6" ht="30">
      <c r="A175" s="42">
        <v>2848442</v>
      </c>
      <c r="B175" s="42">
        <v>11</v>
      </c>
      <c r="C175" s="43" t="s">
        <v>464</v>
      </c>
      <c r="D175" s="42" t="s">
        <v>2587</v>
      </c>
    </row>
    <row r="176" spans="1:6" ht="75">
      <c r="A176" s="42">
        <v>2848442</v>
      </c>
      <c r="B176" s="42">
        <v>12</v>
      </c>
      <c r="C176" s="43" t="s">
        <v>465</v>
      </c>
      <c r="D176" s="42">
        <v>11</v>
      </c>
    </row>
    <row r="177" spans="1:4" ht="75">
      <c r="A177" s="42">
        <v>2848442</v>
      </c>
      <c r="B177" s="42">
        <v>13</v>
      </c>
      <c r="C177" s="43" t="s">
        <v>466</v>
      </c>
      <c r="D177" s="42" t="s">
        <v>2581</v>
      </c>
    </row>
    <row r="178" spans="1:4" ht="45">
      <c r="A178" s="42">
        <v>2848442</v>
      </c>
      <c r="B178" s="42">
        <v>14</v>
      </c>
      <c r="C178" s="43" t="s">
        <v>467</v>
      </c>
      <c r="D178" s="42" t="s">
        <v>2667</v>
      </c>
    </row>
    <row r="179" spans="1:4" ht="45">
      <c r="A179" s="42">
        <v>2848442</v>
      </c>
      <c r="B179" s="42">
        <v>15</v>
      </c>
      <c r="C179" s="43" t="s">
        <v>468</v>
      </c>
      <c r="D179" s="42" t="s">
        <v>2620</v>
      </c>
    </row>
    <row r="180" spans="1:4" ht="60">
      <c r="A180" s="42">
        <v>3582474</v>
      </c>
      <c r="B180" s="42">
        <v>1</v>
      </c>
      <c r="C180" s="43" t="s">
        <v>469</v>
      </c>
      <c r="D180" s="42" t="s">
        <v>2588</v>
      </c>
    </row>
    <row r="181" spans="1:4" ht="90">
      <c r="A181" s="42">
        <v>3582474</v>
      </c>
      <c r="B181" s="42">
        <v>2</v>
      </c>
      <c r="C181" s="43" t="s">
        <v>470</v>
      </c>
      <c r="D181" s="42" t="s">
        <v>2614</v>
      </c>
    </row>
    <row r="182" spans="1:4" ht="75">
      <c r="A182" s="42">
        <v>3582474</v>
      </c>
      <c r="B182" s="42">
        <v>3</v>
      </c>
      <c r="C182" s="43" t="s">
        <v>471</v>
      </c>
      <c r="D182" s="42" t="s">
        <v>2659</v>
      </c>
    </row>
    <row r="183" spans="1:4" ht="90">
      <c r="A183" s="42">
        <v>3582474</v>
      </c>
      <c r="B183" s="42">
        <v>4</v>
      </c>
      <c r="C183" s="43" t="s">
        <v>472</v>
      </c>
      <c r="D183" s="42" t="s">
        <v>2581</v>
      </c>
    </row>
    <row r="184" spans="1:4" ht="135">
      <c r="A184" s="42">
        <v>3582474</v>
      </c>
      <c r="B184" s="42">
        <v>5</v>
      </c>
      <c r="C184" s="43" t="s">
        <v>473</v>
      </c>
      <c r="D184" s="42" t="s">
        <v>2659</v>
      </c>
    </row>
    <row r="185" spans="1:4" ht="75">
      <c r="A185" s="42">
        <v>3582474</v>
      </c>
      <c r="B185" s="42">
        <v>6</v>
      </c>
      <c r="C185" s="43" t="s">
        <v>474</v>
      </c>
      <c r="D185" s="42" t="s">
        <v>2660</v>
      </c>
    </row>
    <row r="186" spans="1:4" ht="30">
      <c r="A186" s="42">
        <v>6137388</v>
      </c>
      <c r="B186" s="42">
        <v>1</v>
      </c>
      <c r="C186" s="43" t="s">
        <v>475</v>
      </c>
      <c r="D186" s="42" t="s">
        <v>2588</v>
      </c>
    </row>
    <row r="187" spans="1:4" ht="90">
      <c r="A187" s="42">
        <v>6137388</v>
      </c>
      <c r="B187" s="42">
        <v>2</v>
      </c>
      <c r="C187" s="43" t="s">
        <v>476</v>
      </c>
      <c r="D187" s="42" t="s">
        <v>2586</v>
      </c>
    </row>
    <row r="188" spans="1:4" ht="90">
      <c r="A188" s="42">
        <v>6137388</v>
      </c>
      <c r="B188" s="42">
        <v>3</v>
      </c>
      <c r="C188" s="43" t="s">
        <v>477</v>
      </c>
      <c r="D188" s="42" t="s">
        <v>2584</v>
      </c>
    </row>
    <row r="189" spans="1:4" ht="60">
      <c r="A189" s="42">
        <v>6137388</v>
      </c>
      <c r="B189" s="42">
        <v>4</v>
      </c>
      <c r="C189" s="43" t="s">
        <v>478</v>
      </c>
      <c r="D189" s="42" t="s">
        <v>2581</v>
      </c>
    </row>
    <row r="190" spans="1:4" ht="75">
      <c r="A190" s="42">
        <v>6137388</v>
      </c>
      <c r="B190" s="42">
        <v>5</v>
      </c>
      <c r="C190" s="43" t="s">
        <v>479</v>
      </c>
      <c r="D190" s="42" t="s">
        <v>2667</v>
      </c>
    </row>
    <row r="191" spans="1:4" ht="90">
      <c r="A191" s="42">
        <v>6137388</v>
      </c>
      <c r="B191" s="42">
        <v>6</v>
      </c>
      <c r="C191" s="43" t="s">
        <v>480</v>
      </c>
      <c r="D191" s="42" t="s">
        <v>2672</v>
      </c>
    </row>
    <row r="192" spans="1:4" ht="75">
      <c r="A192" s="42">
        <v>6137388</v>
      </c>
      <c r="B192" s="42">
        <v>7</v>
      </c>
      <c r="C192" s="43" t="s">
        <v>481</v>
      </c>
      <c r="D192" s="42" t="s">
        <v>2588</v>
      </c>
    </row>
    <row r="193" spans="1:6" ht="75">
      <c r="A193" s="42">
        <v>6137388</v>
      </c>
      <c r="B193" s="42">
        <v>8</v>
      </c>
      <c r="C193" s="43" t="s">
        <v>482</v>
      </c>
      <c r="D193" s="42" t="s">
        <v>2643</v>
      </c>
    </row>
    <row r="194" spans="1:6" ht="30">
      <c r="A194" s="42">
        <v>6138080</v>
      </c>
      <c r="B194" s="42">
        <v>1</v>
      </c>
      <c r="C194" s="43" t="s">
        <v>483</v>
      </c>
      <c r="D194" s="42" t="s">
        <v>2588</v>
      </c>
    </row>
    <row r="195" spans="1:6" ht="90">
      <c r="A195" s="42">
        <v>6138080</v>
      </c>
      <c r="B195" s="42">
        <v>2</v>
      </c>
      <c r="C195" s="43" t="s">
        <v>484</v>
      </c>
      <c r="D195" s="42" t="s">
        <v>2627</v>
      </c>
    </row>
    <row r="196" spans="1:6" ht="90">
      <c r="A196" s="42">
        <v>6138080</v>
      </c>
      <c r="B196" s="42">
        <v>3</v>
      </c>
      <c r="C196" s="43" t="s">
        <v>485</v>
      </c>
      <c r="D196" s="42" t="s">
        <v>2606</v>
      </c>
    </row>
    <row r="197" spans="1:6" ht="45">
      <c r="A197" s="42">
        <v>6138080</v>
      </c>
      <c r="B197" s="42">
        <v>4</v>
      </c>
      <c r="C197" s="43" t="s">
        <v>486</v>
      </c>
      <c r="D197" s="42" t="s">
        <v>2927</v>
      </c>
    </row>
    <row r="198" spans="1:6" ht="75">
      <c r="A198" s="42">
        <v>6138080</v>
      </c>
      <c r="B198" s="42">
        <v>5</v>
      </c>
      <c r="C198" s="43" t="s">
        <v>487</v>
      </c>
      <c r="D198" s="42" t="s">
        <v>2581</v>
      </c>
    </row>
    <row r="199" spans="1:6" ht="30">
      <c r="A199" s="42">
        <v>6138080</v>
      </c>
      <c r="B199" s="42">
        <v>6</v>
      </c>
      <c r="C199" s="43" t="s">
        <v>488</v>
      </c>
      <c r="D199" s="42" t="s">
        <v>2982</v>
      </c>
    </row>
    <row r="200" spans="1:6" ht="90">
      <c r="A200" s="42">
        <v>6138080</v>
      </c>
      <c r="B200" s="42">
        <v>7</v>
      </c>
      <c r="C200" s="43" t="s">
        <v>489</v>
      </c>
      <c r="D200" s="42" t="s">
        <v>2581</v>
      </c>
    </row>
    <row r="201" spans="1:6" ht="90">
      <c r="A201" s="42">
        <v>6138080</v>
      </c>
      <c r="B201" s="42">
        <v>8</v>
      </c>
      <c r="C201" s="43" t="s">
        <v>490</v>
      </c>
      <c r="D201" s="42" t="s">
        <v>2584</v>
      </c>
    </row>
    <row r="202" spans="1:6" ht="45">
      <c r="A202" s="42">
        <v>6714286</v>
      </c>
      <c r="B202" s="42">
        <v>1</v>
      </c>
      <c r="C202" s="43" t="s">
        <v>491</v>
      </c>
      <c r="D202" s="42" t="s">
        <v>2588</v>
      </c>
    </row>
    <row r="203" spans="1:6" ht="60">
      <c r="A203" s="42">
        <v>6714286</v>
      </c>
      <c r="B203" s="42">
        <v>2</v>
      </c>
      <c r="C203" s="43" t="s">
        <v>492</v>
      </c>
      <c r="D203" s="42" t="s">
        <v>2772</v>
      </c>
    </row>
    <row r="204" spans="1:6" ht="105">
      <c r="A204" s="42">
        <v>6714286</v>
      </c>
      <c r="B204" s="42">
        <v>3</v>
      </c>
      <c r="C204" s="43" t="s">
        <v>493</v>
      </c>
      <c r="D204" s="42" t="s">
        <v>2589</v>
      </c>
      <c r="E204" s="43" t="s">
        <v>494</v>
      </c>
      <c r="F204" s="42" t="s">
        <v>3368</v>
      </c>
    </row>
    <row r="205" spans="1:6" ht="105">
      <c r="A205" s="42">
        <v>6714286</v>
      </c>
      <c r="B205" s="42">
        <v>4</v>
      </c>
      <c r="C205" s="43" t="s">
        <v>495</v>
      </c>
      <c r="D205" s="42" t="s">
        <v>2624</v>
      </c>
    </row>
    <row r="206" spans="1:6" ht="45">
      <c r="A206" s="42">
        <v>6714286</v>
      </c>
      <c r="B206" s="42">
        <v>5</v>
      </c>
      <c r="C206" s="43" t="s">
        <v>496</v>
      </c>
      <c r="D206" s="42" t="s">
        <v>2589</v>
      </c>
    </row>
    <row r="207" spans="1:6" ht="45">
      <c r="A207" s="42">
        <v>6714286</v>
      </c>
      <c r="B207" s="42">
        <v>6</v>
      </c>
      <c r="C207" s="43" t="s">
        <v>497</v>
      </c>
      <c r="D207" s="42" t="s">
        <v>2620</v>
      </c>
    </row>
    <row r="208" spans="1:6" ht="30">
      <c r="A208" s="42">
        <v>6832208</v>
      </c>
      <c r="B208" s="42">
        <v>1</v>
      </c>
      <c r="C208" s="43" t="s">
        <v>498</v>
      </c>
      <c r="D208" s="42" t="s">
        <v>2588</v>
      </c>
    </row>
    <row r="209" spans="1:4" ht="90">
      <c r="A209" s="42">
        <v>6832208</v>
      </c>
      <c r="B209" s="42">
        <v>2</v>
      </c>
      <c r="C209" s="43" t="s">
        <v>499</v>
      </c>
      <c r="D209" s="42" t="s">
        <v>2614</v>
      </c>
    </row>
    <row r="210" spans="1:4" ht="90">
      <c r="A210" s="42">
        <v>6832208</v>
      </c>
      <c r="B210" s="42">
        <v>3</v>
      </c>
      <c r="C210" s="43" t="s">
        <v>500</v>
      </c>
      <c r="D210" s="42" t="s">
        <v>2576</v>
      </c>
    </row>
    <row r="211" spans="1:4" ht="75">
      <c r="A211" s="42">
        <v>6832208</v>
      </c>
      <c r="B211" s="42">
        <v>4</v>
      </c>
      <c r="C211" s="43" t="s">
        <v>501</v>
      </c>
      <c r="D211" s="42" t="s">
        <v>2927</v>
      </c>
    </row>
    <row r="212" spans="1:4" ht="60">
      <c r="A212" s="42">
        <v>6832208</v>
      </c>
      <c r="B212" s="42">
        <v>5</v>
      </c>
      <c r="C212" s="43" t="s">
        <v>502</v>
      </c>
      <c r="D212" s="42" t="s">
        <v>2581</v>
      </c>
    </row>
    <row r="213" spans="1:4" ht="60">
      <c r="A213" s="42">
        <v>6832208</v>
      </c>
      <c r="B213" s="42">
        <v>6</v>
      </c>
      <c r="C213" s="43" t="s">
        <v>503</v>
      </c>
      <c r="D213" s="42" t="s">
        <v>2661</v>
      </c>
    </row>
    <row r="214" spans="1:4" ht="75">
      <c r="A214" s="42">
        <v>6832208</v>
      </c>
      <c r="B214" s="42">
        <v>7</v>
      </c>
      <c r="C214" s="43" t="s">
        <v>504</v>
      </c>
      <c r="D214" s="42" t="s">
        <v>2927</v>
      </c>
    </row>
    <row r="215" spans="1:4" ht="60">
      <c r="A215" s="42">
        <v>6832208</v>
      </c>
      <c r="B215" s="42">
        <v>8</v>
      </c>
      <c r="C215" s="43" t="s">
        <v>505</v>
      </c>
      <c r="D215" s="42">
        <v>11</v>
      </c>
    </row>
    <row r="216" spans="1:4" ht="60">
      <c r="A216" s="42">
        <v>6832208</v>
      </c>
      <c r="B216" s="42">
        <v>9</v>
      </c>
      <c r="C216" s="43" t="s">
        <v>506</v>
      </c>
      <c r="D216" s="42" t="s">
        <v>2584</v>
      </c>
    </row>
    <row r="217" spans="1:4" ht="45">
      <c r="A217" s="42">
        <v>7547086</v>
      </c>
      <c r="B217" s="42">
        <v>1</v>
      </c>
      <c r="C217" s="43" t="s">
        <v>507</v>
      </c>
      <c r="D217" s="42" t="s">
        <v>2588</v>
      </c>
    </row>
    <row r="218" spans="1:4" ht="75">
      <c r="A218" s="42">
        <v>7547086</v>
      </c>
      <c r="B218" s="42">
        <v>3</v>
      </c>
      <c r="C218" s="43" t="s">
        <v>508</v>
      </c>
      <c r="D218" s="42" t="s">
        <v>2928</v>
      </c>
    </row>
    <row r="219" spans="1:4" ht="75">
      <c r="A219" s="42">
        <v>7547086</v>
      </c>
      <c r="B219" s="42">
        <v>5</v>
      </c>
      <c r="C219" s="43" t="s">
        <v>509</v>
      </c>
      <c r="D219" s="42">
        <v>11</v>
      </c>
    </row>
    <row r="220" spans="1:4" ht="105">
      <c r="A220" s="42">
        <v>7547086</v>
      </c>
      <c r="B220" s="42">
        <v>6</v>
      </c>
      <c r="C220" s="43" t="s">
        <v>510</v>
      </c>
      <c r="D220" s="42" t="s">
        <v>2576</v>
      </c>
    </row>
    <row r="221" spans="1:4" ht="30">
      <c r="A221" s="42">
        <v>7547086</v>
      </c>
      <c r="B221" s="42">
        <v>7</v>
      </c>
      <c r="C221" s="43" t="s">
        <v>511</v>
      </c>
      <c r="D221" s="42" t="s">
        <v>2580</v>
      </c>
    </row>
    <row r="222" spans="1:4" ht="45">
      <c r="A222" s="42">
        <v>7547086</v>
      </c>
      <c r="B222" s="42">
        <v>9</v>
      </c>
      <c r="C222" s="43" t="s">
        <v>512</v>
      </c>
      <c r="D222" s="42" t="s">
        <v>2584</v>
      </c>
    </row>
    <row r="223" spans="1:4" ht="45">
      <c r="A223" s="42">
        <v>7547086</v>
      </c>
      <c r="B223" s="42">
        <v>10</v>
      </c>
      <c r="C223" s="43" t="s">
        <v>513</v>
      </c>
      <c r="D223" s="42" t="s">
        <v>2673</v>
      </c>
    </row>
    <row r="224" spans="1:4" ht="105">
      <c r="A224" s="42">
        <v>7547086</v>
      </c>
      <c r="B224" s="42">
        <v>12</v>
      </c>
      <c r="C224" s="43" t="s">
        <v>514</v>
      </c>
      <c r="D224" s="42" t="s">
        <v>2662</v>
      </c>
    </row>
    <row r="225" spans="1:4" ht="90">
      <c r="A225" s="42">
        <v>7547086</v>
      </c>
      <c r="B225" s="42">
        <v>13</v>
      </c>
      <c r="C225" s="43" t="s">
        <v>515</v>
      </c>
      <c r="D225" s="42" t="s">
        <v>2661</v>
      </c>
    </row>
    <row r="226" spans="1:4" ht="60">
      <c r="A226" s="42">
        <v>7547086</v>
      </c>
      <c r="B226" s="42">
        <v>14</v>
      </c>
      <c r="C226" s="43" t="s">
        <v>516</v>
      </c>
      <c r="D226" s="42" t="s">
        <v>2983</v>
      </c>
    </row>
    <row r="227" spans="1:4" ht="30">
      <c r="A227" s="42">
        <v>7547086</v>
      </c>
      <c r="B227" s="42">
        <v>16</v>
      </c>
      <c r="C227" s="43" t="s">
        <v>517</v>
      </c>
      <c r="D227" s="42" t="s">
        <v>2587</v>
      </c>
    </row>
    <row r="228" spans="1:4" ht="135">
      <c r="A228" s="42">
        <v>7547086</v>
      </c>
      <c r="B228" s="42">
        <v>17</v>
      </c>
      <c r="C228" s="43" t="s">
        <v>518</v>
      </c>
      <c r="D228" s="42" t="s">
        <v>2651</v>
      </c>
    </row>
    <row r="229" spans="1:4" ht="60">
      <c r="A229" s="42">
        <v>8396097</v>
      </c>
      <c r="B229" s="42">
        <v>1</v>
      </c>
      <c r="C229" s="43" t="s">
        <v>519</v>
      </c>
      <c r="D229" s="42" t="s">
        <v>2588</v>
      </c>
    </row>
    <row r="230" spans="1:4" ht="60">
      <c r="A230" s="42">
        <v>8396097</v>
      </c>
      <c r="B230" s="42">
        <v>2</v>
      </c>
      <c r="C230" s="43" t="s">
        <v>520</v>
      </c>
      <c r="D230" s="42" t="s">
        <v>2928</v>
      </c>
    </row>
    <row r="231" spans="1:4" ht="90">
      <c r="A231" s="42">
        <v>8396097</v>
      </c>
      <c r="B231" s="42">
        <v>3</v>
      </c>
      <c r="C231" s="43" t="s">
        <v>521</v>
      </c>
      <c r="D231" s="42" t="s">
        <v>2576</v>
      </c>
    </row>
    <row r="232" spans="1:4" ht="30">
      <c r="A232" s="42">
        <v>8396097</v>
      </c>
      <c r="B232" s="42">
        <v>4</v>
      </c>
      <c r="C232" s="43" t="s">
        <v>522</v>
      </c>
      <c r="D232" s="42" t="s">
        <v>2953</v>
      </c>
    </row>
    <row r="233" spans="1:4" ht="75">
      <c r="A233" s="42">
        <v>8396097</v>
      </c>
      <c r="B233" s="42">
        <v>5</v>
      </c>
      <c r="C233" s="43" t="s">
        <v>523</v>
      </c>
      <c r="D233" s="42" t="s">
        <v>2584</v>
      </c>
    </row>
    <row r="234" spans="1:4" ht="120">
      <c r="A234" s="42">
        <v>8396097</v>
      </c>
      <c r="B234" s="42">
        <v>6</v>
      </c>
      <c r="C234" s="43" t="s">
        <v>524</v>
      </c>
      <c r="D234" s="42" t="s">
        <v>2670</v>
      </c>
    </row>
    <row r="235" spans="1:4" ht="75">
      <c r="A235" s="42">
        <v>8396097</v>
      </c>
      <c r="B235" s="42">
        <v>7</v>
      </c>
      <c r="C235" s="43" t="s">
        <v>525</v>
      </c>
      <c r="D235" s="42" t="s">
        <v>2671</v>
      </c>
    </row>
    <row r="236" spans="1:4" ht="75">
      <c r="A236" s="42">
        <v>8396097</v>
      </c>
      <c r="B236" s="42">
        <v>8</v>
      </c>
      <c r="C236" s="43" t="s">
        <v>526</v>
      </c>
      <c r="D236" s="42" t="s">
        <v>2584</v>
      </c>
    </row>
    <row r="237" spans="1:4" ht="90">
      <c r="A237" s="42">
        <v>8396097</v>
      </c>
      <c r="B237" s="42">
        <v>9</v>
      </c>
      <c r="C237" s="43" t="s">
        <v>527</v>
      </c>
      <c r="D237" s="42" t="s">
        <v>2661</v>
      </c>
    </row>
    <row r="238" spans="1:4" ht="60">
      <c r="A238" s="42">
        <v>8396097</v>
      </c>
      <c r="B238" s="42">
        <v>10</v>
      </c>
      <c r="C238" s="43" t="s">
        <v>528</v>
      </c>
      <c r="D238" s="42" t="s">
        <v>2584</v>
      </c>
    </row>
    <row r="239" spans="1:4" ht="75">
      <c r="A239" s="42">
        <v>8396097</v>
      </c>
      <c r="B239" s="42">
        <v>11</v>
      </c>
      <c r="C239" s="43" t="s">
        <v>529</v>
      </c>
      <c r="D239" s="42" t="s">
        <v>2588</v>
      </c>
    </row>
    <row r="240" spans="1:4" ht="60">
      <c r="A240" s="42">
        <v>8396097</v>
      </c>
      <c r="B240" s="42">
        <v>12</v>
      </c>
      <c r="C240" s="43" t="s">
        <v>530</v>
      </c>
      <c r="D240" s="42" t="s">
        <v>2663</v>
      </c>
    </row>
    <row r="241" spans="1:4" ht="60">
      <c r="A241" s="42">
        <v>8666000</v>
      </c>
      <c r="B241" s="42">
        <v>1</v>
      </c>
      <c r="C241" s="43" t="s">
        <v>531</v>
      </c>
      <c r="D241" s="42" t="s">
        <v>2588</v>
      </c>
    </row>
    <row r="242" spans="1:4" ht="105">
      <c r="A242" s="42">
        <v>8666000</v>
      </c>
      <c r="B242" s="42">
        <v>2</v>
      </c>
      <c r="C242" s="43" t="s">
        <v>532</v>
      </c>
      <c r="D242" s="42" t="s">
        <v>2984</v>
      </c>
    </row>
    <row r="243" spans="1:4" ht="135">
      <c r="A243" s="42">
        <v>8666000</v>
      </c>
      <c r="B243" s="42">
        <v>3</v>
      </c>
      <c r="C243" s="43" t="s">
        <v>533</v>
      </c>
      <c r="D243" s="42" t="s">
        <v>2674</v>
      </c>
    </row>
    <row r="244" spans="1:4" ht="75">
      <c r="A244" s="42">
        <v>8666000</v>
      </c>
      <c r="B244" s="42">
        <v>4</v>
      </c>
      <c r="C244" s="43" t="s">
        <v>534</v>
      </c>
      <c r="D244" s="42" t="s">
        <v>2576</v>
      </c>
    </row>
    <row r="245" spans="1:4" ht="90">
      <c r="A245" s="42">
        <v>8666000</v>
      </c>
      <c r="B245" s="42">
        <v>5</v>
      </c>
      <c r="C245" s="43" t="s">
        <v>535</v>
      </c>
      <c r="D245" s="42" t="s">
        <v>2583</v>
      </c>
    </row>
    <row r="246" spans="1:4" ht="75">
      <c r="A246" s="42">
        <v>8666000</v>
      </c>
      <c r="B246" s="42">
        <v>6</v>
      </c>
      <c r="C246" s="43" t="s">
        <v>536</v>
      </c>
      <c r="D246" s="42" t="s">
        <v>2953</v>
      </c>
    </row>
    <row r="247" spans="1:4" ht="45">
      <c r="A247" s="42">
        <v>8666000</v>
      </c>
      <c r="B247" s="42">
        <v>7</v>
      </c>
      <c r="C247" s="43" t="s">
        <v>537</v>
      </c>
      <c r="D247" s="42" t="s">
        <v>2927</v>
      </c>
    </row>
    <row r="248" spans="1:4" ht="90">
      <c r="A248" s="42">
        <v>8666000</v>
      </c>
      <c r="B248" s="42">
        <v>8</v>
      </c>
      <c r="C248" s="43" t="s">
        <v>538</v>
      </c>
      <c r="D248" s="42" t="s">
        <v>2620</v>
      </c>
    </row>
    <row r="249" spans="1:4" ht="75">
      <c r="A249" s="42">
        <v>8666000</v>
      </c>
      <c r="B249" s="42">
        <v>9</v>
      </c>
      <c r="C249" s="43" t="s">
        <v>539</v>
      </c>
      <c r="D249" s="42" t="s">
        <v>2584</v>
      </c>
    </row>
    <row r="250" spans="1:4" ht="60">
      <c r="A250" s="42">
        <v>8666000</v>
      </c>
      <c r="B250" s="42">
        <v>10</v>
      </c>
      <c r="C250" s="43" t="s">
        <v>540</v>
      </c>
      <c r="D250" s="42" t="s">
        <v>2584</v>
      </c>
    </row>
    <row r="251" spans="1:4" ht="75">
      <c r="A251" s="42">
        <v>8666000</v>
      </c>
      <c r="B251" s="42">
        <v>11</v>
      </c>
      <c r="C251" s="43" t="s">
        <v>541</v>
      </c>
      <c r="D251" s="42" t="s">
        <v>2667</v>
      </c>
    </row>
    <row r="252" spans="1:4" ht="75">
      <c r="A252" s="42">
        <v>8666000</v>
      </c>
      <c r="B252" s="42">
        <v>12</v>
      </c>
      <c r="C252" s="43" t="s">
        <v>542</v>
      </c>
      <c r="D252" s="42" t="s">
        <v>2664</v>
      </c>
    </row>
    <row r="253" spans="1:4" ht="45">
      <c r="A253" s="42">
        <v>8864315</v>
      </c>
      <c r="B253" s="42">
        <v>1</v>
      </c>
      <c r="C253" s="43" t="s">
        <v>543</v>
      </c>
      <c r="D253" s="42" t="s">
        <v>2588</v>
      </c>
    </row>
    <row r="254" spans="1:4" ht="60">
      <c r="A254" s="42">
        <v>8864315</v>
      </c>
      <c r="B254" s="42">
        <v>3</v>
      </c>
      <c r="C254" s="43" t="s">
        <v>544</v>
      </c>
      <c r="D254" s="42" t="s">
        <v>2665</v>
      </c>
    </row>
    <row r="255" spans="1:4" ht="90">
      <c r="A255" s="42">
        <v>8864315</v>
      </c>
      <c r="B255" s="42">
        <v>4</v>
      </c>
      <c r="C255" s="43" t="s">
        <v>545</v>
      </c>
      <c r="D255" s="42" t="s">
        <v>2985</v>
      </c>
    </row>
    <row r="256" spans="1:4" ht="75">
      <c r="A256" s="42">
        <v>8864315</v>
      </c>
      <c r="B256" s="42">
        <v>6</v>
      </c>
      <c r="C256" s="43" t="s">
        <v>546</v>
      </c>
      <c r="D256" s="42">
        <v>11</v>
      </c>
    </row>
    <row r="257" spans="1:6" ht="60">
      <c r="A257" s="42">
        <v>8864315</v>
      </c>
      <c r="B257" s="42">
        <v>7</v>
      </c>
      <c r="C257" s="43" t="s">
        <v>547</v>
      </c>
      <c r="D257" s="42" t="s">
        <v>2576</v>
      </c>
    </row>
    <row r="258" spans="1:6" ht="90">
      <c r="A258" s="42">
        <v>8864315</v>
      </c>
      <c r="B258" s="42">
        <v>8</v>
      </c>
      <c r="C258" s="43" t="s">
        <v>548</v>
      </c>
      <c r="D258" s="42" t="s">
        <v>2927</v>
      </c>
    </row>
    <row r="259" spans="1:6" ht="75">
      <c r="A259" s="42">
        <v>8864315</v>
      </c>
      <c r="B259" s="42">
        <v>10</v>
      </c>
      <c r="C259" s="43" t="s">
        <v>549</v>
      </c>
      <c r="D259" s="42" t="s">
        <v>2590</v>
      </c>
    </row>
    <row r="260" spans="1:6" ht="75">
      <c r="A260" s="42">
        <v>8864315</v>
      </c>
      <c r="B260" s="42">
        <v>11</v>
      </c>
      <c r="C260" s="43" t="s">
        <v>550</v>
      </c>
      <c r="D260" s="42" t="s">
        <v>2606</v>
      </c>
    </row>
    <row r="261" spans="1:6" ht="75">
      <c r="A261" s="42">
        <v>8864315</v>
      </c>
      <c r="B261" s="42">
        <v>12</v>
      </c>
      <c r="C261" s="43" t="s">
        <v>551</v>
      </c>
      <c r="D261" s="42" t="s">
        <v>2590</v>
      </c>
      <c r="E261" s="43" t="s">
        <v>552</v>
      </c>
      <c r="F261" s="42" t="s">
        <v>3367</v>
      </c>
    </row>
    <row r="262" spans="1:6" ht="75">
      <c r="A262" s="42">
        <v>8864315</v>
      </c>
      <c r="B262" s="42">
        <v>13</v>
      </c>
      <c r="C262" s="43" t="s">
        <v>553</v>
      </c>
      <c r="D262" s="42" t="s">
        <v>2667</v>
      </c>
    </row>
    <row r="263" spans="1:6" ht="105">
      <c r="A263" s="42">
        <v>8864315</v>
      </c>
      <c r="B263" s="42">
        <v>15</v>
      </c>
      <c r="C263" s="43" t="s">
        <v>554</v>
      </c>
      <c r="D263" s="42">
        <v>11</v>
      </c>
    </row>
    <row r="264" spans="1:6" ht="105">
      <c r="A264" s="42">
        <v>8864315</v>
      </c>
      <c r="B264" s="42">
        <v>16</v>
      </c>
      <c r="C264" s="43" t="s">
        <v>555</v>
      </c>
      <c r="D264" s="42" t="s">
        <v>2584</v>
      </c>
    </row>
    <row r="265" spans="1:6" ht="150">
      <c r="A265" s="42">
        <v>8864315</v>
      </c>
      <c r="B265" s="42">
        <v>18</v>
      </c>
      <c r="C265" s="43" t="s">
        <v>556</v>
      </c>
      <c r="D265" s="42" t="s">
        <v>2666</v>
      </c>
    </row>
    <row r="266" spans="1:6" ht="75">
      <c r="A266" s="42">
        <v>8951188</v>
      </c>
      <c r="B266" s="42">
        <v>1</v>
      </c>
      <c r="C266" s="43" t="s">
        <v>557</v>
      </c>
      <c r="D266" s="42" t="s">
        <v>2986</v>
      </c>
    </row>
    <row r="267" spans="1:6" ht="150">
      <c r="A267" s="42">
        <v>8951188</v>
      </c>
      <c r="B267" s="42">
        <v>3</v>
      </c>
      <c r="C267" s="43" t="s">
        <v>558</v>
      </c>
      <c r="D267" s="42" t="s">
        <v>2948</v>
      </c>
    </row>
    <row r="268" spans="1:6" ht="90">
      <c r="A268" s="42">
        <v>8951188</v>
      </c>
      <c r="B268" s="42">
        <v>5</v>
      </c>
      <c r="C268" s="43" t="s">
        <v>559</v>
      </c>
      <c r="D268" s="42" t="s">
        <v>2576</v>
      </c>
    </row>
    <row r="269" spans="1:6" ht="60">
      <c r="A269" s="42">
        <v>8951188</v>
      </c>
      <c r="B269" s="42">
        <v>7</v>
      </c>
      <c r="C269" s="43" t="s">
        <v>560</v>
      </c>
      <c r="D269" s="42" t="s">
        <v>2583</v>
      </c>
    </row>
    <row r="270" spans="1:6" ht="30">
      <c r="A270" s="42">
        <v>8951188</v>
      </c>
      <c r="B270" s="42">
        <v>8</v>
      </c>
      <c r="C270" s="43" t="s">
        <v>561</v>
      </c>
      <c r="D270" s="42" t="s">
        <v>2921</v>
      </c>
    </row>
    <row r="271" spans="1:6" ht="75">
      <c r="A271" s="42">
        <v>8951188</v>
      </c>
      <c r="B271" s="42">
        <v>9</v>
      </c>
      <c r="C271" s="43" t="s">
        <v>562</v>
      </c>
      <c r="D271" s="42" t="s">
        <v>2987</v>
      </c>
    </row>
    <row r="272" spans="1:6" ht="90">
      <c r="A272" s="42">
        <v>8951188</v>
      </c>
      <c r="B272" s="42">
        <v>11</v>
      </c>
      <c r="C272" s="43" t="s">
        <v>563</v>
      </c>
      <c r="D272" s="42" t="s">
        <v>2667</v>
      </c>
    </row>
    <row r="273" spans="1:6" ht="135">
      <c r="A273" s="42">
        <v>8951188</v>
      </c>
      <c r="B273" s="42">
        <v>12</v>
      </c>
      <c r="C273" s="43" t="s">
        <v>564</v>
      </c>
      <c r="D273" s="42" t="s">
        <v>2584</v>
      </c>
      <c r="E273" s="43" t="s">
        <v>565</v>
      </c>
      <c r="F273" s="42" t="s">
        <v>3366</v>
      </c>
    </row>
    <row r="274" spans="1:6" ht="60">
      <c r="A274" s="42">
        <v>8951188</v>
      </c>
      <c r="B274" s="42">
        <v>13</v>
      </c>
      <c r="C274" s="43" t="s">
        <v>566</v>
      </c>
      <c r="D274" s="42" t="s">
        <v>2588</v>
      </c>
    </row>
    <row r="275" spans="1:6" ht="60">
      <c r="A275" s="42">
        <v>8951188</v>
      </c>
      <c r="B275" s="42">
        <v>14</v>
      </c>
      <c r="C275" s="43" t="s">
        <v>567</v>
      </c>
      <c r="D275" s="42" t="s">
        <v>2667</v>
      </c>
    </row>
    <row r="276" spans="1:6" ht="90">
      <c r="A276" s="42">
        <v>8951188</v>
      </c>
      <c r="B276" s="42">
        <v>15</v>
      </c>
      <c r="C276" s="43" t="s">
        <v>568</v>
      </c>
      <c r="D276" s="42" t="s">
        <v>2584</v>
      </c>
    </row>
    <row r="277" spans="1:6" ht="45">
      <c r="A277" s="42">
        <v>8951188</v>
      </c>
      <c r="B277" s="42">
        <v>17</v>
      </c>
      <c r="C277" s="43" t="s">
        <v>569</v>
      </c>
      <c r="D277" s="42" t="s">
        <v>2588</v>
      </c>
    </row>
    <row r="278" spans="1:6" ht="75">
      <c r="A278" s="42">
        <v>8951188</v>
      </c>
      <c r="B278" s="42">
        <v>18</v>
      </c>
      <c r="C278" s="43" t="s">
        <v>570</v>
      </c>
      <c r="D278" s="42" t="s">
        <v>2590</v>
      </c>
    </row>
    <row r="279" spans="1:6" ht="60">
      <c r="A279" s="42">
        <v>8951188</v>
      </c>
      <c r="B279" s="42">
        <v>20</v>
      </c>
      <c r="C279" s="43" t="s">
        <v>571</v>
      </c>
      <c r="D279" s="42" t="s">
        <v>2668</v>
      </c>
    </row>
    <row r="280" spans="1:6" ht="105">
      <c r="A280" s="42">
        <v>8951188</v>
      </c>
      <c r="B280" s="42">
        <v>21</v>
      </c>
      <c r="C280" s="43" t="s">
        <v>572</v>
      </c>
      <c r="D280" s="42" t="s">
        <v>2988</v>
      </c>
    </row>
    <row r="281" spans="1:6" ht="60">
      <c r="A281" s="42">
        <v>8951188</v>
      </c>
      <c r="B281" s="42">
        <v>22</v>
      </c>
      <c r="C281" s="43" t="s">
        <v>573</v>
      </c>
      <c r="D281" s="42" t="s">
        <v>2669</v>
      </c>
    </row>
    <row r="282" spans="1:6" ht="60">
      <c r="A282" s="42">
        <v>9357392</v>
      </c>
      <c r="B282" s="42">
        <v>1</v>
      </c>
      <c r="C282" s="43" t="s">
        <v>574</v>
      </c>
      <c r="D282" s="42" t="s">
        <v>2588</v>
      </c>
    </row>
    <row r="283" spans="1:6" ht="90">
      <c r="A283" s="42">
        <v>9357392</v>
      </c>
      <c r="B283" s="42">
        <v>2</v>
      </c>
      <c r="C283" s="43" t="s">
        <v>575</v>
      </c>
      <c r="D283" s="42" t="s">
        <v>2923</v>
      </c>
    </row>
    <row r="284" spans="1:6" ht="60">
      <c r="A284" s="42">
        <v>9357392</v>
      </c>
      <c r="B284" s="42">
        <v>3</v>
      </c>
      <c r="C284" s="43" t="s">
        <v>576</v>
      </c>
      <c r="D284" s="42" t="s">
        <v>2583</v>
      </c>
    </row>
    <row r="285" spans="1:6" ht="60">
      <c r="A285" s="42">
        <v>9357392</v>
      </c>
      <c r="B285" s="42">
        <v>4</v>
      </c>
      <c r="C285" s="43" t="s">
        <v>577</v>
      </c>
      <c r="D285" s="42" t="s">
        <v>2576</v>
      </c>
    </row>
    <row r="286" spans="1:6" ht="60">
      <c r="A286" s="42">
        <v>9357392</v>
      </c>
      <c r="B286" s="42">
        <v>5</v>
      </c>
      <c r="C286" s="43" t="s">
        <v>578</v>
      </c>
      <c r="D286" s="42" t="s">
        <v>2916</v>
      </c>
    </row>
    <row r="287" spans="1:6" ht="30">
      <c r="A287" s="42">
        <v>9357392</v>
      </c>
      <c r="B287" s="42">
        <v>6</v>
      </c>
      <c r="C287" s="43" t="s">
        <v>579</v>
      </c>
      <c r="D287" s="42" t="s">
        <v>2921</v>
      </c>
    </row>
    <row r="288" spans="1:6" ht="30">
      <c r="A288" s="42">
        <v>9357392</v>
      </c>
      <c r="B288" s="42">
        <v>7</v>
      </c>
      <c r="C288" s="43" t="s">
        <v>580</v>
      </c>
      <c r="D288" s="42" t="s">
        <v>2616</v>
      </c>
    </row>
    <row r="289" spans="1:4" ht="135">
      <c r="A289" s="42">
        <v>9357392</v>
      </c>
      <c r="B289" s="42">
        <v>8</v>
      </c>
      <c r="C289" s="43" t="s">
        <v>581</v>
      </c>
      <c r="D289" s="42">
        <v>11</v>
      </c>
    </row>
    <row r="290" spans="1:4" ht="105">
      <c r="A290" s="42">
        <v>9357392</v>
      </c>
      <c r="B290" s="42">
        <v>9</v>
      </c>
      <c r="C290" s="43" t="s">
        <v>582</v>
      </c>
      <c r="D290" s="42">
        <v>11</v>
      </c>
    </row>
    <row r="291" spans="1:4" ht="105">
      <c r="A291" s="42">
        <v>9357392</v>
      </c>
      <c r="B291" s="42">
        <v>10</v>
      </c>
      <c r="C291" s="43" t="s">
        <v>583</v>
      </c>
      <c r="D291" s="42" t="s">
        <v>2589</v>
      </c>
    </row>
    <row r="292" spans="1:4" ht="105">
      <c r="A292" s="42">
        <v>9357392</v>
      </c>
      <c r="B292" s="42">
        <v>11</v>
      </c>
      <c r="C292" s="43" t="s">
        <v>584</v>
      </c>
      <c r="D292" s="42" t="s">
        <v>2772</v>
      </c>
    </row>
  </sheetData>
  <autoFilter ref="B1:B292"/>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4"/>
  <sheetViews>
    <sheetView zoomScaleNormal="100" workbookViewId="0">
      <selection activeCell="B271" sqref="B1:B1048576"/>
    </sheetView>
  </sheetViews>
  <sheetFormatPr defaultRowHeight="15"/>
  <cols>
    <col min="1" max="1" width="11" style="46" customWidth="1"/>
    <col min="2" max="2" width="4" style="46" customWidth="1"/>
    <col min="3" max="3" width="25.42578125" style="46" customWidth="1"/>
    <col min="4" max="4" width="23.85546875" style="48" customWidth="1"/>
    <col min="5" max="5" width="28.7109375" style="45" customWidth="1"/>
    <col min="6" max="6" width="19.85546875" style="49" customWidth="1"/>
    <col min="7" max="7" width="16" style="45" customWidth="1"/>
    <col min="8" max="8" width="14.5703125" style="49" customWidth="1"/>
    <col min="9" max="9" width="19.85546875" style="45" customWidth="1"/>
    <col min="10" max="10" width="27.7109375" style="49" customWidth="1"/>
    <col min="11" max="11" width="8.42578125" style="49" customWidth="1"/>
    <col min="12" max="12" width="19.85546875" style="49" customWidth="1"/>
    <col min="13" max="13" width="2.5703125" style="1" customWidth="1"/>
    <col min="14" max="14" width="9.140625" style="47"/>
    <col min="15" max="15" width="16.85546875" style="47" customWidth="1"/>
    <col min="16" max="16384" width="9.140625" style="47"/>
  </cols>
  <sheetData>
    <row r="1" spans="1:20">
      <c r="A1" s="45" t="s">
        <v>0</v>
      </c>
      <c r="B1" s="45"/>
      <c r="C1" s="45"/>
      <c r="D1" s="45"/>
      <c r="F1" s="45"/>
      <c r="G1" s="46"/>
      <c r="H1" s="46"/>
      <c r="I1" s="46"/>
      <c r="J1" s="46"/>
      <c r="K1" s="46"/>
      <c r="L1" s="46"/>
    </row>
    <row r="2" spans="1:20" ht="90">
      <c r="A2" s="46">
        <v>10383922</v>
      </c>
      <c r="B2" s="46">
        <v>1</v>
      </c>
      <c r="C2" s="46" t="s">
        <v>585</v>
      </c>
      <c r="D2" s="48" t="s">
        <v>2989</v>
      </c>
      <c r="O2" s="45"/>
    </row>
    <row r="3" spans="1:20" ht="120">
      <c r="A3" s="46">
        <v>10383922</v>
      </c>
      <c r="B3" s="46">
        <v>2</v>
      </c>
      <c r="C3" s="46" t="s">
        <v>586</v>
      </c>
      <c r="D3" s="48" t="s">
        <v>2675</v>
      </c>
      <c r="O3" s="45"/>
    </row>
    <row r="4" spans="1:20" ht="195">
      <c r="A4" s="46">
        <v>10383922</v>
      </c>
      <c r="B4" s="46">
        <v>3</v>
      </c>
      <c r="C4" s="46" t="s">
        <v>587</v>
      </c>
      <c r="D4" s="48" t="s">
        <v>2990</v>
      </c>
      <c r="O4" s="45"/>
      <c r="Q4" s="50"/>
      <c r="R4" s="50"/>
      <c r="S4" s="50"/>
      <c r="T4" s="50"/>
    </row>
    <row r="5" spans="1:20" ht="285">
      <c r="A5" s="46">
        <v>10383922</v>
      </c>
      <c r="B5" s="46">
        <v>4</v>
      </c>
      <c r="C5" s="46" t="s">
        <v>588</v>
      </c>
      <c r="D5" s="48" t="s">
        <v>2991</v>
      </c>
      <c r="O5" s="45"/>
      <c r="Q5" s="50"/>
      <c r="R5" s="50"/>
      <c r="S5" s="50"/>
      <c r="T5" s="50"/>
    </row>
    <row r="6" spans="1:20" ht="75">
      <c r="A6" s="46">
        <v>10383922</v>
      </c>
      <c r="B6" s="46">
        <v>5</v>
      </c>
      <c r="C6" s="46" t="s">
        <v>589</v>
      </c>
      <c r="D6" s="48" t="s">
        <v>2992</v>
      </c>
      <c r="O6" s="45"/>
    </row>
    <row r="7" spans="1:20" ht="90">
      <c r="A7" s="46">
        <v>10383922</v>
      </c>
      <c r="B7" s="46">
        <v>6</v>
      </c>
      <c r="C7" s="46" t="s">
        <v>590</v>
      </c>
      <c r="D7" s="48" t="s">
        <v>2676</v>
      </c>
    </row>
    <row r="8" spans="1:20" ht="210">
      <c r="A8" s="46">
        <v>10383922</v>
      </c>
      <c r="B8" s="46">
        <v>7</v>
      </c>
      <c r="C8" s="46" t="s">
        <v>591</v>
      </c>
      <c r="D8" s="48">
        <v>11</v>
      </c>
    </row>
    <row r="9" spans="1:20" s="55" customFormat="1" ht="90">
      <c r="A9" s="51">
        <v>10383922</v>
      </c>
      <c r="B9" s="51">
        <v>9</v>
      </c>
      <c r="C9" s="51" t="s">
        <v>592</v>
      </c>
      <c r="D9" s="52" t="s">
        <v>2676</v>
      </c>
      <c r="E9" s="53"/>
      <c r="F9" s="54"/>
      <c r="G9" s="53"/>
      <c r="H9" s="54"/>
      <c r="I9" s="53"/>
      <c r="J9" s="54"/>
      <c r="K9" s="54"/>
      <c r="L9" s="54"/>
      <c r="M9" s="57"/>
    </row>
    <row r="10" spans="1:20" ht="75">
      <c r="A10" s="46">
        <v>10383922</v>
      </c>
      <c r="B10" s="46">
        <v>11</v>
      </c>
      <c r="C10" s="46" t="s">
        <v>593</v>
      </c>
      <c r="D10" s="48" t="s">
        <v>2993</v>
      </c>
    </row>
    <row r="11" spans="1:20" ht="75">
      <c r="A11" s="46">
        <v>10383922</v>
      </c>
      <c r="B11" s="46">
        <v>12</v>
      </c>
      <c r="C11" s="46" t="s">
        <v>594</v>
      </c>
      <c r="D11" s="48" t="s">
        <v>2994</v>
      </c>
    </row>
    <row r="12" spans="1:20" ht="90">
      <c r="A12" s="46">
        <v>10383922</v>
      </c>
      <c r="B12" s="46">
        <v>13</v>
      </c>
      <c r="C12" s="46" t="s">
        <v>595</v>
      </c>
      <c r="D12" s="48" t="s">
        <v>2781</v>
      </c>
    </row>
    <row r="13" spans="1:20" ht="105">
      <c r="A13" s="46">
        <v>10383922</v>
      </c>
      <c r="B13" s="46">
        <v>14</v>
      </c>
      <c r="C13" s="46" t="s">
        <v>596</v>
      </c>
      <c r="D13" s="48" t="s">
        <v>2588</v>
      </c>
      <c r="E13" s="45" t="s">
        <v>597</v>
      </c>
      <c r="F13" s="47" t="s">
        <v>3054</v>
      </c>
      <c r="G13" s="45" t="s">
        <v>598</v>
      </c>
      <c r="H13" s="47" t="s">
        <v>2763</v>
      </c>
      <c r="J13" s="47"/>
      <c r="K13" s="47"/>
      <c r="L13" s="47"/>
    </row>
    <row r="14" spans="1:20" ht="75">
      <c r="A14" s="46">
        <v>10383922</v>
      </c>
      <c r="B14" s="46">
        <v>15</v>
      </c>
      <c r="C14" s="46" t="s">
        <v>599</v>
      </c>
      <c r="D14" s="48" t="s">
        <v>2995</v>
      </c>
    </row>
    <row r="15" spans="1:20" ht="90">
      <c r="A15" s="46">
        <v>10759690</v>
      </c>
      <c r="B15" s="46">
        <v>1</v>
      </c>
      <c r="C15" s="46" t="s">
        <v>600</v>
      </c>
      <c r="D15" s="48" t="s">
        <v>2996</v>
      </c>
    </row>
    <row r="16" spans="1:20" ht="120">
      <c r="A16" s="46">
        <v>10759690</v>
      </c>
      <c r="B16" s="46">
        <v>2</v>
      </c>
      <c r="C16" s="46" t="s">
        <v>601</v>
      </c>
      <c r="D16" s="48" t="s">
        <v>2997</v>
      </c>
    </row>
    <row r="17" spans="1:12" ht="90">
      <c r="A17" s="46">
        <v>10759690</v>
      </c>
      <c r="B17" s="46">
        <v>3</v>
      </c>
      <c r="C17" s="46" t="s">
        <v>602</v>
      </c>
      <c r="D17" s="48" t="s">
        <v>2998</v>
      </c>
    </row>
    <row r="18" spans="1:12" ht="90">
      <c r="A18" s="46">
        <v>10759690</v>
      </c>
      <c r="B18" s="46">
        <v>4</v>
      </c>
      <c r="C18" s="46" t="s">
        <v>603</v>
      </c>
      <c r="D18" s="48" t="s">
        <v>2916</v>
      </c>
    </row>
    <row r="19" spans="1:12" ht="90">
      <c r="A19" s="46">
        <v>10759690</v>
      </c>
      <c r="B19" s="46">
        <v>5</v>
      </c>
      <c r="C19" s="46" t="s">
        <v>604</v>
      </c>
      <c r="D19" s="48" t="s">
        <v>2768</v>
      </c>
      <c r="E19" s="45" t="s">
        <v>605</v>
      </c>
      <c r="F19" s="47" t="s">
        <v>3055</v>
      </c>
    </row>
    <row r="20" spans="1:12" ht="75">
      <c r="A20" s="46">
        <v>10759690</v>
      </c>
      <c r="B20" s="46">
        <v>6</v>
      </c>
      <c r="C20" s="46" t="s">
        <v>606</v>
      </c>
      <c r="D20" s="48" t="s">
        <v>2676</v>
      </c>
    </row>
    <row r="21" spans="1:12" ht="75">
      <c r="A21" s="46">
        <v>10759690</v>
      </c>
      <c r="B21" s="46">
        <v>7</v>
      </c>
      <c r="C21" s="46" t="s">
        <v>607</v>
      </c>
      <c r="D21" s="48" t="s">
        <v>2584</v>
      </c>
    </row>
    <row r="22" spans="1:12" ht="135">
      <c r="A22" s="46">
        <v>10759690</v>
      </c>
      <c r="B22" s="46">
        <v>8</v>
      </c>
      <c r="C22" s="46" t="s">
        <v>608</v>
      </c>
      <c r="D22" s="48" t="s">
        <v>2676</v>
      </c>
    </row>
    <row r="23" spans="1:12" ht="120">
      <c r="A23" s="46">
        <v>10759690</v>
      </c>
      <c r="B23" s="46">
        <v>9</v>
      </c>
      <c r="C23" s="46" t="s">
        <v>609</v>
      </c>
      <c r="D23" s="48" t="s">
        <v>2999</v>
      </c>
    </row>
    <row r="24" spans="1:12" ht="60">
      <c r="A24" s="46">
        <v>10820139</v>
      </c>
      <c r="B24" s="46">
        <v>1</v>
      </c>
      <c r="C24" s="46" t="s">
        <v>610</v>
      </c>
      <c r="D24" s="48" t="s">
        <v>3000</v>
      </c>
    </row>
    <row r="25" spans="1:12" ht="75">
      <c r="A25" s="46">
        <v>10820139</v>
      </c>
      <c r="B25" s="46">
        <v>2</v>
      </c>
      <c r="C25" s="46" t="s">
        <v>611</v>
      </c>
      <c r="D25" s="48" t="s">
        <v>3001</v>
      </c>
    </row>
    <row r="26" spans="1:12" ht="120">
      <c r="A26" s="46">
        <v>10820139</v>
      </c>
      <c r="B26" s="46">
        <v>3</v>
      </c>
      <c r="C26" s="46" t="s">
        <v>612</v>
      </c>
      <c r="D26" s="48" t="s">
        <v>2997</v>
      </c>
    </row>
    <row r="27" spans="1:12" ht="45">
      <c r="A27" s="46">
        <v>10820139</v>
      </c>
      <c r="B27" s="46">
        <v>4</v>
      </c>
      <c r="C27" s="46" t="s">
        <v>613</v>
      </c>
      <c r="D27" s="48" t="s">
        <v>2781</v>
      </c>
      <c r="E27" s="45" t="s">
        <v>614</v>
      </c>
      <c r="F27" s="47" t="s">
        <v>3056</v>
      </c>
    </row>
    <row r="28" spans="1:12" ht="165">
      <c r="A28" s="46">
        <v>10820139</v>
      </c>
      <c r="B28" s="46">
        <v>5</v>
      </c>
      <c r="C28" s="46" t="s">
        <v>615</v>
      </c>
      <c r="D28" s="48" t="s">
        <v>2732</v>
      </c>
    </row>
    <row r="29" spans="1:12" ht="90">
      <c r="A29" s="46">
        <v>10820139</v>
      </c>
      <c r="B29" s="46">
        <v>6</v>
      </c>
      <c r="C29" s="46" t="s">
        <v>616</v>
      </c>
      <c r="D29" s="48" t="s">
        <v>3002</v>
      </c>
    </row>
    <row r="30" spans="1:12" ht="90">
      <c r="A30" s="46">
        <v>10820139</v>
      </c>
      <c r="B30" s="46">
        <v>7</v>
      </c>
      <c r="C30" s="46" t="s">
        <v>617</v>
      </c>
      <c r="D30" s="48" t="s">
        <v>2677</v>
      </c>
    </row>
    <row r="31" spans="1:12" ht="90">
      <c r="A31" s="46">
        <v>10820139</v>
      </c>
      <c r="B31" s="46">
        <v>8</v>
      </c>
      <c r="C31" s="46" t="s">
        <v>618</v>
      </c>
      <c r="D31" s="48" t="s">
        <v>2694</v>
      </c>
    </row>
    <row r="32" spans="1:12" ht="120">
      <c r="A32" s="46">
        <v>10820139</v>
      </c>
      <c r="B32" s="46">
        <v>9</v>
      </c>
      <c r="C32" s="46" t="s">
        <v>619</v>
      </c>
      <c r="D32" s="48" t="s">
        <v>2678</v>
      </c>
      <c r="E32" s="45" t="s">
        <v>620</v>
      </c>
      <c r="F32" s="48" t="s">
        <v>3057</v>
      </c>
      <c r="G32" s="56"/>
      <c r="H32" s="48"/>
      <c r="I32" s="56"/>
      <c r="J32" s="48"/>
      <c r="K32" s="48"/>
      <c r="L32" s="48"/>
    </row>
    <row r="33" spans="1:6" ht="90">
      <c r="A33" s="46">
        <v>10820139</v>
      </c>
      <c r="B33" s="46">
        <v>10</v>
      </c>
      <c r="C33" s="46" t="s">
        <v>621</v>
      </c>
      <c r="D33" s="48" t="s">
        <v>2679</v>
      </c>
    </row>
    <row r="34" spans="1:6" ht="90">
      <c r="A34" s="46">
        <v>10820139</v>
      </c>
      <c r="B34" s="46">
        <v>11</v>
      </c>
      <c r="C34" s="46" t="s">
        <v>622</v>
      </c>
      <c r="D34" s="48" t="s">
        <v>2719</v>
      </c>
    </row>
    <row r="35" spans="1:6" ht="90">
      <c r="A35" s="46">
        <v>10820139</v>
      </c>
      <c r="B35" s="46">
        <v>12</v>
      </c>
      <c r="C35" s="46" t="s">
        <v>623</v>
      </c>
      <c r="D35" s="48" t="s">
        <v>3003</v>
      </c>
      <c r="E35" s="45" t="s">
        <v>624</v>
      </c>
      <c r="F35" s="47" t="s">
        <v>2744</v>
      </c>
    </row>
    <row r="36" spans="1:6" ht="60">
      <c r="A36" s="46">
        <v>11038163</v>
      </c>
      <c r="B36" s="46">
        <v>1</v>
      </c>
      <c r="C36" s="46" t="s">
        <v>625</v>
      </c>
      <c r="D36" s="48" t="s">
        <v>3004</v>
      </c>
    </row>
    <row r="37" spans="1:6" ht="90">
      <c r="A37" s="46">
        <v>11038163</v>
      </c>
      <c r="B37" s="46">
        <v>2</v>
      </c>
      <c r="C37" s="46" t="s">
        <v>626</v>
      </c>
      <c r="D37" s="48" t="s">
        <v>2680</v>
      </c>
    </row>
    <row r="38" spans="1:6" ht="105">
      <c r="A38" s="46">
        <v>11038163</v>
      </c>
      <c r="B38" s="46">
        <v>3</v>
      </c>
      <c r="C38" s="46" t="s">
        <v>627</v>
      </c>
      <c r="D38" s="48" t="s">
        <v>2681</v>
      </c>
    </row>
    <row r="39" spans="1:6" ht="120">
      <c r="A39" s="46">
        <v>11038163</v>
      </c>
      <c r="B39" s="46">
        <v>4</v>
      </c>
      <c r="C39" s="46" t="s">
        <v>628</v>
      </c>
      <c r="D39" s="48" t="s">
        <v>3005</v>
      </c>
    </row>
    <row r="40" spans="1:6" ht="270">
      <c r="A40" s="46">
        <v>11038163</v>
      </c>
      <c r="B40" s="46">
        <v>5</v>
      </c>
      <c r="C40" s="45" t="s">
        <v>629</v>
      </c>
      <c r="D40" s="48" t="s">
        <v>2682</v>
      </c>
    </row>
    <row r="41" spans="1:6" ht="210">
      <c r="A41" s="46">
        <v>11038163</v>
      </c>
      <c r="B41" s="46">
        <v>12</v>
      </c>
      <c r="C41" s="46" t="s">
        <v>630</v>
      </c>
      <c r="D41" s="48" t="s">
        <v>2676</v>
      </c>
    </row>
    <row r="42" spans="1:6" ht="120">
      <c r="A42" s="46">
        <v>11038163</v>
      </c>
      <c r="B42" s="46">
        <v>13</v>
      </c>
      <c r="C42" s="46" t="s">
        <v>631</v>
      </c>
      <c r="D42" s="48" t="s">
        <v>2683</v>
      </c>
    </row>
    <row r="43" spans="1:6" ht="60">
      <c r="A43" s="46">
        <v>11038163</v>
      </c>
      <c r="B43" s="46">
        <v>14</v>
      </c>
      <c r="C43" s="46" t="s">
        <v>632</v>
      </c>
      <c r="D43" s="48" t="s">
        <v>2684</v>
      </c>
    </row>
    <row r="44" spans="1:6" ht="180">
      <c r="A44" s="46">
        <v>11038163</v>
      </c>
      <c r="B44" s="46">
        <v>15</v>
      </c>
      <c r="C44" s="46" t="s">
        <v>633</v>
      </c>
      <c r="D44" s="48" t="s">
        <v>2733</v>
      </c>
    </row>
    <row r="45" spans="1:6" ht="120">
      <c r="A45" s="46">
        <v>11038163</v>
      </c>
      <c r="B45" s="46">
        <v>16</v>
      </c>
      <c r="C45" s="46" t="s">
        <v>634</v>
      </c>
      <c r="D45" s="48" t="s">
        <v>2734</v>
      </c>
      <c r="E45" s="45" t="s">
        <v>635</v>
      </c>
      <c r="F45" s="47" t="s">
        <v>3058</v>
      </c>
    </row>
    <row r="46" spans="1:6" ht="45">
      <c r="A46" s="46">
        <v>11602509</v>
      </c>
      <c r="B46" s="46">
        <v>1</v>
      </c>
      <c r="C46" s="46" t="s">
        <v>636</v>
      </c>
      <c r="D46" s="48" t="s">
        <v>2781</v>
      </c>
    </row>
    <row r="47" spans="1:6" ht="315">
      <c r="A47" s="46">
        <v>11602509</v>
      </c>
      <c r="B47" s="46">
        <v>2</v>
      </c>
      <c r="C47" s="46" t="s">
        <v>637</v>
      </c>
      <c r="D47" s="48" t="s">
        <v>3006</v>
      </c>
    </row>
    <row r="48" spans="1:6" ht="75">
      <c r="A48" s="46">
        <v>11602509</v>
      </c>
      <c r="B48" s="46">
        <v>3</v>
      </c>
      <c r="C48" s="46" t="s">
        <v>638</v>
      </c>
      <c r="D48" s="48" t="s">
        <v>3007</v>
      </c>
    </row>
    <row r="49" spans="1:12" ht="75">
      <c r="A49" s="46">
        <v>11602509</v>
      </c>
      <c r="B49" s="46">
        <v>4</v>
      </c>
      <c r="C49" s="46" t="s">
        <v>639</v>
      </c>
      <c r="D49" s="48" t="s">
        <v>2676</v>
      </c>
    </row>
    <row r="50" spans="1:12" ht="120">
      <c r="A50" s="46">
        <v>11602509</v>
      </c>
      <c r="B50" s="46">
        <v>5</v>
      </c>
      <c r="C50" s="46" t="s">
        <v>640</v>
      </c>
      <c r="D50" s="48" t="s">
        <v>2685</v>
      </c>
    </row>
    <row r="51" spans="1:12" ht="90">
      <c r="A51" s="46">
        <v>11602509</v>
      </c>
      <c r="B51" s="46">
        <v>6</v>
      </c>
      <c r="C51" s="46" t="s">
        <v>641</v>
      </c>
      <c r="D51" s="48" t="s">
        <v>2686</v>
      </c>
    </row>
    <row r="52" spans="1:12" ht="150">
      <c r="A52" s="46">
        <v>11602509</v>
      </c>
      <c r="B52" s="46">
        <v>7</v>
      </c>
      <c r="C52" s="46" t="s">
        <v>642</v>
      </c>
      <c r="D52" s="48" t="s">
        <v>2687</v>
      </c>
    </row>
    <row r="53" spans="1:12" ht="75">
      <c r="A53" s="46">
        <v>11602509</v>
      </c>
      <c r="B53" s="46">
        <v>8</v>
      </c>
      <c r="C53" s="46" t="s">
        <v>643</v>
      </c>
      <c r="D53" s="48" t="s">
        <v>2781</v>
      </c>
      <c r="E53" s="45" t="s">
        <v>644</v>
      </c>
      <c r="F53" s="48" t="s">
        <v>3059</v>
      </c>
      <c r="G53" s="56"/>
      <c r="H53" s="48"/>
      <c r="I53" s="56"/>
      <c r="J53" s="48"/>
      <c r="K53" s="48"/>
      <c r="L53" s="48"/>
    </row>
    <row r="54" spans="1:12" ht="60">
      <c r="A54" s="46">
        <v>11602509</v>
      </c>
      <c r="B54" s="46">
        <v>9</v>
      </c>
      <c r="C54" s="46" t="s">
        <v>645</v>
      </c>
      <c r="D54" s="48" t="s">
        <v>3008</v>
      </c>
      <c r="E54" s="45" t="s">
        <v>646</v>
      </c>
      <c r="F54" s="48" t="s">
        <v>2745</v>
      </c>
      <c r="G54" s="56"/>
      <c r="H54" s="48"/>
      <c r="I54" s="56"/>
      <c r="J54" s="48"/>
      <c r="K54" s="48"/>
      <c r="L54" s="48"/>
    </row>
    <row r="55" spans="1:12" ht="90">
      <c r="A55" s="46">
        <v>11868802</v>
      </c>
      <c r="B55" s="46">
        <v>1</v>
      </c>
      <c r="C55" s="46" t="s">
        <v>647</v>
      </c>
      <c r="D55" s="48" t="s">
        <v>2996</v>
      </c>
    </row>
    <row r="56" spans="1:12" ht="135">
      <c r="A56" s="46">
        <v>11868802</v>
      </c>
      <c r="B56" s="46">
        <v>2</v>
      </c>
      <c r="C56" s="46" t="s">
        <v>648</v>
      </c>
      <c r="D56" s="48" t="s">
        <v>3009</v>
      </c>
      <c r="E56" s="45" t="s">
        <v>649</v>
      </c>
      <c r="F56" s="47" t="s">
        <v>3060</v>
      </c>
    </row>
    <row r="57" spans="1:12" ht="285">
      <c r="A57" s="46">
        <v>11868802</v>
      </c>
      <c r="B57" s="46">
        <v>3</v>
      </c>
      <c r="C57" s="46" t="s">
        <v>650</v>
      </c>
      <c r="D57" s="48" t="s">
        <v>3010</v>
      </c>
    </row>
    <row r="58" spans="1:12" ht="135">
      <c r="A58" s="46">
        <v>11868802</v>
      </c>
      <c r="B58" s="46">
        <v>4</v>
      </c>
      <c r="C58" s="46" t="s">
        <v>651</v>
      </c>
      <c r="D58" s="48" t="s">
        <v>2740</v>
      </c>
    </row>
    <row r="59" spans="1:12" ht="75">
      <c r="A59" s="46">
        <v>11868802</v>
      </c>
      <c r="B59" s="46">
        <v>5</v>
      </c>
      <c r="C59" s="46" t="s">
        <v>652</v>
      </c>
      <c r="D59" s="48" t="s">
        <v>2676</v>
      </c>
    </row>
    <row r="60" spans="1:12" ht="135">
      <c r="A60" s="46">
        <v>11868802</v>
      </c>
      <c r="B60" s="46">
        <v>6</v>
      </c>
      <c r="C60" s="46" t="s">
        <v>653</v>
      </c>
      <c r="D60" s="48" t="s">
        <v>2688</v>
      </c>
    </row>
    <row r="61" spans="1:12" ht="180">
      <c r="A61" s="46">
        <v>11868802</v>
      </c>
      <c r="B61" s="46">
        <v>7</v>
      </c>
      <c r="C61" s="46" t="s">
        <v>654</v>
      </c>
      <c r="D61" s="48" t="s">
        <v>2689</v>
      </c>
    </row>
    <row r="62" spans="1:12" ht="165">
      <c r="A62" s="46">
        <v>11868802</v>
      </c>
      <c r="B62" s="46">
        <v>8</v>
      </c>
      <c r="C62" s="46" t="s">
        <v>655</v>
      </c>
      <c r="D62" s="48" t="s">
        <v>2676</v>
      </c>
    </row>
    <row r="63" spans="1:12" ht="120">
      <c r="A63" s="46">
        <v>11868802</v>
      </c>
      <c r="B63" s="46">
        <v>9</v>
      </c>
      <c r="C63" s="46" t="s">
        <v>656</v>
      </c>
      <c r="D63" s="48" t="s">
        <v>2803</v>
      </c>
    </row>
    <row r="64" spans="1:12" ht="60">
      <c r="A64" s="46">
        <v>12642470</v>
      </c>
      <c r="B64" s="46">
        <v>1</v>
      </c>
      <c r="C64" s="46" t="s">
        <v>657</v>
      </c>
      <c r="D64" s="48" t="s">
        <v>3000</v>
      </c>
    </row>
    <row r="65" spans="1:12" ht="90">
      <c r="A65" s="46">
        <v>12642470</v>
      </c>
      <c r="B65" s="46">
        <v>2</v>
      </c>
      <c r="C65" s="46" t="s">
        <v>658</v>
      </c>
      <c r="D65" s="48" t="s">
        <v>2690</v>
      </c>
    </row>
    <row r="66" spans="1:12" ht="105">
      <c r="A66" s="46">
        <v>12642470</v>
      </c>
      <c r="B66" s="46">
        <v>3</v>
      </c>
      <c r="C66" s="46" t="s">
        <v>659</v>
      </c>
      <c r="D66" s="48" t="s">
        <v>3011</v>
      </c>
      <c r="E66" s="45" t="s">
        <v>660</v>
      </c>
      <c r="F66" s="47" t="s">
        <v>3061</v>
      </c>
    </row>
    <row r="67" spans="1:12" ht="90">
      <c r="A67" s="46">
        <v>12642470</v>
      </c>
      <c r="B67" s="46">
        <v>4</v>
      </c>
      <c r="C67" s="46" t="s">
        <v>661</v>
      </c>
      <c r="D67" s="48" t="s">
        <v>3012</v>
      </c>
    </row>
    <row r="68" spans="1:12" ht="105">
      <c r="A68" s="46">
        <v>12642470</v>
      </c>
      <c r="B68" s="46">
        <v>5</v>
      </c>
      <c r="C68" s="46" t="s">
        <v>662</v>
      </c>
      <c r="D68" s="48" t="s">
        <v>2691</v>
      </c>
    </row>
    <row r="69" spans="1:12" ht="90">
      <c r="A69" s="46">
        <v>12642470</v>
      </c>
      <c r="B69" s="46">
        <v>6</v>
      </c>
      <c r="C69" s="46" t="s">
        <v>663</v>
      </c>
      <c r="D69" s="48" t="s">
        <v>2917</v>
      </c>
    </row>
    <row r="70" spans="1:12" ht="120">
      <c r="A70" s="46">
        <v>12642470</v>
      </c>
      <c r="B70" s="46">
        <v>7</v>
      </c>
      <c r="C70" s="46" t="s">
        <v>664</v>
      </c>
      <c r="D70" s="48" t="s">
        <v>2736</v>
      </c>
    </row>
    <row r="71" spans="1:12" ht="150">
      <c r="A71" s="46">
        <v>12642470</v>
      </c>
      <c r="B71" s="46">
        <v>8</v>
      </c>
      <c r="C71" s="46" t="s">
        <v>665</v>
      </c>
      <c r="D71" s="48" t="s">
        <v>2735</v>
      </c>
    </row>
    <row r="72" spans="1:12" ht="120">
      <c r="A72" s="46">
        <v>12642470</v>
      </c>
      <c r="B72" s="46">
        <v>9</v>
      </c>
      <c r="C72" s="46" t="s">
        <v>666</v>
      </c>
      <c r="D72" s="48" t="s">
        <v>2676</v>
      </c>
    </row>
    <row r="73" spans="1:12" ht="45">
      <c r="A73" s="46">
        <v>12642470</v>
      </c>
      <c r="B73" s="46">
        <v>10</v>
      </c>
      <c r="C73" s="46" t="s">
        <v>667</v>
      </c>
      <c r="D73" s="48" t="s">
        <v>2676</v>
      </c>
    </row>
    <row r="74" spans="1:12" ht="75">
      <c r="A74" s="46">
        <v>12642470</v>
      </c>
      <c r="B74" s="46">
        <v>11</v>
      </c>
      <c r="C74" s="46" t="s">
        <v>668</v>
      </c>
      <c r="D74" s="48" t="s">
        <v>2692</v>
      </c>
      <c r="E74" s="45" t="s">
        <v>669</v>
      </c>
      <c r="F74" s="48" t="s">
        <v>2746</v>
      </c>
      <c r="G74" s="56"/>
      <c r="H74" s="48"/>
      <c r="I74" s="56"/>
      <c r="J74" s="48"/>
      <c r="K74" s="48"/>
      <c r="L74" s="48"/>
    </row>
    <row r="75" spans="1:12" ht="60">
      <c r="A75" s="46">
        <v>12642470</v>
      </c>
      <c r="B75" s="46">
        <v>12</v>
      </c>
      <c r="C75" s="46" t="s">
        <v>670</v>
      </c>
      <c r="D75" s="48" t="s">
        <v>3013</v>
      </c>
    </row>
    <row r="76" spans="1:12" ht="90">
      <c r="A76" s="46">
        <v>12642470</v>
      </c>
      <c r="B76" s="46">
        <v>13</v>
      </c>
      <c r="C76" s="46" t="s">
        <v>671</v>
      </c>
      <c r="D76" s="48" t="s">
        <v>2693</v>
      </c>
      <c r="E76" s="45" t="s">
        <v>672</v>
      </c>
      <c r="F76" s="47" t="s">
        <v>2747</v>
      </c>
    </row>
    <row r="77" spans="1:12" ht="75">
      <c r="A77" s="46">
        <v>15378224</v>
      </c>
      <c r="B77" s="46">
        <v>1</v>
      </c>
      <c r="C77" s="46" t="s">
        <v>673</v>
      </c>
      <c r="D77" s="48" t="s">
        <v>2925</v>
      </c>
    </row>
    <row r="78" spans="1:12" ht="150">
      <c r="A78" s="46">
        <v>15378224</v>
      </c>
      <c r="B78" s="46">
        <v>2</v>
      </c>
      <c r="C78" s="46" t="s">
        <v>674</v>
      </c>
      <c r="D78" s="48" t="s">
        <v>2997</v>
      </c>
    </row>
    <row r="79" spans="1:12" ht="120">
      <c r="A79" s="46">
        <v>15378224</v>
      </c>
      <c r="B79" s="46">
        <v>3</v>
      </c>
      <c r="C79" s="46" t="s">
        <v>675</v>
      </c>
      <c r="D79" s="48" t="s">
        <v>2997</v>
      </c>
    </row>
    <row r="80" spans="1:12" ht="75">
      <c r="A80" s="46">
        <v>15378224</v>
      </c>
      <c r="B80" s="46">
        <v>4</v>
      </c>
      <c r="C80" s="46" t="s">
        <v>676</v>
      </c>
      <c r="D80" s="48" t="s">
        <v>3014</v>
      </c>
    </row>
    <row r="81" spans="1:12" ht="90">
      <c r="A81" s="46">
        <v>15378224</v>
      </c>
      <c r="B81" s="46">
        <v>5</v>
      </c>
      <c r="C81" s="46" t="s">
        <v>677</v>
      </c>
      <c r="D81" s="48" t="s">
        <v>2676</v>
      </c>
    </row>
    <row r="82" spans="1:12" ht="30">
      <c r="A82" s="46">
        <v>15378224</v>
      </c>
      <c r="B82" s="46">
        <v>6</v>
      </c>
      <c r="C82" s="46" t="s">
        <v>678</v>
      </c>
      <c r="D82" s="48" t="s">
        <v>3015</v>
      </c>
    </row>
    <row r="83" spans="1:12" ht="60">
      <c r="A83" s="46">
        <v>15378224</v>
      </c>
      <c r="B83" s="46">
        <v>7</v>
      </c>
      <c r="C83" s="46" t="s">
        <v>679</v>
      </c>
      <c r="D83" s="48" t="s">
        <v>2694</v>
      </c>
    </row>
    <row r="84" spans="1:12" ht="120">
      <c r="A84" s="46">
        <v>15378224</v>
      </c>
      <c r="B84" s="46">
        <v>8</v>
      </c>
      <c r="C84" s="46" t="s">
        <v>680</v>
      </c>
      <c r="D84" s="48" t="s">
        <v>2676</v>
      </c>
    </row>
    <row r="85" spans="1:12" ht="90">
      <c r="A85" s="46">
        <v>15378224</v>
      </c>
      <c r="B85" s="46">
        <v>9</v>
      </c>
      <c r="C85" s="46" t="s">
        <v>681</v>
      </c>
      <c r="D85" s="48" t="s">
        <v>2686</v>
      </c>
      <c r="E85" s="45" t="s">
        <v>682</v>
      </c>
      <c r="F85" s="48" t="s">
        <v>2967</v>
      </c>
      <c r="G85" s="56"/>
      <c r="H85" s="48"/>
      <c r="I85" s="56"/>
      <c r="J85" s="48"/>
      <c r="K85" s="48"/>
      <c r="L85" s="48"/>
    </row>
    <row r="86" spans="1:12" ht="180">
      <c r="A86" s="46">
        <v>15378224</v>
      </c>
      <c r="B86" s="46">
        <v>10</v>
      </c>
      <c r="C86" s="46" t="s">
        <v>683</v>
      </c>
      <c r="D86" s="48" t="s">
        <v>2687</v>
      </c>
    </row>
    <row r="87" spans="1:12" ht="150">
      <c r="A87" s="46">
        <v>15378224</v>
      </c>
      <c r="B87" s="46">
        <v>11</v>
      </c>
      <c r="C87" s="46" t="s">
        <v>684</v>
      </c>
      <c r="D87" s="48" t="s">
        <v>2695</v>
      </c>
    </row>
    <row r="88" spans="1:12" ht="60">
      <c r="A88" s="46">
        <v>15378224</v>
      </c>
      <c r="B88" s="46">
        <v>12</v>
      </c>
      <c r="C88" s="46" t="s">
        <v>685</v>
      </c>
      <c r="D88" s="48" t="s">
        <v>2781</v>
      </c>
      <c r="E88" s="45" t="s">
        <v>686</v>
      </c>
      <c r="F88" s="48" t="s">
        <v>3062</v>
      </c>
    </row>
    <row r="89" spans="1:12" ht="45">
      <c r="A89" s="46">
        <v>15378224</v>
      </c>
      <c r="B89" s="46">
        <v>13</v>
      </c>
      <c r="C89" s="46" t="s">
        <v>687</v>
      </c>
      <c r="D89" s="48" t="s">
        <v>3016</v>
      </c>
    </row>
    <row r="90" spans="1:12" ht="75">
      <c r="A90" s="46">
        <v>15378224</v>
      </c>
      <c r="B90" s="46">
        <v>14</v>
      </c>
      <c r="C90" s="46" t="s">
        <v>688</v>
      </c>
      <c r="D90" s="48" t="s">
        <v>2781</v>
      </c>
      <c r="E90" s="45" t="s">
        <v>689</v>
      </c>
      <c r="F90" s="47" t="s">
        <v>2748</v>
      </c>
    </row>
    <row r="91" spans="1:12" ht="60">
      <c r="A91" s="46">
        <v>16645869</v>
      </c>
      <c r="B91" s="46">
        <v>1</v>
      </c>
      <c r="C91" s="46" t="s">
        <v>690</v>
      </c>
      <c r="D91" s="48" t="s">
        <v>2781</v>
      </c>
    </row>
    <row r="92" spans="1:12" ht="165">
      <c r="A92" s="46">
        <v>16645869</v>
      </c>
      <c r="B92" s="46">
        <v>2</v>
      </c>
      <c r="C92" s="46" t="s">
        <v>691</v>
      </c>
      <c r="D92" s="48" t="s">
        <v>2696</v>
      </c>
    </row>
    <row r="93" spans="1:12" ht="105">
      <c r="A93" s="46">
        <v>16645869</v>
      </c>
      <c r="B93" s="46">
        <v>3</v>
      </c>
      <c r="C93" s="46" t="s">
        <v>692</v>
      </c>
      <c r="D93" s="48" t="s">
        <v>2997</v>
      </c>
    </row>
    <row r="94" spans="1:12" ht="105">
      <c r="A94" s="46">
        <v>16645869</v>
      </c>
      <c r="B94" s="46">
        <v>4</v>
      </c>
      <c r="C94" s="46" t="s">
        <v>693</v>
      </c>
      <c r="D94" s="48" t="s">
        <v>3017</v>
      </c>
    </row>
    <row r="95" spans="1:12" ht="45">
      <c r="A95" s="46">
        <v>16645869</v>
      </c>
      <c r="B95" s="46">
        <v>5</v>
      </c>
      <c r="C95" s="46" t="s">
        <v>694</v>
      </c>
      <c r="D95" s="48" t="s">
        <v>3018</v>
      </c>
    </row>
    <row r="96" spans="1:12" ht="45">
      <c r="A96" s="46">
        <v>16645869</v>
      </c>
      <c r="B96" s="46">
        <v>6</v>
      </c>
      <c r="C96" s="46" t="s">
        <v>695</v>
      </c>
      <c r="D96" s="48" t="s">
        <v>2694</v>
      </c>
    </row>
    <row r="97" spans="1:12" ht="90">
      <c r="A97" s="46">
        <v>16645869</v>
      </c>
      <c r="B97" s="46">
        <v>7</v>
      </c>
      <c r="C97" s="46" t="s">
        <v>696</v>
      </c>
      <c r="D97" s="48" t="s">
        <v>2676</v>
      </c>
    </row>
    <row r="98" spans="1:12" ht="75">
      <c r="A98" s="46">
        <v>16645869</v>
      </c>
      <c r="B98" s="46">
        <v>8</v>
      </c>
      <c r="C98" s="46" t="s">
        <v>697</v>
      </c>
      <c r="D98" s="48" t="s">
        <v>2697</v>
      </c>
    </row>
    <row r="99" spans="1:12" ht="30">
      <c r="A99" s="46">
        <v>16645869</v>
      </c>
      <c r="B99" s="46">
        <v>9</v>
      </c>
      <c r="C99" s="46" t="s">
        <v>698</v>
      </c>
      <c r="D99" s="48" t="s">
        <v>3019</v>
      </c>
      <c r="E99" s="45" t="s">
        <v>699</v>
      </c>
      <c r="F99" s="48" t="s">
        <v>3063</v>
      </c>
    </row>
    <row r="100" spans="1:12" ht="120">
      <c r="A100" s="46">
        <v>16645869</v>
      </c>
      <c r="B100" s="46">
        <v>10</v>
      </c>
      <c r="C100" s="46" t="s">
        <v>700</v>
      </c>
      <c r="D100" s="48" t="s">
        <v>2676</v>
      </c>
    </row>
    <row r="101" spans="1:12" ht="60">
      <c r="A101" s="46">
        <v>16645869</v>
      </c>
      <c r="B101" s="46">
        <v>11</v>
      </c>
      <c r="C101" s="46" t="s">
        <v>701</v>
      </c>
      <c r="D101" s="48" t="s">
        <v>3020</v>
      </c>
    </row>
    <row r="102" spans="1:12" ht="90">
      <c r="A102" s="46">
        <v>16645869</v>
      </c>
      <c r="B102" s="46">
        <v>12</v>
      </c>
      <c r="C102" s="46" t="s">
        <v>702</v>
      </c>
      <c r="D102" s="48" t="s">
        <v>2741</v>
      </c>
    </row>
    <row r="103" spans="1:12" ht="75">
      <c r="A103" s="46">
        <v>16645869</v>
      </c>
      <c r="B103" s="46">
        <v>13</v>
      </c>
      <c r="C103" s="46" t="s">
        <v>703</v>
      </c>
      <c r="D103" s="48" t="s">
        <v>2698</v>
      </c>
    </row>
    <row r="104" spans="1:12" ht="60">
      <c r="A104" s="46">
        <v>16645869</v>
      </c>
      <c r="B104" s="46">
        <v>14</v>
      </c>
      <c r="C104" s="46" t="s">
        <v>704</v>
      </c>
      <c r="D104" s="48" t="s">
        <v>2699</v>
      </c>
    </row>
    <row r="105" spans="1:12" ht="60">
      <c r="A105" s="46">
        <v>17620220</v>
      </c>
      <c r="B105" s="46">
        <v>1</v>
      </c>
      <c r="C105" s="46" t="s">
        <v>705</v>
      </c>
      <c r="D105" s="48" t="s">
        <v>2797</v>
      </c>
    </row>
    <row r="106" spans="1:12" ht="105">
      <c r="A106" s="46">
        <v>17620220</v>
      </c>
      <c r="B106" s="46">
        <v>2</v>
      </c>
      <c r="C106" s="46" t="s">
        <v>706</v>
      </c>
      <c r="D106" s="48" t="s">
        <v>3005</v>
      </c>
    </row>
    <row r="107" spans="1:12" ht="120">
      <c r="A107" s="46">
        <v>17620220</v>
      </c>
      <c r="B107" s="46">
        <v>3</v>
      </c>
      <c r="C107" s="46" t="s">
        <v>707</v>
      </c>
      <c r="D107" s="48" t="s">
        <v>2786</v>
      </c>
    </row>
    <row r="108" spans="1:12" ht="45">
      <c r="A108" s="46">
        <v>17620220</v>
      </c>
      <c r="B108" s="46">
        <v>4</v>
      </c>
      <c r="C108" s="46" t="s">
        <v>708</v>
      </c>
      <c r="D108" s="48" t="s">
        <v>2643</v>
      </c>
      <c r="E108" s="45" t="s">
        <v>709</v>
      </c>
      <c r="F108" s="48" t="s">
        <v>2746</v>
      </c>
      <c r="G108" s="56"/>
      <c r="H108" s="48"/>
      <c r="I108" s="56"/>
      <c r="J108" s="48"/>
      <c r="K108" s="48"/>
      <c r="L108" s="48"/>
    </row>
    <row r="109" spans="1:12" ht="210">
      <c r="A109" s="46">
        <v>17620220</v>
      </c>
      <c r="B109" s="46">
        <v>5</v>
      </c>
      <c r="C109" s="46" t="s">
        <v>710</v>
      </c>
      <c r="D109" s="48" t="s">
        <v>2737</v>
      </c>
      <c r="E109" s="45" t="s">
        <v>711</v>
      </c>
      <c r="F109" s="47" t="s">
        <v>2749</v>
      </c>
      <c r="G109" s="45" t="s">
        <v>712</v>
      </c>
      <c r="H109" s="47" t="s">
        <v>3077</v>
      </c>
      <c r="I109" s="45" t="s">
        <v>713</v>
      </c>
      <c r="J109" s="47" t="s">
        <v>3080</v>
      </c>
      <c r="K109" s="45" t="s">
        <v>714</v>
      </c>
      <c r="L109" s="47" t="s">
        <v>2764</v>
      </c>
    </row>
    <row r="110" spans="1:12" ht="150">
      <c r="A110" s="46">
        <v>17620220</v>
      </c>
      <c r="B110" s="46">
        <v>6</v>
      </c>
      <c r="C110" s="46" t="s">
        <v>715</v>
      </c>
      <c r="D110" s="48" t="s">
        <v>2676</v>
      </c>
    </row>
    <row r="111" spans="1:12" ht="135">
      <c r="A111" s="46">
        <v>17620220</v>
      </c>
      <c r="B111" s="46">
        <v>7</v>
      </c>
      <c r="C111" s="46" t="s">
        <v>716</v>
      </c>
      <c r="D111" s="48" t="s">
        <v>3021</v>
      </c>
    </row>
    <row r="112" spans="1:12" ht="90">
      <c r="A112" s="46">
        <v>22259019</v>
      </c>
      <c r="B112" s="46">
        <v>1</v>
      </c>
      <c r="C112" s="46" t="s">
        <v>717</v>
      </c>
      <c r="D112" s="48" t="s">
        <v>2728</v>
      </c>
    </row>
    <row r="113" spans="1:12" ht="90">
      <c r="A113" s="46">
        <v>22259019</v>
      </c>
      <c r="B113" s="46">
        <v>2</v>
      </c>
      <c r="C113" s="46" t="s">
        <v>718</v>
      </c>
      <c r="D113" s="48" t="s">
        <v>2681</v>
      </c>
    </row>
    <row r="114" spans="1:12" ht="75">
      <c r="A114" s="46">
        <v>22259019</v>
      </c>
      <c r="B114" s="46">
        <v>3</v>
      </c>
      <c r="C114" s="46" t="s">
        <v>719</v>
      </c>
      <c r="D114" s="48" t="s">
        <v>3022</v>
      </c>
    </row>
    <row r="115" spans="1:12" ht="90">
      <c r="A115" s="46">
        <v>22259019</v>
      </c>
      <c r="B115" s="46">
        <v>4</v>
      </c>
      <c r="C115" s="46" t="s">
        <v>720</v>
      </c>
      <c r="D115" s="48" t="s">
        <v>2620</v>
      </c>
    </row>
    <row r="116" spans="1:12" ht="150">
      <c r="A116" s="46">
        <v>22259019</v>
      </c>
      <c r="B116" s="46">
        <v>5</v>
      </c>
      <c r="C116" s="46" t="s">
        <v>721</v>
      </c>
      <c r="D116" s="48" t="s">
        <v>3023</v>
      </c>
    </row>
    <row r="117" spans="1:12" ht="120">
      <c r="A117" s="46">
        <v>22259019</v>
      </c>
      <c r="B117" s="46">
        <v>6</v>
      </c>
      <c r="C117" s="46" t="s">
        <v>722</v>
      </c>
      <c r="D117" s="48" t="s">
        <v>2786</v>
      </c>
    </row>
    <row r="118" spans="1:12" ht="150">
      <c r="A118" s="46">
        <v>22259019</v>
      </c>
      <c r="B118" s="46">
        <v>7</v>
      </c>
      <c r="C118" s="46" t="s">
        <v>723</v>
      </c>
      <c r="D118" s="48" t="s">
        <v>2729</v>
      </c>
    </row>
    <row r="119" spans="1:12" ht="90">
      <c r="A119" s="46">
        <v>22259019</v>
      </c>
      <c r="B119" s="46">
        <v>8</v>
      </c>
      <c r="C119" s="46" t="s">
        <v>724</v>
      </c>
      <c r="D119" s="48" t="s">
        <v>2700</v>
      </c>
    </row>
    <row r="120" spans="1:12" ht="105">
      <c r="A120" s="46">
        <v>22259019</v>
      </c>
      <c r="B120" s="46">
        <v>9</v>
      </c>
      <c r="C120" s="46" t="s">
        <v>725</v>
      </c>
      <c r="D120" s="48" t="s">
        <v>2668</v>
      </c>
    </row>
    <row r="121" spans="1:12" ht="150">
      <c r="A121" s="46">
        <v>22259019</v>
      </c>
      <c r="B121" s="46">
        <v>10</v>
      </c>
      <c r="C121" s="46" t="s">
        <v>726</v>
      </c>
      <c r="D121" s="48" t="s">
        <v>3024</v>
      </c>
    </row>
    <row r="122" spans="1:12" ht="90">
      <c r="A122" s="46">
        <v>22259019</v>
      </c>
      <c r="B122" s="46">
        <v>11</v>
      </c>
      <c r="C122" s="46" t="s">
        <v>727</v>
      </c>
      <c r="D122" s="48" t="s">
        <v>2668</v>
      </c>
      <c r="E122" s="45" t="s">
        <v>728</v>
      </c>
      <c r="F122" s="48" t="s">
        <v>3064</v>
      </c>
      <c r="G122" s="56"/>
      <c r="H122" s="48"/>
      <c r="I122" s="56"/>
      <c r="J122" s="48"/>
      <c r="K122" s="48"/>
      <c r="L122" s="48"/>
    </row>
    <row r="123" spans="1:12" ht="90">
      <c r="A123" s="46">
        <v>22259019</v>
      </c>
      <c r="B123" s="46">
        <v>12</v>
      </c>
      <c r="C123" s="46" t="s">
        <v>729</v>
      </c>
      <c r="D123" s="48" t="s">
        <v>2705</v>
      </c>
    </row>
    <row r="124" spans="1:12" ht="105">
      <c r="A124" s="46">
        <v>22357286</v>
      </c>
      <c r="B124" s="46">
        <v>1</v>
      </c>
      <c r="C124" s="46" t="s">
        <v>730</v>
      </c>
      <c r="D124" s="48" t="s">
        <v>3025</v>
      </c>
    </row>
    <row r="125" spans="1:12" ht="210">
      <c r="A125" s="46">
        <v>22357286</v>
      </c>
      <c r="B125" s="46">
        <v>2</v>
      </c>
      <c r="C125" s="46" t="s">
        <v>731</v>
      </c>
      <c r="D125" s="48" t="s">
        <v>2742</v>
      </c>
      <c r="E125" s="45" t="s">
        <v>732</v>
      </c>
      <c r="F125" s="47" t="s">
        <v>2750</v>
      </c>
    </row>
    <row r="126" spans="1:12" ht="255">
      <c r="A126" s="46">
        <v>22357286</v>
      </c>
      <c r="B126" s="46">
        <v>3</v>
      </c>
      <c r="C126" s="46" t="s">
        <v>733</v>
      </c>
      <c r="D126" s="48" t="s">
        <v>3026</v>
      </c>
    </row>
    <row r="127" spans="1:12" ht="195">
      <c r="A127" s="46">
        <v>22357286</v>
      </c>
      <c r="B127" s="46">
        <v>4</v>
      </c>
      <c r="C127" s="46" t="s">
        <v>734</v>
      </c>
      <c r="D127" s="48" t="s">
        <v>2700</v>
      </c>
    </row>
    <row r="128" spans="1:12" ht="45">
      <c r="A128" s="46">
        <v>22357286</v>
      </c>
      <c r="B128" s="46">
        <v>5</v>
      </c>
      <c r="C128" s="46" t="s">
        <v>735</v>
      </c>
      <c r="D128" s="48" t="s">
        <v>2896</v>
      </c>
    </row>
    <row r="129" spans="1:6" ht="75">
      <c r="A129" s="46">
        <v>22357286</v>
      </c>
      <c r="B129" s="46">
        <v>6</v>
      </c>
      <c r="C129" s="46" t="s">
        <v>736</v>
      </c>
      <c r="D129" s="48" t="s">
        <v>2587</v>
      </c>
    </row>
    <row r="130" spans="1:6" ht="120">
      <c r="A130" s="46">
        <v>22357286</v>
      </c>
      <c r="B130" s="46">
        <v>7</v>
      </c>
      <c r="C130" s="46" t="s">
        <v>737</v>
      </c>
      <c r="D130" s="48" t="s">
        <v>2701</v>
      </c>
    </row>
    <row r="131" spans="1:6" ht="90">
      <c r="A131" s="46">
        <v>22357286</v>
      </c>
      <c r="B131" s="46">
        <v>8</v>
      </c>
      <c r="C131" s="46" t="s">
        <v>738</v>
      </c>
      <c r="D131" s="48" t="s">
        <v>2702</v>
      </c>
      <c r="E131" s="45" t="s">
        <v>739</v>
      </c>
      <c r="F131" s="48" t="s">
        <v>2751</v>
      </c>
    </row>
    <row r="132" spans="1:6" ht="135">
      <c r="A132" s="46">
        <v>22357286</v>
      </c>
      <c r="B132" s="46">
        <v>9</v>
      </c>
      <c r="C132" s="46" t="s">
        <v>740</v>
      </c>
      <c r="D132" s="48" t="s">
        <v>3027</v>
      </c>
    </row>
    <row r="133" spans="1:6" ht="165">
      <c r="A133" s="46">
        <v>22357286</v>
      </c>
      <c r="B133" s="46">
        <v>10</v>
      </c>
      <c r="C133" s="46" t="s">
        <v>741</v>
      </c>
      <c r="D133" s="48" t="s">
        <v>2743</v>
      </c>
    </row>
    <row r="134" spans="1:6" ht="105">
      <c r="A134" s="46">
        <v>22451699</v>
      </c>
      <c r="B134" s="46">
        <v>1</v>
      </c>
      <c r="C134" s="46" t="s">
        <v>742</v>
      </c>
      <c r="D134" s="48" t="s">
        <v>2786</v>
      </c>
    </row>
    <row r="135" spans="1:6" ht="75">
      <c r="A135" s="46">
        <v>22451699</v>
      </c>
      <c r="B135" s="46">
        <v>2</v>
      </c>
      <c r="C135" s="46" t="s">
        <v>743</v>
      </c>
      <c r="D135" s="48" t="s">
        <v>2703</v>
      </c>
      <c r="E135" s="45" t="s">
        <v>744</v>
      </c>
      <c r="F135" s="48" t="s">
        <v>2752</v>
      </c>
    </row>
    <row r="136" spans="1:6" ht="105" customHeight="1">
      <c r="A136" s="46">
        <v>22451699</v>
      </c>
      <c r="B136" s="46">
        <v>3</v>
      </c>
      <c r="C136" s="46" t="s">
        <v>745</v>
      </c>
      <c r="D136" s="48" t="s">
        <v>3028</v>
      </c>
    </row>
    <row r="137" spans="1:6" ht="75">
      <c r="A137" s="46">
        <v>22451699</v>
      </c>
      <c r="B137" s="46">
        <v>4</v>
      </c>
      <c r="C137" s="46" t="s">
        <v>746</v>
      </c>
      <c r="D137" s="48" t="s">
        <v>3023</v>
      </c>
    </row>
    <row r="138" spans="1:6" ht="150">
      <c r="A138" s="46">
        <v>22451699</v>
      </c>
      <c r="B138" s="46">
        <v>5</v>
      </c>
      <c r="C138" s="46" t="s">
        <v>747</v>
      </c>
      <c r="D138" s="48" t="s">
        <v>3029</v>
      </c>
    </row>
    <row r="139" spans="1:6" ht="75">
      <c r="A139" s="46">
        <v>22451699</v>
      </c>
      <c r="B139" s="46">
        <v>6</v>
      </c>
      <c r="C139" s="46" t="s">
        <v>748</v>
      </c>
      <c r="D139" s="48" t="s">
        <v>2587</v>
      </c>
      <c r="E139" s="45" t="s">
        <v>749</v>
      </c>
      <c r="F139" s="47" t="s">
        <v>2753</v>
      </c>
    </row>
    <row r="140" spans="1:6" ht="60">
      <c r="A140" s="46">
        <v>22451699</v>
      </c>
      <c r="B140" s="46">
        <v>7</v>
      </c>
      <c r="C140" s="46" t="s">
        <v>750</v>
      </c>
      <c r="D140" s="48" t="s">
        <v>2704</v>
      </c>
    </row>
    <row r="141" spans="1:6" ht="45">
      <c r="A141" s="46">
        <v>22451699</v>
      </c>
      <c r="B141" s="46">
        <v>8</v>
      </c>
      <c r="C141" s="46" t="s">
        <v>751</v>
      </c>
      <c r="D141" s="48" t="s">
        <v>2705</v>
      </c>
      <c r="E141" s="45" t="s">
        <v>752</v>
      </c>
      <c r="F141" s="48" t="s">
        <v>3065</v>
      </c>
    </row>
    <row r="142" spans="1:6" ht="90">
      <c r="A142" s="46">
        <v>22451699</v>
      </c>
      <c r="B142" s="46">
        <v>9</v>
      </c>
      <c r="C142" s="46" t="s">
        <v>753</v>
      </c>
      <c r="D142" s="48" t="s">
        <v>2704</v>
      </c>
      <c r="E142" s="45" t="s">
        <v>754</v>
      </c>
      <c r="F142" s="47" t="s">
        <v>2906</v>
      </c>
    </row>
    <row r="143" spans="1:6" ht="165">
      <c r="A143" s="46">
        <v>22451699</v>
      </c>
      <c r="B143" s="46">
        <v>10</v>
      </c>
      <c r="C143" s="46" t="s">
        <v>755</v>
      </c>
      <c r="D143" s="48" t="s">
        <v>2684</v>
      </c>
    </row>
    <row r="144" spans="1:6" ht="90">
      <c r="A144" s="46">
        <v>22451699</v>
      </c>
      <c r="B144" s="46">
        <v>11</v>
      </c>
      <c r="C144" s="46" t="s">
        <v>756</v>
      </c>
      <c r="D144" s="48" t="s">
        <v>2669</v>
      </c>
    </row>
    <row r="145" spans="1:6" ht="105">
      <c r="A145" s="46">
        <v>23073735</v>
      </c>
      <c r="B145" s="46">
        <v>1</v>
      </c>
      <c r="C145" s="46" t="s">
        <v>757</v>
      </c>
      <c r="D145" s="48" t="s">
        <v>2996</v>
      </c>
    </row>
    <row r="146" spans="1:6" ht="150">
      <c r="A146" s="46">
        <v>23073735</v>
      </c>
      <c r="B146" s="46">
        <v>2</v>
      </c>
      <c r="C146" s="46" t="s">
        <v>758</v>
      </c>
      <c r="D146" s="48" t="s">
        <v>3030</v>
      </c>
    </row>
    <row r="147" spans="1:6" ht="225">
      <c r="A147" s="46">
        <v>23073735</v>
      </c>
      <c r="B147" s="46">
        <v>3</v>
      </c>
      <c r="C147" s="46" t="s">
        <v>760</v>
      </c>
      <c r="D147" s="48" t="s">
        <v>2921</v>
      </c>
      <c r="E147" s="45" t="s">
        <v>759</v>
      </c>
      <c r="F147" s="47" t="s">
        <v>2749</v>
      </c>
    </row>
    <row r="148" spans="1:6" ht="135">
      <c r="A148" s="46">
        <v>23073735</v>
      </c>
      <c r="B148" s="46">
        <v>4</v>
      </c>
      <c r="C148" s="46" t="s">
        <v>761</v>
      </c>
      <c r="D148" s="48" t="s">
        <v>2705</v>
      </c>
    </row>
    <row r="149" spans="1:6" ht="75">
      <c r="A149" s="46">
        <v>23073735</v>
      </c>
      <c r="B149" s="46">
        <v>5</v>
      </c>
      <c r="C149" s="46" t="s">
        <v>762</v>
      </c>
      <c r="D149" s="48" t="s">
        <v>2700</v>
      </c>
    </row>
    <row r="150" spans="1:6" ht="120">
      <c r="A150" s="46">
        <v>23073735</v>
      </c>
      <c r="B150" s="46">
        <v>6</v>
      </c>
      <c r="C150" s="46" t="s">
        <v>763</v>
      </c>
      <c r="D150" s="48" t="s">
        <v>3023</v>
      </c>
    </row>
    <row r="151" spans="1:6" ht="30">
      <c r="A151" s="46">
        <v>23073735</v>
      </c>
      <c r="B151" s="46">
        <v>7</v>
      </c>
      <c r="C151" s="46" t="s">
        <v>764</v>
      </c>
      <c r="D151" s="48" t="s">
        <v>2643</v>
      </c>
      <c r="E151" s="45" t="s">
        <v>765</v>
      </c>
      <c r="F151" s="48" t="s">
        <v>2967</v>
      </c>
    </row>
    <row r="152" spans="1:6" ht="105">
      <c r="A152" s="46">
        <v>23073735</v>
      </c>
      <c r="B152" s="46">
        <v>8</v>
      </c>
      <c r="C152" s="46" t="s">
        <v>766</v>
      </c>
      <c r="D152" s="48" t="s">
        <v>2706</v>
      </c>
      <c r="E152" s="45" t="s">
        <v>767</v>
      </c>
      <c r="F152" s="47" t="s">
        <v>2754</v>
      </c>
    </row>
    <row r="153" spans="1:6" ht="105">
      <c r="A153" s="46">
        <v>23073735</v>
      </c>
      <c r="B153" s="46">
        <v>9</v>
      </c>
      <c r="C153" s="46" t="s">
        <v>768</v>
      </c>
      <c r="D153" s="48" t="s">
        <v>2934</v>
      </c>
    </row>
    <row r="154" spans="1:6" ht="120">
      <c r="A154" s="46">
        <v>23073735</v>
      </c>
      <c r="B154" s="46">
        <v>10</v>
      </c>
      <c r="C154" s="46" t="s">
        <v>769</v>
      </c>
      <c r="D154" s="48" t="s">
        <v>2707</v>
      </c>
    </row>
    <row r="155" spans="1:6" ht="60">
      <c r="A155" s="46">
        <v>23776401</v>
      </c>
      <c r="B155" s="46">
        <v>1</v>
      </c>
      <c r="C155" s="46" t="s">
        <v>770</v>
      </c>
      <c r="D155" s="48" t="s">
        <v>2620</v>
      </c>
    </row>
    <row r="156" spans="1:6" ht="60">
      <c r="A156" s="46">
        <v>23776401</v>
      </c>
      <c r="B156" s="46">
        <v>2</v>
      </c>
      <c r="C156" s="46" t="s">
        <v>771</v>
      </c>
      <c r="D156" s="48" t="s">
        <v>2708</v>
      </c>
    </row>
    <row r="157" spans="1:6" ht="105">
      <c r="A157" s="46">
        <v>23776401</v>
      </c>
      <c r="B157" s="46">
        <v>3</v>
      </c>
      <c r="C157" s="46" t="s">
        <v>772</v>
      </c>
      <c r="D157" s="48" t="s">
        <v>3031</v>
      </c>
    </row>
    <row r="158" spans="1:6" ht="75">
      <c r="A158" s="46">
        <v>23776401</v>
      </c>
      <c r="B158" s="46">
        <v>4</v>
      </c>
      <c r="C158" s="46" t="s">
        <v>773</v>
      </c>
      <c r="D158" s="48" t="s">
        <v>3032</v>
      </c>
      <c r="E158" s="45" t="s">
        <v>774</v>
      </c>
      <c r="F158" s="47" t="s">
        <v>2755</v>
      </c>
    </row>
    <row r="159" spans="1:6" ht="150">
      <c r="A159" s="46">
        <v>23776401</v>
      </c>
      <c r="B159" s="46">
        <v>5</v>
      </c>
      <c r="C159" s="46" t="s">
        <v>775</v>
      </c>
      <c r="D159" s="48" t="s">
        <v>2583</v>
      </c>
    </row>
    <row r="160" spans="1:6" ht="105">
      <c r="A160" s="46">
        <v>23776401</v>
      </c>
      <c r="B160" s="46">
        <v>6</v>
      </c>
      <c r="C160" s="46" t="s">
        <v>776</v>
      </c>
      <c r="D160" s="48" t="s">
        <v>2645</v>
      </c>
    </row>
    <row r="161" spans="1:6" ht="90">
      <c r="A161" s="46">
        <v>23776401</v>
      </c>
      <c r="B161" s="46">
        <v>7</v>
      </c>
      <c r="C161" s="46" t="s">
        <v>777</v>
      </c>
      <c r="D161" s="48" t="s">
        <v>3033</v>
      </c>
    </row>
    <row r="162" spans="1:6" ht="75">
      <c r="A162" s="46">
        <v>23892273</v>
      </c>
      <c r="B162" s="46">
        <v>1</v>
      </c>
      <c r="C162" s="46" t="s">
        <v>778</v>
      </c>
      <c r="D162" s="48" t="s">
        <v>3004</v>
      </c>
    </row>
    <row r="163" spans="1:6" ht="105">
      <c r="A163" s="46">
        <v>23892273</v>
      </c>
      <c r="B163" s="46">
        <v>2</v>
      </c>
      <c r="C163" s="46" t="s">
        <v>779</v>
      </c>
      <c r="D163" s="48" t="s">
        <v>3034</v>
      </c>
    </row>
    <row r="164" spans="1:6" ht="105">
      <c r="A164" s="46">
        <v>23892273</v>
      </c>
      <c r="B164" s="46">
        <v>3</v>
      </c>
      <c r="C164" s="46" t="s">
        <v>780</v>
      </c>
      <c r="D164" s="48" t="s">
        <v>3004</v>
      </c>
    </row>
    <row r="165" spans="1:6" ht="120">
      <c r="A165" s="46">
        <v>23892273</v>
      </c>
      <c r="B165" s="46">
        <v>4</v>
      </c>
      <c r="C165" s="46" t="s">
        <v>781</v>
      </c>
      <c r="D165" s="48" t="s">
        <v>2939</v>
      </c>
    </row>
    <row r="166" spans="1:6" ht="90">
      <c r="A166" s="46">
        <v>23892273</v>
      </c>
      <c r="B166" s="46">
        <v>5</v>
      </c>
      <c r="C166" s="46" t="s">
        <v>782</v>
      </c>
      <c r="D166" s="48" t="s">
        <v>2694</v>
      </c>
    </row>
    <row r="167" spans="1:6" ht="120">
      <c r="A167" s="46">
        <v>23892273</v>
      </c>
      <c r="B167" s="46">
        <v>6</v>
      </c>
      <c r="C167" s="46" t="s">
        <v>783</v>
      </c>
      <c r="D167" s="48" t="s">
        <v>3035</v>
      </c>
    </row>
    <row r="168" spans="1:6" ht="120">
      <c r="A168" s="46">
        <v>23892273</v>
      </c>
      <c r="B168" s="46">
        <v>7</v>
      </c>
      <c r="C168" s="46" t="s">
        <v>784</v>
      </c>
      <c r="D168" s="48" t="s">
        <v>2602</v>
      </c>
    </row>
    <row r="169" spans="1:6" ht="90">
      <c r="A169" s="46">
        <v>23892273</v>
      </c>
      <c r="B169" s="46">
        <v>8</v>
      </c>
      <c r="C169" s="46" t="s">
        <v>785</v>
      </c>
      <c r="D169" s="48" t="s">
        <v>3036</v>
      </c>
    </row>
    <row r="170" spans="1:6" ht="150">
      <c r="A170" s="46">
        <v>23892273</v>
      </c>
      <c r="B170" s="46">
        <v>9</v>
      </c>
      <c r="C170" s="46" t="s">
        <v>786</v>
      </c>
      <c r="D170" s="48" t="s">
        <v>2715</v>
      </c>
    </row>
    <row r="171" spans="1:6" ht="75">
      <c r="A171" s="46">
        <v>23892273</v>
      </c>
      <c r="B171" s="46">
        <v>10</v>
      </c>
      <c r="C171" s="46" t="s">
        <v>787</v>
      </c>
      <c r="D171" s="48" t="s">
        <v>3004</v>
      </c>
    </row>
    <row r="172" spans="1:6" ht="45">
      <c r="A172" s="46">
        <v>23892273</v>
      </c>
      <c r="B172" s="46">
        <v>11</v>
      </c>
      <c r="C172" s="46" t="s">
        <v>788</v>
      </c>
      <c r="D172" s="48" t="s">
        <v>3004</v>
      </c>
      <c r="E172" s="45" t="s">
        <v>789</v>
      </c>
      <c r="F172" s="47" t="s">
        <v>2756</v>
      </c>
    </row>
    <row r="173" spans="1:6" ht="90">
      <c r="A173" s="46">
        <v>23892273</v>
      </c>
      <c r="B173" s="46">
        <v>12</v>
      </c>
      <c r="C173" s="46" t="s">
        <v>790</v>
      </c>
      <c r="D173" s="48" t="s">
        <v>2706</v>
      </c>
    </row>
    <row r="174" spans="1:6" ht="75">
      <c r="A174" s="46">
        <v>24141856</v>
      </c>
      <c r="B174" s="46">
        <v>1</v>
      </c>
      <c r="C174" s="46" t="s">
        <v>791</v>
      </c>
      <c r="D174" s="48" t="s">
        <v>3037</v>
      </c>
    </row>
    <row r="175" spans="1:6" ht="60">
      <c r="A175" s="46">
        <v>24141856</v>
      </c>
      <c r="B175" s="46">
        <v>2</v>
      </c>
      <c r="C175" s="46" t="s">
        <v>792</v>
      </c>
      <c r="D175" s="48" t="s">
        <v>2709</v>
      </c>
    </row>
    <row r="176" spans="1:6" ht="75">
      <c r="A176" s="46">
        <v>24141856</v>
      </c>
      <c r="B176" s="46">
        <v>3</v>
      </c>
      <c r="C176" s="46" t="s">
        <v>793</v>
      </c>
      <c r="D176" s="48" t="s">
        <v>2710</v>
      </c>
    </row>
    <row r="177" spans="1:12" ht="120">
      <c r="A177" s="46">
        <v>24141856</v>
      </c>
      <c r="B177" s="46">
        <v>4</v>
      </c>
      <c r="C177" s="46" t="s">
        <v>794</v>
      </c>
      <c r="D177" s="48" t="s">
        <v>3038</v>
      </c>
    </row>
    <row r="178" spans="1:12" ht="135">
      <c r="A178" s="46">
        <v>24141856</v>
      </c>
      <c r="B178" s="46">
        <v>5</v>
      </c>
      <c r="C178" s="46" t="s">
        <v>795</v>
      </c>
      <c r="D178" s="48" t="s">
        <v>3039</v>
      </c>
    </row>
    <row r="179" spans="1:12" ht="45">
      <c r="A179" s="46">
        <v>24141856</v>
      </c>
      <c r="B179" s="46">
        <v>6</v>
      </c>
      <c r="C179" s="46" t="s">
        <v>796</v>
      </c>
      <c r="D179" s="48" t="s">
        <v>2668</v>
      </c>
      <c r="E179" s="45" t="s">
        <v>797</v>
      </c>
      <c r="F179" s="47" t="s">
        <v>2749</v>
      </c>
    </row>
    <row r="180" spans="1:12" ht="45">
      <c r="A180" s="46">
        <v>24141856</v>
      </c>
      <c r="B180" s="46">
        <v>7</v>
      </c>
      <c r="C180" s="46" t="s">
        <v>798</v>
      </c>
      <c r="D180" s="48" t="s">
        <v>2620</v>
      </c>
      <c r="E180" s="45" t="s">
        <v>799</v>
      </c>
      <c r="F180" s="48" t="s">
        <v>3066</v>
      </c>
      <c r="G180" s="56"/>
      <c r="H180" s="48"/>
      <c r="I180" s="56"/>
      <c r="J180" s="48"/>
      <c r="K180" s="48"/>
      <c r="L180" s="48"/>
    </row>
    <row r="181" spans="1:12" ht="75">
      <c r="A181" s="46">
        <v>24141856</v>
      </c>
      <c r="B181" s="46">
        <v>8</v>
      </c>
      <c r="C181" s="46" t="s">
        <v>800</v>
      </c>
      <c r="D181" s="48" t="s">
        <v>2636</v>
      </c>
    </row>
    <row r="182" spans="1:12" ht="120">
      <c r="A182" s="46">
        <v>24141856</v>
      </c>
      <c r="B182" s="46">
        <v>9</v>
      </c>
      <c r="C182" s="46" t="s">
        <v>801</v>
      </c>
      <c r="D182" s="48" t="s">
        <v>3040</v>
      </c>
    </row>
    <row r="183" spans="1:12" ht="135">
      <c r="A183" s="46">
        <v>24141856</v>
      </c>
      <c r="B183" s="46">
        <v>10</v>
      </c>
      <c r="C183" s="46" t="s">
        <v>802</v>
      </c>
      <c r="D183" s="48" t="s">
        <v>2738</v>
      </c>
    </row>
    <row r="184" spans="1:12" ht="120">
      <c r="A184" s="46">
        <v>24141856</v>
      </c>
      <c r="B184" s="46">
        <v>11</v>
      </c>
      <c r="C184" s="46" t="s">
        <v>803</v>
      </c>
      <c r="D184" s="48" t="s">
        <v>2711</v>
      </c>
      <c r="E184" s="45" t="s">
        <v>804</v>
      </c>
      <c r="F184" s="48" t="s">
        <v>2757</v>
      </c>
    </row>
    <row r="185" spans="1:12" ht="105">
      <c r="A185" s="46">
        <v>24141856</v>
      </c>
      <c r="B185" s="46">
        <v>12</v>
      </c>
      <c r="C185" s="46" t="s">
        <v>805</v>
      </c>
      <c r="D185" s="48" t="s">
        <v>2712</v>
      </c>
    </row>
    <row r="186" spans="1:12" ht="75">
      <c r="A186" s="46">
        <v>24309420</v>
      </c>
      <c r="B186" s="46">
        <v>1</v>
      </c>
      <c r="C186" s="46" t="s">
        <v>806</v>
      </c>
      <c r="D186" s="48" t="s">
        <v>2729</v>
      </c>
    </row>
    <row r="187" spans="1:12" ht="90">
      <c r="A187" s="46">
        <v>24309420</v>
      </c>
      <c r="B187" s="46">
        <v>2</v>
      </c>
      <c r="C187" s="46" t="s">
        <v>807</v>
      </c>
      <c r="D187" s="48" t="s">
        <v>2681</v>
      </c>
      <c r="E187" s="45" t="s">
        <v>808</v>
      </c>
      <c r="F187" s="48" t="s">
        <v>2758</v>
      </c>
    </row>
    <row r="188" spans="1:12" ht="60">
      <c r="A188" s="46">
        <v>24309420</v>
      </c>
      <c r="B188" s="46">
        <v>3</v>
      </c>
      <c r="C188" s="46" t="s">
        <v>809</v>
      </c>
      <c r="D188" s="48" t="s">
        <v>2713</v>
      </c>
    </row>
    <row r="189" spans="1:12" ht="165">
      <c r="A189" s="46">
        <v>24309420</v>
      </c>
      <c r="B189" s="46">
        <v>4</v>
      </c>
      <c r="C189" s="46" t="s">
        <v>810</v>
      </c>
      <c r="D189" s="48" t="s">
        <v>3041</v>
      </c>
    </row>
    <row r="190" spans="1:12" ht="90">
      <c r="A190" s="46">
        <v>24309420</v>
      </c>
      <c r="B190" s="46">
        <v>5</v>
      </c>
      <c r="C190" s="46" t="s">
        <v>811</v>
      </c>
      <c r="D190" s="48" t="s">
        <v>2916</v>
      </c>
    </row>
    <row r="191" spans="1:12" ht="60">
      <c r="A191" s="46">
        <v>24309420</v>
      </c>
      <c r="B191" s="46">
        <v>6</v>
      </c>
      <c r="C191" s="46" t="s">
        <v>812</v>
      </c>
      <c r="D191" s="48" t="s">
        <v>3042</v>
      </c>
      <c r="E191" s="45" t="s">
        <v>813</v>
      </c>
      <c r="F191" s="47" t="s">
        <v>2759</v>
      </c>
    </row>
    <row r="192" spans="1:12" ht="105">
      <c r="A192" s="46">
        <v>24309420</v>
      </c>
      <c r="B192" s="46">
        <v>7</v>
      </c>
      <c r="C192" s="46" t="s">
        <v>814</v>
      </c>
      <c r="D192" s="48" t="s">
        <v>2700</v>
      </c>
      <c r="F192" s="45"/>
      <c r="H192" s="45"/>
      <c r="J192" s="45"/>
      <c r="K192" s="45"/>
      <c r="L192" s="45"/>
    </row>
    <row r="193" spans="1:12" ht="120">
      <c r="A193" s="46">
        <v>24309420</v>
      </c>
      <c r="B193" s="46">
        <v>8</v>
      </c>
      <c r="C193" s="45" t="s">
        <v>815</v>
      </c>
      <c r="D193" s="47">
        <v>11</v>
      </c>
      <c r="F193" s="45"/>
      <c r="H193" s="45"/>
      <c r="J193" s="45"/>
      <c r="K193" s="45"/>
      <c r="L193" s="45"/>
    </row>
    <row r="194" spans="1:12" ht="90">
      <c r="A194" s="46">
        <v>24309420</v>
      </c>
      <c r="B194" s="46">
        <v>9</v>
      </c>
      <c r="C194" s="46" t="s">
        <v>816</v>
      </c>
      <c r="D194" s="48" t="s">
        <v>2714</v>
      </c>
    </row>
    <row r="195" spans="1:12" ht="60">
      <c r="A195" s="46">
        <v>24309420</v>
      </c>
      <c r="B195" s="46">
        <v>10</v>
      </c>
      <c r="C195" s="46" t="s">
        <v>817</v>
      </c>
      <c r="D195" s="48" t="s">
        <v>2715</v>
      </c>
    </row>
    <row r="196" spans="1:12" ht="75">
      <c r="A196" s="46">
        <v>24309420</v>
      </c>
      <c r="B196" s="46">
        <v>11</v>
      </c>
      <c r="C196" s="46" t="s">
        <v>818</v>
      </c>
      <c r="D196" s="48" t="s">
        <v>2729</v>
      </c>
      <c r="E196" s="45" t="s">
        <v>819</v>
      </c>
      <c r="F196" s="48" t="s">
        <v>3067</v>
      </c>
      <c r="G196" s="56"/>
      <c r="H196" s="48"/>
      <c r="I196" s="56"/>
      <c r="J196" s="48"/>
      <c r="K196" s="48"/>
      <c r="L196" s="48"/>
    </row>
    <row r="197" spans="1:12" ht="75">
      <c r="A197" s="46">
        <v>24309420</v>
      </c>
      <c r="B197" s="46">
        <v>12</v>
      </c>
      <c r="C197" s="46" t="s">
        <v>820</v>
      </c>
      <c r="D197" s="48" t="s">
        <v>3043</v>
      </c>
      <c r="E197" s="45" t="s">
        <v>821</v>
      </c>
      <c r="F197" s="48" t="s">
        <v>2760</v>
      </c>
      <c r="G197" s="56"/>
      <c r="H197" s="48"/>
      <c r="I197" s="56"/>
      <c r="J197" s="48"/>
      <c r="K197" s="48"/>
      <c r="L197" s="48"/>
    </row>
    <row r="198" spans="1:12" ht="120">
      <c r="A198" s="46">
        <v>24405273</v>
      </c>
      <c r="B198" s="46">
        <v>1</v>
      </c>
      <c r="C198" s="46" t="s">
        <v>822</v>
      </c>
      <c r="D198" s="48" t="s">
        <v>2996</v>
      </c>
    </row>
    <row r="199" spans="1:12" ht="120">
      <c r="A199" s="46">
        <v>24405273</v>
      </c>
      <c r="B199" s="46">
        <v>3</v>
      </c>
      <c r="C199" s="46" t="s">
        <v>823</v>
      </c>
      <c r="D199" s="48" t="s">
        <v>2690</v>
      </c>
    </row>
    <row r="200" spans="1:12" ht="60">
      <c r="A200" s="46">
        <v>24405273</v>
      </c>
      <c r="B200" s="46">
        <v>4</v>
      </c>
      <c r="C200" s="46" t="s">
        <v>824</v>
      </c>
      <c r="D200" s="48" t="s">
        <v>2681</v>
      </c>
    </row>
    <row r="201" spans="1:12" ht="165">
      <c r="A201" s="46">
        <v>24405273</v>
      </c>
      <c r="B201" s="46">
        <v>6</v>
      </c>
      <c r="C201" s="46" t="s">
        <v>825</v>
      </c>
      <c r="D201" s="48" t="s">
        <v>2997</v>
      </c>
    </row>
    <row r="202" spans="1:12" ht="135">
      <c r="A202" s="46">
        <v>24405273</v>
      </c>
      <c r="B202" s="46">
        <v>8</v>
      </c>
      <c r="C202" s="46" t="s">
        <v>826</v>
      </c>
      <c r="D202" s="48" t="s">
        <v>2716</v>
      </c>
      <c r="E202" s="45" t="s">
        <v>827</v>
      </c>
      <c r="F202" s="48" t="s">
        <v>2761</v>
      </c>
      <c r="G202" s="56"/>
      <c r="H202" s="48"/>
      <c r="I202" s="56"/>
      <c r="J202" s="48"/>
      <c r="K202" s="48"/>
      <c r="L202" s="48"/>
    </row>
    <row r="203" spans="1:12" ht="135">
      <c r="A203" s="46">
        <v>24405273</v>
      </c>
      <c r="B203" s="46">
        <v>9</v>
      </c>
      <c r="C203" s="46" t="s">
        <v>828</v>
      </c>
      <c r="D203" s="48" t="s">
        <v>3044</v>
      </c>
    </row>
    <row r="204" spans="1:12" ht="60">
      <c r="A204" s="46">
        <v>24405273</v>
      </c>
      <c r="B204" s="46">
        <v>10</v>
      </c>
      <c r="C204" s="46" t="s">
        <v>829</v>
      </c>
      <c r="D204" s="48" t="s">
        <v>2582</v>
      </c>
      <c r="E204" s="45" t="s">
        <v>830</v>
      </c>
      <c r="F204" s="48" t="s">
        <v>3063</v>
      </c>
      <c r="G204" s="56"/>
      <c r="H204" s="48"/>
      <c r="I204" s="56"/>
      <c r="J204" s="48"/>
      <c r="K204" s="48"/>
      <c r="L204" s="48"/>
    </row>
    <row r="205" spans="1:12" ht="105">
      <c r="A205" s="46">
        <v>24405273</v>
      </c>
      <c r="B205" s="46">
        <v>12</v>
      </c>
      <c r="C205" s="46" t="s">
        <v>831</v>
      </c>
      <c r="D205" s="48" t="s">
        <v>3032</v>
      </c>
      <c r="E205" s="45" t="s">
        <v>832</v>
      </c>
      <c r="F205" s="48" t="s">
        <v>3068</v>
      </c>
      <c r="G205" s="56"/>
      <c r="H205" s="48"/>
      <c r="I205" s="56"/>
      <c r="J205" s="48"/>
      <c r="K205" s="48"/>
      <c r="L205" s="48"/>
    </row>
    <row r="206" spans="1:12" ht="105">
      <c r="A206" s="46">
        <v>24666335</v>
      </c>
      <c r="B206" s="46">
        <v>1</v>
      </c>
      <c r="C206" s="46" t="s">
        <v>833</v>
      </c>
      <c r="D206" s="48" t="s">
        <v>3045</v>
      </c>
    </row>
    <row r="207" spans="1:12" ht="165">
      <c r="A207" s="46">
        <v>24666335</v>
      </c>
      <c r="B207" s="46">
        <v>2</v>
      </c>
      <c r="C207" s="46" t="s">
        <v>834</v>
      </c>
      <c r="D207" s="48" t="s">
        <v>2717</v>
      </c>
    </row>
    <row r="208" spans="1:12" ht="45">
      <c r="A208" s="46">
        <v>24666335</v>
      </c>
      <c r="B208" s="46">
        <v>3</v>
      </c>
      <c r="C208" s="46" t="s">
        <v>835</v>
      </c>
      <c r="D208" s="48" t="s">
        <v>2718</v>
      </c>
    </row>
    <row r="209" spans="1:4" ht="75">
      <c r="A209" s="46">
        <v>24666335</v>
      </c>
      <c r="B209" s="46">
        <v>4</v>
      </c>
      <c r="C209" s="46" t="s">
        <v>836</v>
      </c>
      <c r="D209" s="48" t="s">
        <v>2921</v>
      </c>
    </row>
    <row r="210" spans="1:4" ht="60">
      <c r="A210" s="46">
        <v>24666335</v>
      </c>
      <c r="B210" s="46">
        <v>5</v>
      </c>
      <c r="C210" s="46" t="s">
        <v>837</v>
      </c>
      <c r="D210" s="48" t="s">
        <v>2921</v>
      </c>
    </row>
    <row r="211" spans="1:4" ht="90">
      <c r="A211" s="46">
        <v>24666335</v>
      </c>
      <c r="B211" s="46">
        <v>6</v>
      </c>
      <c r="C211" s="46" t="s">
        <v>838</v>
      </c>
      <c r="D211" s="48" t="s">
        <v>2584</v>
      </c>
    </row>
    <row r="212" spans="1:4" ht="75">
      <c r="A212" s="46">
        <v>24666335</v>
      </c>
      <c r="B212" s="46">
        <v>7</v>
      </c>
      <c r="C212" s="46" t="s">
        <v>839</v>
      </c>
      <c r="D212" s="48" t="s">
        <v>2582</v>
      </c>
    </row>
    <row r="213" spans="1:4" ht="45">
      <c r="A213" s="46">
        <v>24666335</v>
      </c>
      <c r="B213" s="46">
        <v>8</v>
      </c>
      <c r="C213" s="46" t="s">
        <v>840</v>
      </c>
      <c r="D213" s="48" t="s">
        <v>3046</v>
      </c>
    </row>
    <row r="214" spans="1:4" ht="105">
      <c r="A214" s="46">
        <v>24666335</v>
      </c>
      <c r="B214" s="46">
        <v>9</v>
      </c>
      <c r="C214" s="46" t="s">
        <v>841</v>
      </c>
      <c r="D214" s="48" t="s">
        <v>2581</v>
      </c>
    </row>
    <row r="215" spans="1:4" ht="75">
      <c r="A215" s="46">
        <v>24666335</v>
      </c>
      <c r="B215" s="46">
        <v>10</v>
      </c>
      <c r="C215" s="46" t="s">
        <v>842</v>
      </c>
      <c r="D215" s="48" t="s">
        <v>2636</v>
      </c>
    </row>
    <row r="216" spans="1:4" ht="30">
      <c r="A216" s="46">
        <v>24666335</v>
      </c>
      <c r="B216" s="46">
        <v>11</v>
      </c>
      <c r="C216" s="46" t="s">
        <v>843</v>
      </c>
      <c r="D216" s="48" t="s">
        <v>2579</v>
      </c>
    </row>
    <row r="217" spans="1:4" ht="75">
      <c r="A217" s="46">
        <v>24666335</v>
      </c>
      <c r="B217" s="46">
        <v>12</v>
      </c>
      <c r="C217" s="46" t="s">
        <v>844</v>
      </c>
      <c r="D217" s="48" t="s">
        <v>2719</v>
      </c>
    </row>
    <row r="218" spans="1:4" ht="75">
      <c r="A218" s="46">
        <v>24666335</v>
      </c>
      <c r="B218" s="46">
        <v>13</v>
      </c>
      <c r="C218" s="46" t="s">
        <v>845</v>
      </c>
      <c r="D218" s="48" t="s">
        <v>2705</v>
      </c>
    </row>
    <row r="219" spans="1:4" ht="105">
      <c r="A219" s="46">
        <v>25451157</v>
      </c>
      <c r="B219" s="46">
        <v>1</v>
      </c>
      <c r="C219" s="46" t="s">
        <v>846</v>
      </c>
      <c r="D219" s="48" t="s">
        <v>2786</v>
      </c>
    </row>
    <row r="220" spans="1:4" ht="195">
      <c r="A220" s="46">
        <v>25451157</v>
      </c>
      <c r="B220" s="46">
        <v>2</v>
      </c>
      <c r="C220" s="46" t="s">
        <v>847</v>
      </c>
      <c r="D220" s="48" t="s">
        <v>2720</v>
      </c>
    </row>
    <row r="221" spans="1:4" ht="90">
      <c r="A221" s="46">
        <v>25451157</v>
      </c>
      <c r="B221" s="46">
        <v>3</v>
      </c>
      <c r="C221" s="46" t="s">
        <v>848</v>
      </c>
      <c r="D221" s="48" t="s">
        <v>3028</v>
      </c>
    </row>
    <row r="222" spans="1:4" ht="90">
      <c r="A222" s="46">
        <v>25451157</v>
      </c>
      <c r="B222" s="46">
        <v>4</v>
      </c>
      <c r="C222" s="46" t="s">
        <v>849</v>
      </c>
      <c r="D222" s="48" t="s">
        <v>3047</v>
      </c>
    </row>
    <row r="223" spans="1:4" ht="120">
      <c r="A223" s="46">
        <v>25451157</v>
      </c>
      <c r="B223" s="46">
        <v>5</v>
      </c>
      <c r="C223" s="46" t="s">
        <v>850</v>
      </c>
      <c r="D223" s="48" t="s">
        <v>3025</v>
      </c>
    </row>
    <row r="224" spans="1:4" ht="75">
      <c r="A224" s="46">
        <v>25451157</v>
      </c>
      <c r="B224" s="46">
        <v>6</v>
      </c>
      <c r="C224" s="46" t="s">
        <v>851</v>
      </c>
      <c r="D224" s="48" t="s">
        <v>3048</v>
      </c>
    </row>
    <row r="225" spans="1:12" ht="225">
      <c r="A225" s="46">
        <v>25451157</v>
      </c>
      <c r="B225" s="46">
        <v>7</v>
      </c>
      <c r="C225" s="46" t="s">
        <v>852</v>
      </c>
      <c r="D225" s="48" t="s">
        <v>2816</v>
      </c>
    </row>
    <row r="226" spans="1:12" ht="105">
      <c r="A226" s="46">
        <v>25451157</v>
      </c>
      <c r="B226" s="46">
        <v>8</v>
      </c>
      <c r="C226" s="46" t="s">
        <v>853</v>
      </c>
      <c r="D226" s="48" t="s">
        <v>2668</v>
      </c>
    </row>
    <row r="227" spans="1:12" ht="75">
      <c r="A227" s="46">
        <v>25451157</v>
      </c>
      <c r="B227" s="46">
        <v>9</v>
      </c>
      <c r="C227" s="46" t="s">
        <v>854</v>
      </c>
      <c r="D227" s="48" t="s">
        <v>2721</v>
      </c>
    </row>
    <row r="228" spans="1:12" ht="75">
      <c r="A228" s="46">
        <v>25776278</v>
      </c>
      <c r="B228" s="46">
        <v>1</v>
      </c>
      <c r="C228" s="46" t="s">
        <v>855</v>
      </c>
      <c r="D228" s="48" t="s">
        <v>3000</v>
      </c>
    </row>
    <row r="229" spans="1:12" ht="105">
      <c r="A229" s="46">
        <v>25776278</v>
      </c>
      <c r="B229" s="46">
        <v>2</v>
      </c>
      <c r="C229" s="46" t="s">
        <v>856</v>
      </c>
      <c r="D229" s="48" t="s">
        <v>3049</v>
      </c>
    </row>
    <row r="230" spans="1:12" ht="75">
      <c r="A230" s="46">
        <v>25776278</v>
      </c>
      <c r="B230" s="46">
        <v>3</v>
      </c>
      <c r="C230" s="46" t="s">
        <v>857</v>
      </c>
      <c r="D230" s="48" t="s">
        <v>2739</v>
      </c>
    </row>
    <row r="231" spans="1:12" ht="90">
      <c r="A231" s="46">
        <v>25776278</v>
      </c>
      <c r="B231" s="46">
        <v>4</v>
      </c>
      <c r="C231" s="46" t="s">
        <v>858</v>
      </c>
      <c r="D231" s="48" t="s">
        <v>2996</v>
      </c>
    </row>
    <row r="232" spans="1:12" ht="105">
      <c r="A232" s="46">
        <v>25776278</v>
      </c>
      <c r="B232" s="46">
        <v>5</v>
      </c>
      <c r="C232" s="46" t="s">
        <v>859</v>
      </c>
      <c r="D232" s="48" t="s">
        <v>2676</v>
      </c>
    </row>
    <row r="233" spans="1:12" ht="180">
      <c r="A233" s="46">
        <v>25776278</v>
      </c>
      <c r="B233" s="46">
        <v>6</v>
      </c>
      <c r="C233" s="46" t="s">
        <v>860</v>
      </c>
      <c r="D233" s="48" t="s">
        <v>2722</v>
      </c>
    </row>
    <row r="234" spans="1:12" ht="45">
      <c r="A234" s="46">
        <v>25776278</v>
      </c>
      <c r="B234" s="46">
        <v>7</v>
      </c>
      <c r="C234" s="46" t="s">
        <v>861</v>
      </c>
      <c r="D234" s="48" t="s">
        <v>2676</v>
      </c>
    </row>
    <row r="235" spans="1:12" ht="60">
      <c r="A235" s="46">
        <v>25776278</v>
      </c>
      <c r="B235" s="46">
        <v>8</v>
      </c>
      <c r="C235" s="46" t="s">
        <v>862</v>
      </c>
      <c r="D235" s="48" t="s">
        <v>2676</v>
      </c>
      <c r="E235" s="45" t="s">
        <v>863</v>
      </c>
      <c r="F235" s="48" t="s">
        <v>3069</v>
      </c>
      <c r="G235" s="56"/>
      <c r="H235" s="48"/>
      <c r="I235" s="56"/>
      <c r="J235" s="48"/>
      <c r="K235" s="48"/>
      <c r="L235" s="48"/>
    </row>
    <row r="236" spans="1:12" ht="90">
      <c r="A236" s="46">
        <v>25776278</v>
      </c>
      <c r="B236" s="46">
        <v>9</v>
      </c>
      <c r="C236" s="46" t="s">
        <v>864</v>
      </c>
      <c r="D236" s="48" t="s">
        <v>2723</v>
      </c>
      <c r="E236" s="45" t="s">
        <v>865</v>
      </c>
      <c r="F236" s="47" t="s">
        <v>2762</v>
      </c>
      <c r="G236" s="45" t="s">
        <v>866</v>
      </c>
      <c r="H236" s="48" t="s">
        <v>3078</v>
      </c>
      <c r="I236" s="56"/>
      <c r="J236" s="48"/>
      <c r="K236" s="48"/>
      <c r="L236" s="48"/>
    </row>
    <row r="237" spans="1:12" ht="60">
      <c r="A237" s="46">
        <v>25776278</v>
      </c>
      <c r="B237" s="46">
        <v>10</v>
      </c>
      <c r="C237" s="46" t="s">
        <v>867</v>
      </c>
      <c r="D237" s="48" t="s">
        <v>2724</v>
      </c>
    </row>
    <row r="238" spans="1:12" ht="60">
      <c r="A238" s="46">
        <v>25776278</v>
      </c>
      <c r="B238" s="46">
        <v>11</v>
      </c>
      <c r="C238" s="46" t="s">
        <v>868</v>
      </c>
      <c r="D238" s="48" t="s">
        <v>2957</v>
      </c>
    </row>
    <row r="239" spans="1:12" ht="60">
      <c r="A239" s="46">
        <v>25776278</v>
      </c>
      <c r="B239" s="46">
        <v>12</v>
      </c>
      <c r="C239" s="46" t="s">
        <v>869</v>
      </c>
      <c r="D239" s="48" t="s">
        <v>2595</v>
      </c>
    </row>
    <row r="240" spans="1:12" ht="30">
      <c r="A240" s="46">
        <v>25776278</v>
      </c>
      <c r="B240" s="46">
        <v>13</v>
      </c>
      <c r="C240" s="46" t="s">
        <v>870</v>
      </c>
      <c r="D240" s="48" t="s">
        <v>2710</v>
      </c>
    </row>
    <row r="241" spans="1:12" ht="60">
      <c r="A241" s="46">
        <v>7946944</v>
      </c>
      <c r="B241" s="46">
        <v>1</v>
      </c>
      <c r="C241" s="46" t="s">
        <v>871</v>
      </c>
      <c r="D241" s="48" t="s">
        <v>2781</v>
      </c>
    </row>
    <row r="242" spans="1:12" ht="165">
      <c r="A242" s="46">
        <v>7946944</v>
      </c>
      <c r="B242" s="46">
        <v>3</v>
      </c>
      <c r="C242" s="46" t="s">
        <v>872</v>
      </c>
      <c r="D242" s="48" t="s">
        <v>2725</v>
      </c>
    </row>
    <row r="243" spans="1:12" ht="105">
      <c r="A243" s="46">
        <v>7946944</v>
      </c>
      <c r="B243" s="46">
        <v>4</v>
      </c>
      <c r="C243" s="46" t="s">
        <v>873</v>
      </c>
      <c r="D243" s="48" t="s">
        <v>2726</v>
      </c>
    </row>
    <row r="244" spans="1:12" ht="120">
      <c r="A244" s="46">
        <v>7946944</v>
      </c>
      <c r="B244" s="46">
        <v>5</v>
      </c>
      <c r="C244" s="46" t="s">
        <v>874</v>
      </c>
      <c r="D244" s="48" t="s">
        <v>3017</v>
      </c>
      <c r="E244" s="45" t="s">
        <v>875</v>
      </c>
      <c r="F244" s="47" t="s">
        <v>3070</v>
      </c>
    </row>
    <row r="245" spans="1:12" ht="195">
      <c r="A245" s="46">
        <v>7946944</v>
      </c>
      <c r="B245" s="46">
        <v>7</v>
      </c>
      <c r="C245" s="46" t="s">
        <v>876</v>
      </c>
      <c r="D245" s="48" t="s">
        <v>2620</v>
      </c>
      <c r="F245" s="48"/>
    </row>
    <row r="246" spans="1:12" ht="75">
      <c r="A246" s="46">
        <v>7946944</v>
      </c>
      <c r="B246" s="46">
        <v>8</v>
      </c>
      <c r="C246" s="46" t="s">
        <v>877</v>
      </c>
      <c r="D246" s="48" t="s">
        <v>2727</v>
      </c>
    </row>
    <row r="247" spans="1:12" ht="90">
      <c r="A247" s="46">
        <v>7946944</v>
      </c>
      <c r="B247" s="46">
        <v>9</v>
      </c>
      <c r="C247" s="46" t="s">
        <v>878</v>
      </c>
      <c r="D247" s="48" t="s">
        <v>3050</v>
      </c>
    </row>
    <row r="248" spans="1:12" ht="75">
      <c r="A248" s="46">
        <v>7946944</v>
      </c>
      <c r="B248" s="46">
        <v>10</v>
      </c>
      <c r="C248" s="46" t="s">
        <v>879</v>
      </c>
      <c r="D248" s="48" t="s">
        <v>3036</v>
      </c>
    </row>
    <row r="249" spans="1:12" ht="120">
      <c r="A249" s="46">
        <v>7946944</v>
      </c>
      <c r="B249" s="46">
        <v>11</v>
      </c>
      <c r="C249" s="46" t="s">
        <v>880</v>
      </c>
      <c r="D249" s="48" t="s">
        <v>3051</v>
      </c>
      <c r="E249" s="45" t="s">
        <v>881</v>
      </c>
      <c r="F249" s="48" t="s">
        <v>3071</v>
      </c>
      <c r="G249" s="56"/>
      <c r="H249" s="48"/>
      <c r="I249" s="56"/>
      <c r="J249" s="48"/>
      <c r="K249" s="48"/>
      <c r="L249" s="48"/>
    </row>
    <row r="250" spans="1:12" ht="90">
      <c r="A250" s="46">
        <v>7946944</v>
      </c>
      <c r="B250" s="46">
        <v>13</v>
      </c>
      <c r="C250" s="46" t="s">
        <v>882</v>
      </c>
      <c r="D250" s="48" t="s">
        <v>2679</v>
      </c>
      <c r="E250" s="45" t="s">
        <v>883</v>
      </c>
      <c r="F250" s="48" t="s">
        <v>3072</v>
      </c>
      <c r="G250" s="56"/>
      <c r="H250" s="48"/>
      <c r="I250" s="56"/>
      <c r="J250" s="48"/>
      <c r="K250" s="48"/>
      <c r="L250" s="48"/>
    </row>
    <row r="251" spans="1:12" ht="105">
      <c r="A251" s="46">
        <v>7946944</v>
      </c>
      <c r="B251" s="46">
        <v>14</v>
      </c>
      <c r="C251" s="46" t="s">
        <v>884</v>
      </c>
      <c r="D251" s="48" t="s">
        <v>2970</v>
      </c>
    </row>
    <row r="252" spans="1:12" ht="75">
      <c r="A252" s="46">
        <v>8654202</v>
      </c>
      <c r="B252" s="46">
        <v>1</v>
      </c>
      <c r="C252" s="46" t="s">
        <v>885</v>
      </c>
      <c r="D252" s="48" t="s">
        <v>2786</v>
      </c>
    </row>
    <row r="253" spans="1:12" ht="330">
      <c r="A253" s="46">
        <v>8654202</v>
      </c>
      <c r="B253" s="46">
        <v>2</v>
      </c>
      <c r="C253" s="46" t="s">
        <v>886</v>
      </c>
      <c r="D253" s="48" t="s">
        <v>3045</v>
      </c>
    </row>
    <row r="254" spans="1:12" ht="180">
      <c r="A254" s="46">
        <v>8654202</v>
      </c>
      <c r="B254" s="46">
        <v>3</v>
      </c>
      <c r="C254" s="46" t="s">
        <v>887</v>
      </c>
      <c r="D254" s="48" t="s">
        <v>3052</v>
      </c>
    </row>
    <row r="255" spans="1:12" ht="195">
      <c r="A255" s="46">
        <v>8654202</v>
      </c>
      <c r="B255" s="46">
        <v>4</v>
      </c>
      <c r="C255" s="46" t="s">
        <v>888</v>
      </c>
      <c r="D255" s="48" t="s">
        <v>3029</v>
      </c>
    </row>
    <row r="256" spans="1:12" ht="105">
      <c r="A256" s="46">
        <v>8654202</v>
      </c>
      <c r="B256" s="46">
        <v>5</v>
      </c>
      <c r="C256" s="46" t="s">
        <v>889</v>
      </c>
      <c r="D256" s="48" t="s">
        <v>2735</v>
      </c>
    </row>
    <row r="257" spans="1:12" ht="105">
      <c r="A257" s="46">
        <v>8654202</v>
      </c>
      <c r="B257" s="46">
        <v>6</v>
      </c>
      <c r="C257" s="46" t="s">
        <v>890</v>
      </c>
      <c r="D257" s="48" t="s">
        <v>2729</v>
      </c>
      <c r="E257" s="45" t="s">
        <v>891</v>
      </c>
      <c r="F257" s="48" t="s">
        <v>2960</v>
      </c>
      <c r="G257" s="56"/>
      <c r="H257" s="48"/>
      <c r="I257" s="56"/>
      <c r="J257" s="48"/>
      <c r="K257" s="48"/>
      <c r="L257" s="48"/>
    </row>
    <row r="258" spans="1:12" ht="75">
      <c r="A258" s="46">
        <v>8654202</v>
      </c>
      <c r="B258" s="46">
        <v>7</v>
      </c>
      <c r="C258" s="46" t="s">
        <v>892</v>
      </c>
      <c r="D258" s="48" t="s">
        <v>2728</v>
      </c>
      <c r="E258" s="45" t="s">
        <v>893</v>
      </c>
      <c r="F258" s="47" t="s">
        <v>3073</v>
      </c>
    </row>
    <row r="259" spans="1:12" ht="165" customHeight="1">
      <c r="A259" s="46">
        <v>8654202</v>
      </c>
      <c r="B259" s="46">
        <v>8</v>
      </c>
      <c r="C259" s="46" t="s">
        <v>894</v>
      </c>
      <c r="D259" s="48" t="s">
        <v>3023</v>
      </c>
      <c r="E259" s="45" t="s">
        <v>895</v>
      </c>
      <c r="F259" s="47" t="s">
        <v>3074</v>
      </c>
      <c r="G259" s="45" t="s">
        <v>896</v>
      </c>
      <c r="H259" s="47" t="s">
        <v>3079</v>
      </c>
    </row>
    <row r="260" spans="1:12" ht="90">
      <c r="A260" s="46">
        <v>8654202</v>
      </c>
      <c r="B260" s="46">
        <v>9</v>
      </c>
      <c r="C260" s="46" t="s">
        <v>897</v>
      </c>
      <c r="D260" s="48" t="s">
        <v>2989</v>
      </c>
      <c r="E260" s="45" t="s">
        <v>898</v>
      </c>
      <c r="F260" s="48" t="s">
        <v>3075</v>
      </c>
      <c r="G260" s="56"/>
      <c r="H260" s="48"/>
      <c r="I260" s="56"/>
      <c r="J260" s="48"/>
      <c r="K260" s="48"/>
      <c r="L260" s="48"/>
    </row>
    <row r="261" spans="1:12" ht="135">
      <c r="A261" s="46">
        <v>8654202</v>
      </c>
      <c r="B261" s="46">
        <v>10</v>
      </c>
      <c r="C261" s="46" t="s">
        <v>899</v>
      </c>
      <c r="D261" s="48" t="s">
        <v>2994</v>
      </c>
    </row>
    <row r="262" spans="1:12" ht="120">
      <c r="A262" s="46">
        <v>8654202</v>
      </c>
      <c r="B262" s="46">
        <v>11</v>
      </c>
      <c r="C262" s="46" t="s">
        <v>900</v>
      </c>
      <c r="D262" s="48" t="s">
        <v>2729</v>
      </c>
    </row>
    <row r="263" spans="1:12" ht="90">
      <c r="A263" s="46">
        <v>8654202</v>
      </c>
      <c r="B263" s="46">
        <v>12</v>
      </c>
      <c r="C263" s="46" t="s">
        <v>901</v>
      </c>
      <c r="D263" s="48" t="s">
        <v>2729</v>
      </c>
    </row>
    <row r="264" spans="1:12" ht="120">
      <c r="A264" s="46">
        <v>8654202</v>
      </c>
      <c r="B264" s="46">
        <v>13</v>
      </c>
      <c r="C264" s="46" t="s">
        <v>902</v>
      </c>
      <c r="D264" s="48" t="s">
        <v>2729</v>
      </c>
    </row>
    <row r="265" spans="1:12" ht="90">
      <c r="A265" s="46">
        <v>8654202</v>
      </c>
      <c r="B265" s="46">
        <v>14</v>
      </c>
      <c r="C265" s="46" t="s">
        <v>903</v>
      </c>
      <c r="D265" s="48" t="s">
        <v>2728</v>
      </c>
    </row>
    <row r="266" spans="1:12" ht="75">
      <c r="A266" s="46">
        <v>9616194</v>
      </c>
      <c r="B266" s="46">
        <v>1</v>
      </c>
      <c r="C266" s="46" t="s">
        <v>904</v>
      </c>
      <c r="D266" s="48" t="s">
        <v>2668</v>
      </c>
    </row>
    <row r="267" spans="1:12" ht="165">
      <c r="A267" s="46">
        <v>9616194</v>
      </c>
      <c r="B267" s="46">
        <v>2</v>
      </c>
      <c r="C267" s="46" t="s">
        <v>905</v>
      </c>
      <c r="D267" s="48" t="s">
        <v>3052</v>
      </c>
    </row>
    <row r="268" spans="1:12" ht="105">
      <c r="A268" s="46">
        <v>9616194</v>
      </c>
      <c r="B268" s="46">
        <v>3</v>
      </c>
      <c r="C268" s="46" t="s">
        <v>906</v>
      </c>
      <c r="D268" s="48" t="s">
        <v>3031</v>
      </c>
    </row>
    <row r="269" spans="1:12" ht="105">
      <c r="A269" s="46">
        <v>9616194</v>
      </c>
      <c r="B269" s="46">
        <v>4</v>
      </c>
      <c r="C269" s="46" t="s">
        <v>907</v>
      </c>
      <c r="D269" s="48" t="s">
        <v>2730</v>
      </c>
    </row>
    <row r="270" spans="1:12" ht="60">
      <c r="A270" s="46">
        <v>9616194</v>
      </c>
      <c r="B270" s="46">
        <v>5</v>
      </c>
      <c r="C270" s="46" t="s">
        <v>908</v>
      </c>
      <c r="D270" s="48" t="s">
        <v>2731</v>
      </c>
    </row>
    <row r="271" spans="1:12" ht="120">
      <c r="A271" s="46">
        <v>9616194</v>
      </c>
      <c r="B271" s="46">
        <v>6</v>
      </c>
      <c r="C271" s="46" t="s">
        <v>909</v>
      </c>
      <c r="D271" s="48" t="s">
        <v>2998</v>
      </c>
    </row>
    <row r="272" spans="1:12" ht="45">
      <c r="A272" s="46">
        <v>9616194</v>
      </c>
      <c r="B272" s="46">
        <v>7</v>
      </c>
      <c r="C272" s="46" t="s">
        <v>910</v>
      </c>
      <c r="D272" s="48" t="s">
        <v>2728</v>
      </c>
    </row>
    <row r="273" spans="1:12" ht="150">
      <c r="A273" s="46">
        <v>9616194</v>
      </c>
      <c r="B273" s="46">
        <v>8</v>
      </c>
      <c r="C273" s="46" t="s">
        <v>911</v>
      </c>
      <c r="D273" s="48" t="s">
        <v>3053</v>
      </c>
    </row>
    <row r="274" spans="1:12" ht="90">
      <c r="A274" s="46">
        <v>9616194</v>
      </c>
      <c r="B274" s="46">
        <v>9</v>
      </c>
      <c r="C274" s="46" t="s">
        <v>912</v>
      </c>
      <c r="D274" s="48" t="s">
        <v>2731</v>
      </c>
      <c r="E274" s="45" t="s">
        <v>913</v>
      </c>
      <c r="F274" s="48" t="s">
        <v>3076</v>
      </c>
      <c r="G274" s="56"/>
      <c r="H274" s="48"/>
      <c r="I274" s="56"/>
      <c r="J274" s="48"/>
      <c r="K274" s="48"/>
      <c r="L274" s="48"/>
    </row>
  </sheetData>
  <autoFilter ref="B1:B274"/>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8"/>
  <sheetViews>
    <sheetView zoomScaleNormal="100" workbookViewId="0">
      <selection activeCell="B2" sqref="B1:B1048576"/>
    </sheetView>
  </sheetViews>
  <sheetFormatPr defaultRowHeight="15"/>
  <cols>
    <col min="1" max="1" width="11.5703125" style="42" customWidth="1"/>
    <col min="2" max="2" width="4.140625" style="42" customWidth="1"/>
    <col min="3" max="3" width="37" style="43" customWidth="1"/>
    <col min="4" max="4" width="23.28515625" style="42" customWidth="1"/>
    <col min="5" max="5" width="23.28515625" style="43" customWidth="1"/>
    <col min="6" max="6" width="20.42578125" style="42" customWidth="1"/>
    <col min="7" max="7" width="20.85546875" style="43" customWidth="1"/>
    <col min="8" max="8" width="19" style="42" customWidth="1"/>
    <col min="9" max="9" width="4.140625" style="1" customWidth="1"/>
    <col min="10" max="10" width="9.140625" style="42"/>
    <col min="11" max="11" width="16" style="42" customWidth="1"/>
    <col min="12" max="16384" width="9.140625" style="42"/>
  </cols>
  <sheetData>
    <row r="1" spans="1:14">
      <c r="A1" s="76" t="s">
        <v>0</v>
      </c>
      <c r="B1" s="76"/>
      <c r="C1" s="76"/>
      <c r="D1" s="76"/>
      <c r="E1" s="76"/>
      <c r="F1" s="76"/>
      <c r="G1" s="76"/>
      <c r="H1" s="76"/>
    </row>
    <row r="2" spans="1:14" ht="60">
      <c r="A2" s="42">
        <v>11124226</v>
      </c>
      <c r="B2" s="42">
        <v>1</v>
      </c>
      <c r="C2" s="43" t="s">
        <v>914</v>
      </c>
      <c r="D2" s="42" t="s">
        <v>2731</v>
      </c>
      <c r="K2" s="43"/>
    </row>
    <row r="3" spans="1:14" ht="75">
      <c r="A3" s="42">
        <v>11124226</v>
      </c>
      <c r="B3" s="42">
        <v>2</v>
      </c>
      <c r="C3" s="43" t="s">
        <v>915</v>
      </c>
      <c r="D3" s="42" t="s">
        <v>2815</v>
      </c>
      <c r="K3" s="43"/>
    </row>
    <row r="4" spans="1:14" ht="75">
      <c r="A4" s="42">
        <v>11124226</v>
      </c>
      <c r="B4" s="42">
        <v>3</v>
      </c>
      <c r="C4" s="43" t="s">
        <v>916</v>
      </c>
      <c r="D4" s="42" t="s">
        <v>2806</v>
      </c>
      <c r="K4" s="43"/>
    </row>
    <row r="5" spans="1:14" ht="60">
      <c r="A5" s="42">
        <v>11124226</v>
      </c>
      <c r="B5" s="42">
        <v>4</v>
      </c>
      <c r="C5" s="43" t="s">
        <v>917</v>
      </c>
      <c r="D5" s="42" t="s">
        <v>2694</v>
      </c>
      <c r="K5" s="43"/>
      <c r="M5" s="44"/>
      <c r="N5" s="44"/>
    </row>
    <row r="6" spans="1:14" ht="75">
      <c r="A6" s="42">
        <v>11124226</v>
      </c>
      <c r="B6" s="42">
        <v>5</v>
      </c>
      <c r="C6" s="43" t="s">
        <v>918</v>
      </c>
      <c r="D6" s="42" t="s">
        <v>2700</v>
      </c>
      <c r="K6" s="43"/>
    </row>
    <row r="7" spans="1:14" ht="75">
      <c r="A7" s="42">
        <v>11124226</v>
      </c>
      <c r="B7" s="42">
        <v>6</v>
      </c>
      <c r="C7" s="43" t="s">
        <v>919</v>
      </c>
      <c r="D7" s="42" t="s">
        <v>2765</v>
      </c>
      <c r="E7" s="43" t="s">
        <v>920</v>
      </c>
      <c r="F7" s="42" t="s">
        <v>2819</v>
      </c>
    </row>
    <row r="8" spans="1:14" ht="75">
      <c r="A8" s="42">
        <v>11124226</v>
      </c>
      <c r="B8" s="42">
        <v>7</v>
      </c>
      <c r="C8" s="43" t="s">
        <v>921</v>
      </c>
      <c r="D8" s="42">
        <v>11</v>
      </c>
    </row>
    <row r="9" spans="1:14" ht="60">
      <c r="A9" s="42">
        <v>11124226</v>
      </c>
      <c r="B9" s="42">
        <v>8</v>
      </c>
      <c r="C9" s="43" t="s">
        <v>922</v>
      </c>
      <c r="D9" s="42" t="s">
        <v>2676</v>
      </c>
    </row>
    <row r="10" spans="1:14" ht="120">
      <c r="A10" s="42">
        <v>11124226</v>
      </c>
      <c r="B10" s="42">
        <v>9</v>
      </c>
      <c r="C10" s="43" t="s">
        <v>923</v>
      </c>
      <c r="D10" s="42" t="s">
        <v>2766</v>
      </c>
    </row>
    <row r="11" spans="1:14" ht="75">
      <c r="A11" s="42">
        <v>11124226</v>
      </c>
      <c r="B11" s="42">
        <v>10</v>
      </c>
      <c r="C11" s="43" t="s">
        <v>924</v>
      </c>
      <c r="D11" s="42" t="s">
        <v>2807</v>
      </c>
    </row>
    <row r="12" spans="1:14" ht="75">
      <c r="A12" s="42">
        <v>11736863</v>
      </c>
      <c r="B12" s="42">
        <v>1</v>
      </c>
      <c r="C12" s="43" t="s">
        <v>925</v>
      </c>
      <c r="D12" s="42" t="s">
        <v>2996</v>
      </c>
    </row>
    <row r="13" spans="1:14" ht="75">
      <c r="A13" s="42">
        <v>11736863</v>
      </c>
      <c r="B13" s="42">
        <v>2</v>
      </c>
      <c r="C13" s="43" t="s">
        <v>926</v>
      </c>
      <c r="D13" s="42" t="s">
        <v>2768</v>
      </c>
    </row>
    <row r="14" spans="1:14" ht="180">
      <c r="A14" s="42">
        <v>11736863</v>
      </c>
      <c r="B14" s="42">
        <v>3</v>
      </c>
      <c r="C14" s="43" t="s">
        <v>927</v>
      </c>
      <c r="D14" s="42" t="s">
        <v>2998</v>
      </c>
    </row>
    <row r="15" spans="1:14" ht="45">
      <c r="A15" s="42">
        <v>11736863</v>
      </c>
      <c r="B15" s="42">
        <v>4</v>
      </c>
      <c r="C15" s="43" t="s">
        <v>928</v>
      </c>
      <c r="D15" s="42">
        <v>11</v>
      </c>
    </row>
    <row r="16" spans="1:14" ht="75">
      <c r="A16" s="42">
        <v>11736863</v>
      </c>
      <c r="B16" s="42">
        <v>5</v>
      </c>
      <c r="C16" s="43" t="s">
        <v>929</v>
      </c>
      <c r="D16" s="42">
        <v>11</v>
      </c>
    </row>
    <row r="17" spans="1:4" ht="90">
      <c r="A17" s="42">
        <v>11736863</v>
      </c>
      <c r="B17" s="42">
        <v>6</v>
      </c>
      <c r="C17" s="43" t="s">
        <v>930</v>
      </c>
      <c r="D17" s="42" t="s">
        <v>2676</v>
      </c>
    </row>
    <row r="18" spans="1:4" ht="45">
      <c r="A18" s="42">
        <v>11736863</v>
      </c>
      <c r="B18" s="42">
        <v>7</v>
      </c>
      <c r="C18" s="43" t="s">
        <v>931</v>
      </c>
      <c r="D18" s="42" t="s">
        <v>2767</v>
      </c>
    </row>
    <row r="19" spans="1:4" ht="60">
      <c r="A19" s="42">
        <v>11736863</v>
      </c>
      <c r="B19" s="42">
        <v>8</v>
      </c>
      <c r="C19" s="43" t="s">
        <v>932</v>
      </c>
      <c r="D19" s="42" t="s">
        <v>2996</v>
      </c>
    </row>
    <row r="20" spans="1:4" ht="60">
      <c r="A20" s="42">
        <v>11736863</v>
      </c>
      <c r="B20" s="42">
        <v>9</v>
      </c>
      <c r="C20" s="43" t="s">
        <v>933</v>
      </c>
      <c r="D20" s="42" t="s">
        <v>3081</v>
      </c>
    </row>
    <row r="21" spans="1:4" ht="60">
      <c r="A21" s="42">
        <v>11736863</v>
      </c>
      <c r="B21" s="42">
        <v>10</v>
      </c>
      <c r="C21" s="43" t="s">
        <v>934</v>
      </c>
      <c r="D21" s="42" t="s">
        <v>2803</v>
      </c>
    </row>
    <row r="22" spans="1:4" ht="45">
      <c r="A22" s="42">
        <v>12904931</v>
      </c>
      <c r="B22" s="42">
        <v>1</v>
      </c>
      <c r="C22" s="43" t="s">
        <v>935</v>
      </c>
      <c r="D22" s="42" t="s">
        <v>3082</v>
      </c>
    </row>
    <row r="23" spans="1:4" ht="60">
      <c r="A23" s="42">
        <v>12904931</v>
      </c>
      <c r="B23" s="42">
        <v>2</v>
      </c>
      <c r="C23" s="43" t="s">
        <v>936</v>
      </c>
      <c r="D23" s="42" t="s">
        <v>2594</v>
      </c>
    </row>
    <row r="24" spans="1:4" ht="60">
      <c r="A24" s="42">
        <v>12904931</v>
      </c>
      <c r="B24" s="42">
        <v>3</v>
      </c>
      <c r="C24" s="43" t="s">
        <v>937</v>
      </c>
      <c r="D24" s="42" t="s">
        <v>2808</v>
      </c>
    </row>
    <row r="25" spans="1:4" ht="60">
      <c r="A25" s="42">
        <v>12904931</v>
      </c>
      <c r="B25" s="42">
        <v>4</v>
      </c>
      <c r="C25" s="43" t="s">
        <v>938</v>
      </c>
      <c r="D25" s="42" t="s">
        <v>2768</v>
      </c>
    </row>
    <row r="26" spans="1:4" ht="75">
      <c r="A26" s="42">
        <v>12904931</v>
      </c>
      <c r="B26" s="42">
        <v>5</v>
      </c>
      <c r="C26" s="43" t="s">
        <v>939</v>
      </c>
      <c r="D26" s="42" t="s">
        <v>2802</v>
      </c>
    </row>
    <row r="27" spans="1:4" ht="45">
      <c r="A27" s="42">
        <v>12904931</v>
      </c>
      <c r="B27" s="42">
        <v>6</v>
      </c>
      <c r="C27" s="43" t="s">
        <v>940</v>
      </c>
      <c r="D27" s="42" t="s">
        <v>3083</v>
      </c>
    </row>
    <row r="28" spans="1:4" ht="45">
      <c r="A28" s="42">
        <v>12904931</v>
      </c>
      <c r="B28" s="42">
        <v>7</v>
      </c>
      <c r="C28" s="43" t="s">
        <v>941</v>
      </c>
      <c r="D28" s="42" t="s">
        <v>2788</v>
      </c>
    </row>
    <row r="29" spans="1:4" ht="60">
      <c r="A29" s="42">
        <v>12904931</v>
      </c>
      <c r="B29" s="42">
        <v>8</v>
      </c>
      <c r="C29" s="43" t="s">
        <v>942</v>
      </c>
      <c r="D29" s="42" t="s">
        <v>3084</v>
      </c>
    </row>
    <row r="30" spans="1:4" ht="75">
      <c r="A30" s="42">
        <v>16379042</v>
      </c>
      <c r="B30" s="42">
        <v>1</v>
      </c>
      <c r="C30" s="43" t="s">
        <v>943</v>
      </c>
      <c r="D30" s="42" t="s">
        <v>2797</v>
      </c>
    </row>
    <row r="31" spans="1:4" ht="75">
      <c r="A31" s="42">
        <v>16379042</v>
      </c>
      <c r="B31" s="42">
        <v>2</v>
      </c>
      <c r="C31" s="43" t="s">
        <v>944</v>
      </c>
      <c r="D31" s="42" t="s">
        <v>2769</v>
      </c>
    </row>
    <row r="32" spans="1:4" ht="150">
      <c r="A32" s="42">
        <v>16379042</v>
      </c>
      <c r="B32" s="42">
        <v>3</v>
      </c>
      <c r="C32" s="43" t="s">
        <v>945</v>
      </c>
      <c r="D32" s="42" t="s">
        <v>3085</v>
      </c>
    </row>
    <row r="33" spans="1:6" ht="60">
      <c r="A33" s="42">
        <v>16379042</v>
      </c>
      <c r="B33" s="42">
        <v>4</v>
      </c>
      <c r="C33" s="43" t="s">
        <v>946</v>
      </c>
      <c r="D33" s="42" t="s">
        <v>2729</v>
      </c>
    </row>
    <row r="34" spans="1:6" ht="60">
      <c r="A34" s="42">
        <v>16379042</v>
      </c>
      <c r="B34" s="42">
        <v>5</v>
      </c>
      <c r="C34" s="43" t="s">
        <v>947</v>
      </c>
      <c r="D34" s="42" t="s">
        <v>2668</v>
      </c>
    </row>
    <row r="35" spans="1:6" ht="45">
      <c r="A35" s="42">
        <v>16379042</v>
      </c>
      <c r="B35" s="42">
        <v>6</v>
      </c>
      <c r="C35" s="43" t="s">
        <v>948</v>
      </c>
      <c r="D35" s="42" t="s">
        <v>3036</v>
      </c>
      <c r="E35" s="43" t="s">
        <v>949</v>
      </c>
      <c r="F35" s="42" t="s">
        <v>2960</v>
      </c>
    </row>
    <row r="36" spans="1:6" ht="45">
      <c r="A36" s="42">
        <v>16379042</v>
      </c>
      <c r="B36" s="42">
        <v>7</v>
      </c>
      <c r="C36" s="43" t="s">
        <v>950</v>
      </c>
      <c r="D36" s="42" t="s">
        <v>2729</v>
      </c>
    </row>
    <row r="37" spans="1:6" ht="45">
      <c r="A37" s="42">
        <v>16379042</v>
      </c>
      <c r="B37" s="42">
        <v>8</v>
      </c>
      <c r="C37" s="43" t="s">
        <v>951</v>
      </c>
      <c r="D37" s="42" t="s">
        <v>2587</v>
      </c>
      <c r="E37" s="43" t="s">
        <v>952</v>
      </c>
      <c r="F37" s="42" t="s">
        <v>3118</v>
      </c>
    </row>
    <row r="38" spans="1:6" ht="75">
      <c r="A38" s="42">
        <v>16379042</v>
      </c>
      <c r="B38" s="42">
        <v>9</v>
      </c>
      <c r="C38" s="43" t="s">
        <v>953</v>
      </c>
      <c r="D38" s="42" t="s">
        <v>3086</v>
      </c>
      <c r="E38" s="43" t="s">
        <v>954</v>
      </c>
      <c r="F38" s="42" t="s">
        <v>3119</v>
      </c>
    </row>
    <row r="39" spans="1:6" ht="75">
      <c r="A39" s="42">
        <v>16379042</v>
      </c>
      <c r="B39" s="42">
        <v>10</v>
      </c>
      <c r="C39" s="43" t="s">
        <v>955</v>
      </c>
      <c r="D39" s="42" t="s">
        <v>2729</v>
      </c>
    </row>
    <row r="40" spans="1:6" ht="30">
      <c r="A40" s="42">
        <v>16379042</v>
      </c>
      <c r="B40" s="42">
        <v>11</v>
      </c>
      <c r="C40" s="43" t="s">
        <v>956</v>
      </c>
      <c r="D40" s="42" t="s">
        <v>2731</v>
      </c>
    </row>
    <row r="41" spans="1:6" ht="60">
      <c r="A41" s="42">
        <v>16379042</v>
      </c>
      <c r="B41" s="42">
        <v>12</v>
      </c>
      <c r="C41" s="43" t="s">
        <v>957</v>
      </c>
      <c r="D41" s="42" t="s">
        <v>2770</v>
      </c>
    </row>
    <row r="42" spans="1:6" ht="60">
      <c r="A42" s="42">
        <v>16841513</v>
      </c>
      <c r="B42" s="42">
        <v>1</v>
      </c>
      <c r="C42" s="43" t="s">
        <v>958</v>
      </c>
      <c r="D42" s="42" t="s">
        <v>2786</v>
      </c>
    </row>
    <row r="43" spans="1:6" ht="45">
      <c r="A43" s="42">
        <v>16841513</v>
      </c>
      <c r="B43" s="42">
        <v>2</v>
      </c>
      <c r="C43" s="43" t="s">
        <v>959</v>
      </c>
      <c r="D43" s="42" t="s">
        <v>3005</v>
      </c>
    </row>
    <row r="44" spans="1:6" ht="75">
      <c r="A44" s="42">
        <v>16841513</v>
      </c>
      <c r="B44" s="42">
        <v>3</v>
      </c>
      <c r="C44" s="43" t="s">
        <v>960</v>
      </c>
      <c r="D44" s="42" t="s">
        <v>3004</v>
      </c>
    </row>
    <row r="45" spans="1:6" ht="45">
      <c r="A45" s="42">
        <v>16841513</v>
      </c>
      <c r="B45" s="42">
        <v>4</v>
      </c>
      <c r="C45" s="43" t="s">
        <v>961</v>
      </c>
      <c r="D45" s="42" t="s">
        <v>2731</v>
      </c>
    </row>
    <row r="46" spans="1:6" ht="60">
      <c r="A46" s="42">
        <v>16841513</v>
      </c>
      <c r="B46" s="42">
        <v>5</v>
      </c>
      <c r="C46" s="43" t="s">
        <v>962</v>
      </c>
      <c r="D46" s="42" t="s">
        <v>2684</v>
      </c>
    </row>
    <row r="47" spans="1:6" ht="45">
      <c r="A47" s="42">
        <v>16841513</v>
      </c>
      <c r="B47" s="42">
        <v>6</v>
      </c>
      <c r="C47" s="43" t="s">
        <v>963</v>
      </c>
      <c r="D47" s="42" t="s">
        <v>2700</v>
      </c>
      <c r="E47" s="43" t="s">
        <v>964</v>
      </c>
      <c r="F47" s="42" t="s">
        <v>3062</v>
      </c>
    </row>
    <row r="48" spans="1:6" ht="60">
      <c r="A48" s="42">
        <v>16841513</v>
      </c>
      <c r="B48" s="42">
        <v>7</v>
      </c>
      <c r="C48" s="43" t="s">
        <v>965</v>
      </c>
      <c r="D48" s="42" t="s">
        <v>2781</v>
      </c>
      <c r="E48" s="43" t="s">
        <v>966</v>
      </c>
      <c r="F48" s="42" t="s">
        <v>2960</v>
      </c>
    </row>
    <row r="49" spans="1:6" ht="45">
      <c r="A49" s="42">
        <v>18006647</v>
      </c>
      <c r="B49" s="42">
        <v>1</v>
      </c>
      <c r="C49" s="43" t="s">
        <v>967</v>
      </c>
      <c r="D49" s="42" t="s">
        <v>2728</v>
      </c>
    </row>
    <row r="50" spans="1:6" ht="180">
      <c r="A50" s="42">
        <v>18006647</v>
      </c>
      <c r="B50" s="42">
        <v>2</v>
      </c>
      <c r="C50" s="43" t="s">
        <v>968</v>
      </c>
      <c r="D50" s="42" t="s">
        <v>2771</v>
      </c>
    </row>
    <row r="51" spans="1:6" ht="30">
      <c r="A51" s="42">
        <v>18006647</v>
      </c>
      <c r="B51" s="42">
        <v>3</v>
      </c>
      <c r="C51" s="43" t="s">
        <v>969</v>
      </c>
      <c r="D51" s="42" t="s">
        <v>2583</v>
      </c>
    </row>
    <row r="52" spans="1:6" ht="90">
      <c r="A52" s="42">
        <v>18006647</v>
      </c>
      <c r="B52" s="42">
        <v>4</v>
      </c>
      <c r="C52" s="43" t="s">
        <v>970</v>
      </c>
      <c r="D52" s="42" t="s">
        <v>2916</v>
      </c>
    </row>
    <row r="53" spans="1:6" ht="105">
      <c r="A53" s="42">
        <v>18006647</v>
      </c>
      <c r="B53" s="42">
        <v>5</v>
      </c>
      <c r="C53" s="43" t="s">
        <v>971</v>
      </c>
      <c r="D53" s="42" t="s">
        <v>2584</v>
      </c>
    </row>
    <row r="54" spans="1:6" ht="60">
      <c r="A54" s="42">
        <v>18006647</v>
      </c>
      <c r="B54" s="42">
        <v>6</v>
      </c>
      <c r="C54" s="43" t="s">
        <v>972</v>
      </c>
      <c r="D54" s="42" t="s">
        <v>2588</v>
      </c>
    </row>
    <row r="55" spans="1:6" ht="30">
      <c r="A55" s="42">
        <v>18006647</v>
      </c>
      <c r="B55" s="42">
        <v>7</v>
      </c>
      <c r="C55" s="43" t="s">
        <v>973</v>
      </c>
      <c r="D55" s="42" t="s">
        <v>2584</v>
      </c>
    </row>
    <row r="56" spans="1:6" ht="45">
      <c r="A56" s="42">
        <v>18006647</v>
      </c>
      <c r="B56" s="42">
        <v>8</v>
      </c>
      <c r="C56" s="43" t="s">
        <v>974</v>
      </c>
      <c r="D56" s="42" t="s">
        <v>2944</v>
      </c>
    </row>
    <row r="57" spans="1:6" ht="90">
      <c r="A57" s="42">
        <v>18006647</v>
      </c>
      <c r="B57" s="42">
        <v>9</v>
      </c>
      <c r="C57" s="43" t="s">
        <v>975</v>
      </c>
      <c r="D57" s="42" t="s">
        <v>2581</v>
      </c>
    </row>
    <row r="58" spans="1:6" ht="45">
      <c r="A58" s="42">
        <v>18006647</v>
      </c>
      <c r="B58" s="42">
        <v>10</v>
      </c>
      <c r="C58" s="43" t="s">
        <v>976</v>
      </c>
      <c r="D58" s="42" t="s">
        <v>2636</v>
      </c>
    </row>
    <row r="59" spans="1:6" ht="45">
      <c r="A59" s="42">
        <v>18006647</v>
      </c>
      <c r="B59" s="42">
        <v>11</v>
      </c>
      <c r="C59" s="43" t="s">
        <v>977</v>
      </c>
      <c r="D59" s="42" t="s">
        <v>2729</v>
      </c>
      <c r="E59" s="43" t="s">
        <v>978</v>
      </c>
      <c r="F59" s="42" t="s">
        <v>2960</v>
      </c>
    </row>
    <row r="60" spans="1:6" ht="90">
      <c r="A60" s="42">
        <v>18006647</v>
      </c>
      <c r="B60" s="42">
        <v>12</v>
      </c>
      <c r="C60" s="43" t="s">
        <v>979</v>
      </c>
      <c r="D60" s="42" t="s">
        <v>2772</v>
      </c>
      <c r="E60" s="43" t="s">
        <v>980</v>
      </c>
      <c r="F60" s="42" t="s">
        <v>3073</v>
      </c>
    </row>
    <row r="61" spans="1:6" ht="45">
      <c r="A61" s="42">
        <v>18219560</v>
      </c>
      <c r="B61" s="42">
        <v>1</v>
      </c>
      <c r="C61" s="43" t="s">
        <v>981</v>
      </c>
      <c r="D61" s="42" t="s">
        <v>2729</v>
      </c>
    </row>
    <row r="62" spans="1:6" ht="60">
      <c r="A62" s="42">
        <v>18219560</v>
      </c>
      <c r="B62" s="42">
        <v>2</v>
      </c>
      <c r="C62" s="43" t="s">
        <v>982</v>
      </c>
      <c r="D62" s="42" t="s">
        <v>2809</v>
      </c>
    </row>
    <row r="63" spans="1:6" ht="45">
      <c r="A63" s="42">
        <v>18219560</v>
      </c>
      <c r="B63" s="42">
        <v>3</v>
      </c>
      <c r="C63" s="43" t="s">
        <v>983</v>
      </c>
      <c r="D63" s="42" t="s">
        <v>2639</v>
      </c>
    </row>
    <row r="64" spans="1:6" ht="75">
      <c r="A64" s="42">
        <v>18219560</v>
      </c>
      <c r="B64" s="42">
        <v>4</v>
      </c>
      <c r="C64" s="43" t="s">
        <v>984</v>
      </c>
      <c r="D64" s="42" t="s">
        <v>2810</v>
      </c>
    </row>
    <row r="65" spans="1:9" ht="45">
      <c r="A65" s="42">
        <v>18219560</v>
      </c>
      <c r="B65" s="42">
        <v>5</v>
      </c>
      <c r="C65" s="43" t="s">
        <v>985</v>
      </c>
      <c r="D65" s="42" t="s">
        <v>2594</v>
      </c>
    </row>
    <row r="66" spans="1:9" ht="45">
      <c r="A66" s="42">
        <v>18219560</v>
      </c>
      <c r="B66" s="42">
        <v>6</v>
      </c>
      <c r="C66" s="43" t="s">
        <v>986</v>
      </c>
      <c r="D66" s="42" t="s">
        <v>2773</v>
      </c>
    </row>
    <row r="67" spans="1:9" ht="60">
      <c r="A67" s="42">
        <v>18219560</v>
      </c>
      <c r="B67" s="42">
        <v>7</v>
      </c>
      <c r="C67" s="43" t="s">
        <v>987</v>
      </c>
      <c r="D67" s="42" t="s">
        <v>3029</v>
      </c>
    </row>
    <row r="68" spans="1:9" ht="90">
      <c r="A68" s="42">
        <v>18219560</v>
      </c>
      <c r="B68" s="42">
        <v>8</v>
      </c>
      <c r="C68" s="43" t="s">
        <v>988</v>
      </c>
      <c r="D68" s="42" t="s">
        <v>2774</v>
      </c>
    </row>
    <row r="69" spans="1:9" ht="45">
      <c r="A69" s="42">
        <v>18219560</v>
      </c>
      <c r="B69" s="42">
        <v>9</v>
      </c>
      <c r="C69" s="43" t="s">
        <v>989</v>
      </c>
      <c r="D69" s="42" t="s">
        <v>2797</v>
      </c>
    </row>
    <row r="70" spans="1:9" ht="105">
      <c r="A70" s="42">
        <v>18219560</v>
      </c>
      <c r="B70" s="42">
        <v>10</v>
      </c>
      <c r="C70" s="43" t="s">
        <v>990</v>
      </c>
      <c r="D70" s="42" t="s">
        <v>3087</v>
      </c>
    </row>
    <row r="71" spans="1:9" ht="45">
      <c r="A71" s="42">
        <v>18346045</v>
      </c>
      <c r="B71" s="42">
        <v>1</v>
      </c>
      <c r="C71" s="43" t="s">
        <v>991</v>
      </c>
      <c r="D71" s="42" t="s">
        <v>2781</v>
      </c>
    </row>
    <row r="72" spans="1:9" ht="75">
      <c r="A72" s="42">
        <v>18346045</v>
      </c>
      <c r="B72" s="42">
        <v>2</v>
      </c>
      <c r="C72" s="43" t="s">
        <v>992</v>
      </c>
      <c r="D72" s="42" t="s">
        <v>2690</v>
      </c>
    </row>
    <row r="73" spans="1:9" ht="90">
      <c r="A73" s="42">
        <v>18346045</v>
      </c>
      <c r="B73" s="42">
        <v>3</v>
      </c>
      <c r="C73" s="43" t="s">
        <v>993</v>
      </c>
      <c r="D73" s="42" t="s">
        <v>3044</v>
      </c>
    </row>
    <row r="74" spans="1:9" ht="60">
      <c r="A74" s="42">
        <v>18346045</v>
      </c>
      <c r="B74" s="42">
        <v>4</v>
      </c>
      <c r="C74" s="43" t="s">
        <v>994</v>
      </c>
      <c r="D74" s="42" t="s">
        <v>2694</v>
      </c>
    </row>
    <row r="75" spans="1:9" ht="105">
      <c r="A75" s="42">
        <v>18346045</v>
      </c>
      <c r="B75" s="42">
        <v>5</v>
      </c>
      <c r="C75" s="43" t="s">
        <v>995</v>
      </c>
      <c r="D75" s="42" t="s">
        <v>2934</v>
      </c>
      <c r="I75" s="58"/>
    </row>
    <row r="76" spans="1:9" ht="120">
      <c r="A76" s="42">
        <v>18346045</v>
      </c>
      <c r="B76" s="42">
        <v>6</v>
      </c>
      <c r="C76" s="43" t="s">
        <v>996</v>
      </c>
      <c r="D76" s="42" t="s">
        <v>3088</v>
      </c>
    </row>
    <row r="77" spans="1:9" ht="30">
      <c r="A77" s="42">
        <v>18346045</v>
      </c>
      <c r="B77" s="42">
        <v>7</v>
      </c>
      <c r="C77" s="43" t="s">
        <v>997</v>
      </c>
      <c r="D77" s="42" t="s">
        <v>2775</v>
      </c>
    </row>
    <row r="78" spans="1:9" ht="60">
      <c r="A78" s="42">
        <v>19029318</v>
      </c>
      <c r="B78" s="42">
        <v>1</v>
      </c>
      <c r="C78" s="43" t="s">
        <v>998</v>
      </c>
      <c r="D78" s="42" t="s">
        <v>2996</v>
      </c>
    </row>
    <row r="79" spans="1:9" ht="60">
      <c r="A79" s="42">
        <v>19029318</v>
      </c>
      <c r="B79" s="42">
        <v>2</v>
      </c>
      <c r="C79" s="43" t="s">
        <v>999</v>
      </c>
      <c r="D79" s="42" t="s">
        <v>2681</v>
      </c>
    </row>
    <row r="80" spans="1:9" ht="75">
      <c r="A80" s="42">
        <v>19029318</v>
      </c>
      <c r="B80" s="42">
        <v>3</v>
      </c>
      <c r="C80" s="43" t="s">
        <v>1000</v>
      </c>
      <c r="D80" s="42" t="s">
        <v>3089</v>
      </c>
    </row>
    <row r="81" spans="1:6" ht="75">
      <c r="A81" s="42">
        <v>19029318</v>
      </c>
      <c r="B81" s="42">
        <v>4</v>
      </c>
      <c r="C81" s="43" t="s">
        <v>1001</v>
      </c>
      <c r="D81" s="42" t="s">
        <v>3023</v>
      </c>
    </row>
    <row r="82" spans="1:6" ht="45">
      <c r="A82" s="42">
        <v>19029318</v>
      </c>
      <c r="B82" s="42">
        <v>5</v>
      </c>
      <c r="C82" s="43" t="s">
        <v>1002</v>
      </c>
      <c r="D82" s="42" t="s">
        <v>2916</v>
      </c>
    </row>
    <row r="83" spans="1:6" ht="120">
      <c r="A83" s="42">
        <v>19029318</v>
      </c>
      <c r="B83" s="42">
        <v>6</v>
      </c>
      <c r="C83" s="43" t="s">
        <v>1003</v>
      </c>
      <c r="D83" s="42" t="s">
        <v>2676</v>
      </c>
    </row>
    <row r="84" spans="1:6" ht="90">
      <c r="A84" s="42">
        <v>19029318</v>
      </c>
      <c r="B84" s="42">
        <v>7</v>
      </c>
      <c r="C84" s="43" t="s">
        <v>1004</v>
      </c>
      <c r="D84" s="42">
        <v>11</v>
      </c>
    </row>
    <row r="85" spans="1:6" ht="60">
      <c r="A85" s="42">
        <v>19029318</v>
      </c>
      <c r="B85" s="42">
        <v>8</v>
      </c>
      <c r="C85" s="43" t="s">
        <v>1005</v>
      </c>
      <c r="D85" s="42" t="s">
        <v>2676</v>
      </c>
    </row>
    <row r="86" spans="1:6" ht="90">
      <c r="A86" s="42">
        <v>19029318</v>
      </c>
      <c r="B86" s="42">
        <v>9</v>
      </c>
      <c r="C86" s="43" t="s">
        <v>1006</v>
      </c>
      <c r="D86" s="42" t="s">
        <v>3090</v>
      </c>
    </row>
    <row r="87" spans="1:6" ht="45">
      <c r="A87" s="42">
        <v>19029318</v>
      </c>
      <c r="B87" s="42">
        <v>10</v>
      </c>
      <c r="C87" s="43" t="s">
        <v>1007</v>
      </c>
      <c r="D87" s="42" t="s">
        <v>2845</v>
      </c>
    </row>
    <row r="88" spans="1:6" ht="75">
      <c r="A88" s="42">
        <v>19074530</v>
      </c>
      <c r="B88" s="42">
        <v>1</v>
      </c>
      <c r="C88" s="43" t="s">
        <v>1008</v>
      </c>
      <c r="D88" s="42" t="s">
        <v>2668</v>
      </c>
    </row>
    <row r="89" spans="1:6" ht="135">
      <c r="A89" s="42">
        <v>19074530</v>
      </c>
      <c r="B89" s="42">
        <v>2</v>
      </c>
      <c r="C89" s="43" t="s">
        <v>1009</v>
      </c>
      <c r="D89" s="42" t="s">
        <v>2776</v>
      </c>
      <c r="E89" s="43" t="s">
        <v>1010</v>
      </c>
      <c r="F89" s="42" t="s">
        <v>2820</v>
      </c>
    </row>
    <row r="90" spans="1:6" ht="75">
      <c r="A90" s="42">
        <v>19074530</v>
      </c>
      <c r="B90" s="42">
        <v>3</v>
      </c>
      <c r="C90" s="43" t="s">
        <v>1011</v>
      </c>
      <c r="D90" s="42" t="s">
        <v>2675</v>
      </c>
    </row>
    <row r="91" spans="1:6" ht="45">
      <c r="A91" s="42">
        <v>19074530</v>
      </c>
      <c r="B91" s="42">
        <v>4</v>
      </c>
      <c r="C91" s="43" t="s">
        <v>1012</v>
      </c>
      <c r="D91" s="42" t="s">
        <v>2773</v>
      </c>
    </row>
    <row r="92" spans="1:6" ht="60">
      <c r="A92" s="42">
        <v>19074530</v>
      </c>
      <c r="B92" s="42">
        <v>5</v>
      </c>
      <c r="C92" s="43" t="s">
        <v>1013</v>
      </c>
      <c r="D92" s="42" t="s">
        <v>2777</v>
      </c>
    </row>
    <row r="93" spans="1:6" ht="45">
      <c r="A93" s="42">
        <v>19074530</v>
      </c>
      <c r="B93" s="42">
        <v>6</v>
      </c>
      <c r="C93" s="43" t="s">
        <v>1014</v>
      </c>
      <c r="D93" s="42" t="s">
        <v>2675</v>
      </c>
    </row>
    <row r="94" spans="1:6" ht="135">
      <c r="A94" s="42">
        <v>19074530</v>
      </c>
      <c r="B94" s="42">
        <v>7</v>
      </c>
      <c r="C94" s="43" t="s">
        <v>1015</v>
      </c>
      <c r="D94" s="42" t="s">
        <v>2816</v>
      </c>
    </row>
    <row r="95" spans="1:6" ht="75">
      <c r="A95" s="42">
        <v>19074530</v>
      </c>
      <c r="B95" s="42">
        <v>8</v>
      </c>
      <c r="C95" s="43" t="s">
        <v>1016</v>
      </c>
      <c r="D95" s="42" t="s">
        <v>2778</v>
      </c>
    </row>
    <row r="96" spans="1:6" ht="105">
      <c r="A96" s="42">
        <v>19074530</v>
      </c>
      <c r="B96" s="42">
        <v>9</v>
      </c>
      <c r="C96" s="43" t="s">
        <v>1017</v>
      </c>
      <c r="D96" s="42" t="s">
        <v>3091</v>
      </c>
    </row>
    <row r="97" spans="1:8" ht="75">
      <c r="A97" s="42">
        <v>19074530</v>
      </c>
      <c r="B97" s="42">
        <v>10</v>
      </c>
      <c r="C97" s="43" t="s">
        <v>1018</v>
      </c>
      <c r="D97" s="42" t="s">
        <v>2587</v>
      </c>
      <c r="E97" s="43" t="s">
        <v>1019</v>
      </c>
      <c r="F97" s="42" t="s">
        <v>3120</v>
      </c>
    </row>
    <row r="98" spans="1:8" ht="90">
      <c r="A98" s="42">
        <v>19074530</v>
      </c>
      <c r="B98" s="42">
        <v>11</v>
      </c>
      <c r="C98" s="43" t="s">
        <v>1020</v>
      </c>
      <c r="D98" s="42" t="s">
        <v>2620</v>
      </c>
    </row>
    <row r="99" spans="1:8" ht="75">
      <c r="A99" s="42">
        <v>19198839</v>
      </c>
      <c r="B99" s="42">
        <v>1</v>
      </c>
      <c r="C99" s="43" t="s">
        <v>1021</v>
      </c>
      <c r="D99" s="42" t="s">
        <v>3092</v>
      </c>
    </row>
    <row r="100" spans="1:8" ht="75">
      <c r="A100" s="42">
        <v>19198839</v>
      </c>
      <c r="B100" s="42">
        <v>2</v>
      </c>
      <c r="C100" s="43" t="s">
        <v>1022</v>
      </c>
      <c r="D100" s="42" t="s">
        <v>2997</v>
      </c>
    </row>
    <row r="101" spans="1:8" ht="90">
      <c r="A101" s="42">
        <v>19198839</v>
      </c>
      <c r="B101" s="42">
        <v>3</v>
      </c>
      <c r="C101" s="43" t="s">
        <v>1023</v>
      </c>
      <c r="D101" s="42" t="s">
        <v>3023</v>
      </c>
    </row>
    <row r="102" spans="1:8" ht="120">
      <c r="A102" s="42">
        <v>19198839</v>
      </c>
      <c r="B102" s="42">
        <v>4</v>
      </c>
      <c r="C102" s="43" t="s">
        <v>1024</v>
      </c>
      <c r="D102" s="42" t="s">
        <v>2676</v>
      </c>
    </row>
    <row r="103" spans="1:8" ht="30">
      <c r="A103" s="42">
        <v>19198839</v>
      </c>
      <c r="B103" s="42">
        <v>5</v>
      </c>
      <c r="C103" s="43" t="s">
        <v>1025</v>
      </c>
      <c r="D103" s="42" t="s">
        <v>2731</v>
      </c>
    </row>
    <row r="104" spans="1:8" ht="45">
      <c r="A104" s="42">
        <v>19198839</v>
      </c>
      <c r="B104" s="42">
        <v>6</v>
      </c>
      <c r="C104" s="43" t="s">
        <v>1026</v>
      </c>
      <c r="D104" s="42" t="s">
        <v>3093</v>
      </c>
    </row>
    <row r="105" spans="1:8" ht="105">
      <c r="A105" s="42">
        <v>19198839</v>
      </c>
      <c r="B105" s="42">
        <v>7</v>
      </c>
      <c r="C105" s="43" t="s">
        <v>1027</v>
      </c>
      <c r="D105" s="42" t="s">
        <v>2781</v>
      </c>
      <c r="E105" s="43" t="s">
        <v>1028</v>
      </c>
      <c r="F105" s="42" t="s">
        <v>3121</v>
      </c>
    </row>
    <row r="106" spans="1:8" ht="60">
      <c r="A106" s="42">
        <v>19454483</v>
      </c>
      <c r="B106" s="42">
        <v>1</v>
      </c>
      <c r="C106" s="43" t="s">
        <v>1029</v>
      </c>
      <c r="D106" s="42" t="s">
        <v>2996</v>
      </c>
    </row>
    <row r="107" spans="1:8" ht="120">
      <c r="A107" s="42">
        <v>19454483</v>
      </c>
      <c r="B107" s="42">
        <v>2</v>
      </c>
      <c r="C107" s="43" t="s">
        <v>1030</v>
      </c>
      <c r="D107" s="42" t="s">
        <v>2997</v>
      </c>
    </row>
    <row r="108" spans="1:8" ht="135">
      <c r="A108" s="42">
        <v>19454483</v>
      </c>
      <c r="B108" s="42">
        <v>3</v>
      </c>
      <c r="C108" s="43" t="s">
        <v>1031</v>
      </c>
      <c r="D108" s="42" t="s">
        <v>2779</v>
      </c>
    </row>
    <row r="109" spans="1:8" ht="45">
      <c r="A109" s="42">
        <v>19454483</v>
      </c>
      <c r="B109" s="42">
        <v>4</v>
      </c>
      <c r="C109" s="43" t="s">
        <v>1032</v>
      </c>
      <c r="D109" s="42" t="s">
        <v>2716</v>
      </c>
    </row>
    <row r="110" spans="1:8" ht="75">
      <c r="A110" s="42">
        <v>19454483</v>
      </c>
      <c r="B110" s="42">
        <v>5</v>
      </c>
      <c r="C110" s="43" t="s">
        <v>1033</v>
      </c>
      <c r="D110" s="42" t="s">
        <v>2700</v>
      </c>
    </row>
    <row r="111" spans="1:8" ht="90">
      <c r="A111" s="42">
        <v>19454483</v>
      </c>
      <c r="B111" s="42">
        <v>6</v>
      </c>
      <c r="C111" s="43" t="s">
        <v>1034</v>
      </c>
      <c r="D111" s="42" t="s">
        <v>2685</v>
      </c>
    </row>
    <row r="112" spans="1:8" ht="105">
      <c r="A112" s="42">
        <v>19454483</v>
      </c>
      <c r="B112" s="42">
        <v>7</v>
      </c>
      <c r="C112" s="43" t="s">
        <v>1035</v>
      </c>
      <c r="D112" s="42" t="s">
        <v>2780</v>
      </c>
      <c r="E112" s="43" t="s">
        <v>1036</v>
      </c>
      <c r="F112" s="42" t="s">
        <v>2821</v>
      </c>
      <c r="G112" s="43" t="s">
        <v>1037</v>
      </c>
      <c r="H112" s="42" t="s">
        <v>3136</v>
      </c>
    </row>
    <row r="113" spans="1:6" ht="60">
      <c r="A113" s="42">
        <v>19454483</v>
      </c>
      <c r="B113" s="42">
        <v>8</v>
      </c>
      <c r="C113" s="43" t="s">
        <v>1038</v>
      </c>
      <c r="D113" s="42" t="s">
        <v>2669</v>
      </c>
    </row>
    <row r="114" spans="1:6" ht="90">
      <c r="A114" s="42">
        <v>19454483</v>
      </c>
      <c r="B114" s="42">
        <v>9</v>
      </c>
      <c r="C114" s="43" t="s">
        <v>1039</v>
      </c>
      <c r="D114" s="42" t="s">
        <v>2781</v>
      </c>
    </row>
    <row r="115" spans="1:6" ht="60">
      <c r="A115" s="42">
        <v>19845434</v>
      </c>
      <c r="B115" s="42">
        <v>1</v>
      </c>
      <c r="C115" s="43" t="s">
        <v>1040</v>
      </c>
      <c r="D115" s="42" t="s">
        <v>3035</v>
      </c>
    </row>
    <row r="116" spans="1:6" ht="165">
      <c r="A116" s="42">
        <v>19845434</v>
      </c>
      <c r="B116" s="42">
        <v>2</v>
      </c>
      <c r="C116" s="43" t="s">
        <v>1041</v>
      </c>
      <c r="D116" s="42" t="s">
        <v>2997</v>
      </c>
    </row>
    <row r="117" spans="1:6" ht="120">
      <c r="A117" s="42">
        <v>19845434</v>
      </c>
      <c r="B117" s="42">
        <v>3</v>
      </c>
      <c r="C117" s="43" t="s">
        <v>1042</v>
      </c>
      <c r="D117" s="42" t="s">
        <v>2676</v>
      </c>
    </row>
    <row r="118" spans="1:6" ht="60">
      <c r="A118" s="42">
        <v>19845434</v>
      </c>
      <c r="B118" s="42">
        <v>4</v>
      </c>
      <c r="C118" s="43" t="s">
        <v>1043</v>
      </c>
      <c r="D118" s="42" t="s">
        <v>2781</v>
      </c>
    </row>
    <row r="119" spans="1:6" ht="60">
      <c r="A119" s="42">
        <v>19845434</v>
      </c>
      <c r="B119" s="42">
        <v>5</v>
      </c>
      <c r="C119" s="43" t="s">
        <v>1044</v>
      </c>
      <c r="D119" s="42" t="s">
        <v>2782</v>
      </c>
    </row>
    <row r="120" spans="1:6" ht="105">
      <c r="A120" s="42">
        <v>19845434</v>
      </c>
      <c r="B120" s="42">
        <v>6</v>
      </c>
      <c r="C120" s="43" t="s">
        <v>1045</v>
      </c>
      <c r="D120" s="42" t="s">
        <v>2781</v>
      </c>
    </row>
    <row r="121" spans="1:6" ht="45">
      <c r="A121" s="42">
        <v>19845434</v>
      </c>
      <c r="B121" s="42">
        <v>7</v>
      </c>
      <c r="C121" s="43" t="s">
        <v>1046</v>
      </c>
      <c r="D121" s="42" t="s">
        <v>3094</v>
      </c>
    </row>
    <row r="122" spans="1:6" ht="60">
      <c r="A122" s="42">
        <v>19845434</v>
      </c>
      <c r="B122" s="42">
        <v>8</v>
      </c>
      <c r="C122" s="43" t="s">
        <v>1047</v>
      </c>
      <c r="D122" s="42" t="s">
        <v>3095</v>
      </c>
      <c r="E122" s="43" t="s">
        <v>1048</v>
      </c>
      <c r="F122" s="42" t="s">
        <v>3122</v>
      </c>
    </row>
    <row r="123" spans="1:6" ht="45">
      <c r="A123" s="42">
        <v>19845434</v>
      </c>
      <c r="B123" s="42">
        <v>9</v>
      </c>
      <c r="C123" s="43" t="s">
        <v>1049</v>
      </c>
      <c r="D123" s="42" t="s">
        <v>2781</v>
      </c>
      <c r="E123" s="43" t="s">
        <v>1050</v>
      </c>
      <c r="F123" s="42" t="s">
        <v>3123</v>
      </c>
    </row>
    <row r="124" spans="1:6" ht="45">
      <c r="A124" s="42">
        <v>19845434</v>
      </c>
      <c r="B124" s="42">
        <v>10</v>
      </c>
      <c r="C124" s="43" t="s">
        <v>1051</v>
      </c>
      <c r="D124" s="42" t="s">
        <v>3096</v>
      </c>
    </row>
    <row r="125" spans="1:6" ht="75">
      <c r="A125" s="42">
        <v>19940026</v>
      </c>
      <c r="B125" s="42">
        <v>1</v>
      </c>
      <c r="C125" s="43" t="s">
        <v>1052</v>
      </c>
      <c r="D125" s="42" t="s">
        <v>3097</v>
      </c>
    </row>
    <row r="126" spans="1:6" ht="75">
      <c r="A126" s="42">
        <v>19940026</v>
      </c>
      <c r="B126" s="42">
        <v>2</v>
      </c>
      <c r="C126" s="43" t="s">
        <v>1053</v>
      </c>
      <c r="D126" s="42" t="s">
        <v>2681</v>
      </c>
    </row>
    <row r="127" spans="1:6" ht="45">
      <c r="A127" s="42">
        <v>19940026</v>
      </c>
      <c r="B127" s="42">
        <v>3</v>
      </c>
      <c r="C127" s="43" t="s">
        <v>1054</v>
      </c>
      <c r="D127" s="42" t="s">
        <v>3034</v>
      </c>
    </row>
    <row r="128" spans="1:6" ht="90">
      <c r="A128" s="42">
        <v>19940026</v>
      </c>
      <c r="B128" s="42">
        <v>4</v>
      </c>
      <c r="C128" s="43" t="s">
        <v>1055</v>
      </c>
      <c r="D128" s="42" t="s">
        <v>2783</v>
      </c>
    </row>
    <row r="129" spans="1:6" ht="105">
      <c r="A129" s="42">
        <v>19940026</v>
      </c>
      <c r="B129" s="42">
        <v>5</v>
      </c>
      <c r="C129" s="43" t="s">
        <v>1056</v>
      </c>
      <c r="D129" s="42" t="s">
        <v>2784</v>
      </c>
    </row>
    <row r="130" spans="1:6" ht="90">
      <c r="A130" s="42">
        <v>19940026</v>
      </c>
      <c r="B130" s="42">
        <v>6</v>
      </c>
      <c r="C130" s="43" t="s">
        <v>1057</v>
      </c>
      <c r="D130" s="42" t="s">
        <v>2786</v>
      </c>
    </row>
    <row r="131" spans="1:6" ht="150">
      <c r="A131" s="42">
        <v>19940026</v>
      </c>
      <c r="B131" s="42">
        <v>7</v>
      </c>
      <c r="C131" s="43" t="s">
        <v>1058</v>
      </c>
      <c r="D131" s="42" t="s">
        <v>2729</v>
      </c>
    </row>
    <row r="132" spans="1:6" ht="45">
      <c r="A132" s="42">
        <v>19940026</v>
      </c>
      <c r="B132" s="42">
        <v>8</v>
      </c>
      <c r="C132" s="43" t="s">
        <v>1059</v>
      </c>
      <c r="D132" s="42" t="s">
        <v>3098</v>
      </c>
    </row>
    <row r="133" spans="1:6" ht="75">
      <c r="A133" s="42">
        <v>19940026</v>
      </c>
      <c r="B133" s="42">
        <v>9</v>
      </c>
      <c r="C133" s="43" t="s">
        <v>1060</v>
      </c>
      <c r="D133" s="42" t="s">
        <v>2596</v>
      </c>
      <c r="E133" s="43" t="s">
        <v>1061</v>
      </c>
      <c r="F133" s="42" t="s">
        <v>2822</v>
      </c>
    </row>
    <row r="134" spans="1:6" ht="90">
      <c r="A134" s="42">
        <v>19940026</v>
      </c>
      <c r="B134" s="42">
        <v>10</v>
      </c>
      <c r="C134" s="43" t="s">
        <v>1062</v>
      </c>
      <c r="D134" s="42" t="s">
        <v>2620</v>
      </c>
    </row>
    <row r="135" spans="1:6" ht="120">
      <c r="A135" s="42">
        <v>20124396</v>
      </c>
      <c r="B135" s="42">
        <v>1</v>
      </c>
      <c r="C135" s="43" t="s">
        <v>1063</v>
      </c>
      <c r="D135" s="42" t="s">
        <v>2944</v>
      </c>
    </row>
    <row r="136" spans="1:6" ht="120">
      <c r="A136" s="42">
        <v>20124396</v>
      </c>
      <c r="B136" s="42">
        <v>2</v>
      </c>
      <c r="C136" s="43" t="s">
        <v>1064</v>
      </c>
      <c r="D136" s="42" t="s">
        <v>2681</v>
      </c>
    </row>
    <row r="137" spans="1:6" ht="45">
      <c r="A137" s="42">
        <v>20124396</v>
      </c>
      <c r="B137" s="42">
        <v>3</v>
      </c>
      <c r="C137" s="43" t="s">
        <v>1065</v>
      </c>
      <c r="D137" s="42" t="s">
        <v>2616</v>
      </c>
    </row>
    <row r="138" spans="1:6" ht="120">
      <c r="A138" s="42">
        <v>20124396</v>
      </c>
      <c r="B138" s="42">
        <v>4</v>
      </c>
      <c r="C138" s="43" t="s">
        <v>1066</v>
      </c>
      <c r="D138" s="42" t="s">
        <v>2817</v>
      </c>
    </row>
    <row r="139" spans="1:6" ht="45">
      <c r="A139" s="42">
        <v>20124396</v>
      </c>
      <c r="B139" s="42">
        <v>5</v>
      </c>
      <c r="C139" s="43" t="s">
        <v>1067</v>
      </c>
      <c r="D139" s="42" t="s">
        <v>2584</v>
      </c>
    </row>
    <row r="140" spans="1:6" ht="60">
      <c r="A140" s="42">
        <v>20124396</v>
      </c>
      <c r="B140" s="42">
        <v>6</v>
      </c>
      <c r="C140" s="43" t="s">
        <v>1068</v>
      </c>
      <c r="D140" s="42" t="s">
        <v>2582</v>
      </c>
    </row>
    <row r="141" spans="1:6" ht="105">
      <c r="A141" s="42">
        <v>20124396</v>
      </c>
      <c r="B141" s="42">
        <v>7</v>
      </c>
      <c r="C141" s="43" t="s">
        <v>1069</v>
      </c>
      <c r="D141" s="42" t="s">
        <v>2581</v>
      </c>
    </row>
    <row r="142" spans="1:6" ht="90">
      <c r="A142" s="42">
        <v>20124396</v>
      </c>
      <c r="B142" s="42">
        <v>8</v>
      </c>
      <c r="C142" s="43" t="s">
        <v>1070</v>
      </c>
      <c r="D142" s="42" t="s">
        <v>2785</v>
      </c>
    </row>
    <row r="143" spans="1:6" ht="105">
      <c r="A143" s="42">
        <v>20124396</v>
      </c>
      <c r="B143" s="42">
        <v>9</v>
      </c>
      <c r="C143" s="43" t="s">
        <v>1071</v>
      </c>
      <c r="D143" s="42" t="s">
        <v>2584</v>
      </c>
    </row>
    <row r="144" spans="1:6" ht="60">
      <c r="A144" s="42">
        <v>20124396</v>
      </c>
      <c r="B144" s="42">
        <v>10</v>
      </c>
      <c r="C144" s="43" t="s">
        <v>1072</v>
      </c>
      <c r="D144" s="42" t="s">
        <v>2729</v>
      </c>
    </row>
    <row r="145" spans="1:8" ht="105">
      <c r="A145" s="42">
        <v>20219851</v>
      </c>
      <c r="B145" s="42">
        <v>1</v>
      </c>
      <c r="C145" s="43" t="s">
        <v>1073</v>
      </c>
      <c r="D145" s="42" t="s">
        <v>3099</v>
      </c>
    </row>
    <row r="146" spans="1:8" ht="75">
      <c r="A146" s="42">
        <v>20219851</v>
      </c>
      <c r="B146" s="42">
        <v>2</v>
      </c>
      <c r="C146" s="43" t="s">
        <v>1074</v>
      </c>
      <c r="D146" s="42" t="s">
        <v>2786</v>
      </c>
    </row>
    <row r="147" spans="1:8" ht="75">
      <c r="A147" s="42">
        <v>20219851</v>
      </c>
      <c r="B147" s="42">
        <v>3</v>
      </c>
      <c r="C147" s="43" t="s">
        <v>1075</v>
      </c>
      <c r="D147" s="42" t="s">
        <v>3023</v>
      </c>
      <c r="E147" s="43" t="s">
        <v>1076</v>
      </c>
      <c r="F147" s="42" t="s">
        <v>3124</v>
      </c>
    </row>
    <row r="148" spans="1:8" ht="90">
      <c r="A148" s="42">
        <v>20219851</v>
      </c>
      <c r="B148" s="42">
        <v>4</v>
      </c>
      <c r="C148" s="43" t="s">
        <v>1077</v>
      </c>
      <c r="D148" s="42" t="s">
        <v>2787</v>
      </c>
      <c r="E148" s="43" t="s">
        <v>1078</v>
      </c>
      <c r="F148" s="42" t="s">
        <v>2823</v>
      </c>
      <c r="G148" s="43" t="s">
        <v>1079</v>
      </c>
      <c r="H148" s="42" t="s">
        <v>2831</v>
      </c>
    </row>
    <row r="149" spans="1:8" ht="75">
      <c r="A149" s="42">
        <v>20219851</v>
      </c>
      <c r="B149" s="42">
        <v>5</v>
      </c>
      <c r="C149" s="43" t="s">
        <v>1080</v>
      </c>
      <c r="D149" s="42" t="s">
        <v>2589</v>
      </c>
    </row>
    <row r="150" spans="1:8" ht="60">
      <c r="A150" s="42">
        <v>20219851</v>
      </c>
      <c r="B150" s="42">
        <v>6</v>
      </c>
      <c r="C150" s="43" t="s">
        <v>1081</v>
      </c>
      <c r="D150" s="42" t="s">
        <v>3100</v>
      </c>
    </row>
    <row r="151" spans="1:8" ht="75">
      <c r="A151" s="42">
        <v>20219851</v>
      </c>
      <c r="B151" s="42">
        <v>7</v>
      </c>
      <c r="C151" s="43" t="s">
        <v>1082</v>
      </c>
      <c r="D151" s="42" t="s">
        <v>2787</v>
      </c>
    </row>
    <row r="152" spans="1:8" ht="75">
      <c r="A152" s="42">
        <v>20219851</v>
      </c>
      <c r="B152" s="42">
        <v>8</v>
      </c>
      <c r="C152" s="43" t="s">
        <v>1083</v>
      </c>
      <c r="D152" s="42" t="s">
        <v>2788</v>
      </c>
    </row>
    <row r="153" spans="1:8" ht="75">
      <c r="A153" s="42">
        <v>20219851</v>
      </c>
      <c r="B153" s="42">
        <v>9</v>
      </c>
      <c r="C153" s="43" t="s">
        <v>1084</v>
      </c>
      <c r="D153" s="42" t="s">
        <v>2789</v>
      </c>
    </row>
    <row r="154" spans="1:8" ht="75">
      <c r="A154" s="42">
        <v>21835977</v>
      </c>
      <c r="B154" s="42">
        <v>1</v>
      </c>
      <c r="C154" s="43" t="s">
        <v>1085</v>
      </c>
      <c r="D154" s="42" t="s">
        <v>3101</v>
      </c>
    </row>
    <row r="155" spans="1:8" ht="60">
      <c r="A155" s="42">
        <v>21835977</v>
      </c>
      <c r="B155" s="42">
        <v>2</v>
      </c>
      <c r="C155" s="43" t="s">
        <v>1086</v>
      </c>
      <c r="D155" s="42" t="s">
        <v>2710</v>
      </c>
    </row>
    <row r="156" spans="1:8" ht="75">
      <c r="A156" s="42">
        <v>21835977</v>
      </c>
      <c r="B156" s="42">
        <v>3</v>
      </c>
      <c r="C156" s="43" t="s">
        <v>1087</v>
      </c>
      <c r="D156" s="42" t="s">
        <v>2790</v>
      </c>
    </row>
    <row r="157" spans="1:8" ht="75">
      <c r="A157" s="42">
        <v>21835977</v>
      </c>
      <c r="B157" s="42">
        <v>4</v>
      </c>
      <c r="C157" s="43" t="s">
        <v>1088</v>
      </c>
      <c r="D157" s="42" t="s">
        <v>2790</v>
      </c>
    </row>
    <row r="158" spans="1:8" ht="75">
      <c r="A158" s="42">
        <v>21835977</v>
      </c>
      <c r="B158" s="42">
        <v>5</v>
      </c>
      <c r="C158" s="43" t="s">
        <v>1089</v>
      </c>
      <c r="D158" s="42" t="s">
        <v>3102</v>
      </c>
    </row>
    <row r="159" spans="1:8" ht="90">
      <c r="A159" s="42">
        <v>21835977</v>
      </c>
      <c r="B159" s="42">
        <v>6</v>
      </c>
      <c r="C159" s="43" t="s">
        <v>1090</v>
      </c>
      <c r="D159" s="42" t="s">
        <v>3023</v>
      </c>
    </row>
    <row r="160" spans="1:8" ht="90">
      <c r="A160" s="42">
        <v>21835977</v>
      </c>
      <c r="B160" s="42">
        <v>7</v>
      </c>
      <c r="C160" s="43" t="s">
        <v>1091</v>
      </c>
      <c r="D160" s="42" t="s">
        <v>2704</v>
      </c>
      <c r="E160" s="43" t="s">
        <v>1092</v>
      </c>
      <c r="F160" s="42" t="s">
        <v>3125</v>
      </c>
    </row>
    <row r="161" spans="1:6" ht="90">
      <c r="A161" s="42">
        <v>21835977</v>
      </c>
      <c r="B161" s="42">
        <v>8</v>
      </c>
      <c r="C161" s="43" t="s">
        <v>1093</v>
      </c>
      <c r="D161" s="42" t="s">
        <v>3101</v>
      </c>
    </row>
    <row r="162" spans="1:6" ht="135">
      <c r="A162" s="42">
        <v>21835977</v>
      </c>
      <c r="B162" s="42">
        <v>9</v>
      </c>
      <c r="C162" s="43" t="s">
        <v>1094</v>
      </c>
      <c r="D162" s="42" t="s">
        <v>2694</v>
      </c>
      <c r="E162" s="43" t="s">
        <v>1095</v>
      </c>
      <c r="F162" s="42" t="s">
        <v>2824</v>
      </c>
    </row>
    <row r="163" spans="1:6" ht="45">
      <c r="A163" s="42">
        <v>21989950</v>
      </c>
      <c r="B163" s="42">
        <v>1</v>
      </c>
      <c r="C163" s="43" t="s">
        <v>1096</v>
      </c>
      <c r="D163" s="42" t="s">
        <v>2728</v>
      </c>
    </row>
    <row r="164" spans="1:6" ht="60">
      <c r="A164" s="42">
        <v>21989950</v>
      </c>
      <c r="B164" s="42">
        <v>2</v>
      </c>
      <c r="C164" s="43" t="s">
        <v>1097</v>
      </c>
      <c r="D164" s="42" t="s">
        <v>2577</v>
      </c>
    </row>
    <row r="165" spans="1:6" ht="30">
      <c r="A165" s="42">
        <v>21989950</v>
      </c>
      <c r="B165" s="42">
        <v>3</v>
      </c>
      <c r="C165" s="43" t="s">
        <v>1098</v>
      </c>
      <c r="D165" s="42" t="s">
        <v>2675</v>
      </c>
    </row>
    <row r="166" spans="1:6" ht="45">
      <c r="A166" s="42">
        <v>21989950</v>
      </c>
      <c r="B166" s="42">
        <v>4</v>
      </c>
      <c r="C166" s="43" t="s">
        <v>1099</v>
      </c>
      <c r="D166" s="42" t="s">
        <v>2675</v>
      </c>
    </row>
    <row r="167" spans="1:6" ht="90">
      <c r="A167" s="42">
        <v>21989950</v>
      </c>
      <c r="B167" s="42">
        <v>5</v>
      </c>
      <c r="C167" s="43" t="s">
        <v>1100</v>
      </c>
      <c r="D167" s="42" t="s">
        <v>3103</v>
      </c>
      <c r="E167" s="43" t="s">
        <v>1101</v>
      </c>
      <c r="F167" s="42" t="s">
        <v>3126</v>
      </c>
    </row>
    <row r="168" spans="1:6" ht="60">
      <c r="A168" s="42">
        <v>21989950</v>
      </c>
      <c r="B168" s="42">
        <v>6</v>
      </c>
      <c r="C168" s="43" t="s">
        <v>1102</v>
      </c>
      <c r="D168" s="42" t="s">
        <v>2731</v>
      </c>
    </row>
    <row r="169" spans="1:6" ht="45">
      <c r="A169" s="42">
        <v>21989950</v>
      </c>
      <c r="B169" s="42">
        <v>7</v>
      </c>
      <c r="C169" s="43" t="s">
        <v>1103</v>
      </c>
      <c r="D169" s="42" t="s">
        <v>2709</v>
      </c>
      <c r="E169" s="43" t="s">
        <v>1104</v>
      </c>
      <c r="F169" s="42" t="s">
        <v>2825</v>
      </c>
    </row>
    <row r="170" spans="1:6" ht="45">
      <c r="A170" s="42">
        <v>21989950</v>
      </c>
      <c r="B170" s="42">
        <v>8</v>
      </c>
      <c r="C170" s="43" t="s">
        <v>1105</v>
      </c>
      <c r="D170" s="42" t="s">
        <v>2797</v>
      </c>
    </row>
    <row r="171" spans="1:6" ht="105">
      <c r="A171" s="42">
        <v>21989950</v>
      </c>
      <c r="B171" s="42">
        <v>9</v>
      </c>
      <c r="C171" s="43" t="s">
        <v>1106</v>
      </c>
      <c r="D171" s="42" t="s">
        <v>3104</v>
      </c>
    </row>
    <row r="172" spans="1:6" ht="60">
      <c r="A172" s="42">
        <v>21989950</v>
      </c>
      <c r="B172" s="42">
        <v>10</v>
      </c>
      <c r="C172" s="43" t="s">
        <v>1107</v>
      </c>
      <c r="D172" s="42" t="s">
        <v>2668</v>
      </c>
    </row>
    <row r="173" spans="1:6" ht="60">
      <c r="A173" s="42">
        <v>21989950</v>
      </c>
      <c r="B173" s="42">
        <v>11</v>
      </c>
      <c r="C173" s="43" t="s">
        <v>1108</v>
      </c>
      <c r="D173" s="42" t="s">
        <v>3105</v>
      </c>
      <c r="E173" s="43" t="s">
        <v>1109</v>
      </c>
      <c r="F173" s="42" t="s">
        <v>3127</v>
      </c>
    </row>
    <row r="174" spans="1:6" ht="45">
      <c r="A174" s="42">
        <v>21989950</v>
      </c>
      <c r="B174" s="42">
        <v>12</v>
      </c>
      <c r="C174" s="43" t="s">
        <v>1110</v>
      </c>
      <c r="D174" s="42" t="s">
        <v>2791</v>
      </c>
    </row>
    <row r="175" spans="1:6" ht="105">
      <c r="A175" s="42">
        <v>21989950</v>
      </c>
      <c r="B175" s="42">
        <v>13</v>
      </c>
      <c r="C175" s="43" t="s">
        <v>1111</v>
      </c>
      <c r="D175" s="42" t="s">
        <v>2728</v>
      </c>
      <c r="E175" s="43" t="s">
        <v>1112</v>
      </c>
      <c r="F175" s="42" t="s">
        <v>3128</v>
      </c>
    </row>
    <row r="176" spans="1:6" ht="75">
      <c r="A176" s="42">
        <v>22349139</v>
      </c>
      <c r="B176" s="42">
        <v>1</v>
      </c>
      <c r="C176" s="43" t="s">
        <v>1113</v>
      </c>
      <c r="D176" s="42" t="s">
        <v>2729</v>
      </c>
    </row>
    <row r="177" spans="1:6" ht="30">
      <c r="A177" s="42">
        <v>22349139</v>
      </c>
      <c r="B177" s="42">
        <v>2</v>
      </c>
      <c r="C177" s="43" t="s">
        <v>1114</v>
      </c>
      <c r="D177" s="42" t="s">
        <v>2577</v>
      </c>
    </row>
    <row r="178" spans="1:6" ht="45">
      <c r="A178" s="42">
        <v>22349139</v>
      </c>
      <c r="B178" s="42">
        <v>3</v>
      </c>
      <c r="C178" s="43" t="s">
        <v>1115</v>
      </c>
      <c r="D178" s="42" t="s">
        <v>2792</v>
      </c>
    </row>
    <row r="179" spans="1:6" ht="30">
      <c r="A179" s="42">
        <v>22349139</v>
      </c>
      <c r="B179" s="42">
        <v>4</v>
      </c>
      <c r="C179" s="43" t="s">
        <v>1116</v>
      </c>
      <c r="D179" s="42" t="s">
        <v>2720</v>
      </c>
      <c r="E179" s="43" t="s">
        <v>1117</v>
      </c>
      <c r="F179" s="42" t="s">
        <v>2754</v>
      </c>
    </row>
    <row r="180" spans="1:6" ht="60">
      <c r="A180" s="42">
        <v>22349139</v>
      </c>
      <c r="B180" s="42">
        <v>5</v>
      </c>
      <c r="C180" s="43" t="s">
        <v>1118</v>
      </c>
      <c r="D180" s="42" t="s">
        <v>2780</v>
      </c>
    </row>
    <row r="181" spans="1:6" ht="60">
      <c r="A181" s="42">
        <v>22349139</v>
      </c>
      <c r="B181" s="42">
        <v>6</v>
      </c>
      <c r="C181" s="43" t="s">
        <v>1119</v>
      </c>
      <c r="D181" s="42" t="s">
        <v>3028</v>
      </c>
      <c r="E181" s="43" t="s">
        <v>1120</v>
      </c>
      <c r="F181" s="42" t="s">
        <v>3062</v>
      </c>
    </row>
    <row r="182" spans="1:6" ht="60">
      <c r="A182" s="42">
        <v>22349139</v>
      </c>
      <c r="B182" s="42">
        <v>7</v>
      </c>
      <c r="C182" s="43" t="s">
        <v>1121</v>
      </c>
      <c r="D182" s="42" t="s">
        <v>3005</v>
      </c>
    </row>
    <row r="183" spans="1:6" ht="45">
      <c r="A183" s="42">
        <v>22349139</v>
      </c>
      <c r="B183" s="42">
        <v>8</v>
      </c>
      <c r="C183" s="43" t="s">
        <v>1122</v>
      </c>
      <c r="D183" s="42" t="s">
        <v>2921</v>
      </c>
    </row>
    <row r="184" spans="1:6" ht="60">
      <c r="A184" s="42">
        <v>22349139</v>
      </c>
      <c r="B184" s="42">
        <v>9</v>
      </c>
      <c r="C184" s="43" t="s">
        <v>1123</v>
      </c>
      <c r="D184" s="42" t="s">
        <v>3106</v>
      </c>
    </row>
    <row r="185" spans="1:6" ht="105">
      <c r="A185" s="42">
        <v>22349139</v>
      </c>
      <c r="B185" s="42">
        <v>10</v>
      </c>
      <c r="C185" s="43" t="s">
        <v>1124</v>
      </c>
      <c r="D185" s="42" t="s">
        <v>2682</v>
      </c>
    </row>
    <row r="186" spans="1:6" ht="30">
      <c r="A186" s="42">
        <v>22349139</v>
      </c>
      <c r="B186" s="42">
        <v>11</v>
      </c>
      <c r="C186" s="43" t="s">
        <v>1125</v>
      </c>
      <c r="D186" s="42" t="s">
        <v>2767</v>
      </c>
    </row>
    <row r="187" spans="1:6" ht="45">
      <c r="A187" s="42">
        <v>22349139</v>
      </c>
      <c r="B187" s="42">
        <v>12</v>
      </c>
      <c r="C187" s="43" t="s">
        <v>1126</v>
      </c>
      <c r="D187" s="42" t="s">
        <v>2818</v>
      </c>
    </row>
    <row r="188" spans="1:6" ht="60">
      <c r="A188" s="42">
        <v>22349139</v>
      </c>
      <c r="B188" s="42">
        <v>13</v>
      </c>
      <c r="C188" s="43" t="s">
        <v>1127</v>
      </c>
      <c r="D188" s="42" t="s">
        <v>2668</v>
      </c>
    </row>
    <row r="189" spans="1:6" ht="45">
      <c r="A189" s="42">
        <v>22349139</v>
      </c>
      <c r="B189" s="42">
        <v>14</v>
      </c>
      <c r="C189" s="43" t="s">
        <v>1128</v>
      </c>
      <c r="D189" s="42" t="s">
        <v>2781</v>
      </c>
      <c r="E189" s="43" t="s">
        <v>1129</v>
      </c>
      <c r="F189" s="42" t="s">
        <v>3063</v>
      </c>
    </row>
    <row r="190" spans="1:6" ht="75">
      <c r="A190" s="42">
        <v>22349139</v>
      </c>
      <c r="B190" s="42">
        <v>15</v>
      </c>
      <c r="C190" s="43" t="s">
        <v>1130</v>
      </c>
      <c r="D190" s="42" t="s">
        <v>2668</v>
      </c>
      <c r="E190" s="43" t="s">
        <v>1131</v>
      </c>
      <c r="F190" s="42" t="s">
        <v>3129</v>
      </c>
    </row>
    <row r="191" spans="1:6" ht="45">
      <c r="A191" s="42">
        <v>22349139</v>
      </c>
      <c r="B191" s="42">
        <v>16</v>
      </c>
      <c r="C191" s="43" t="s">
        <v>1132</v>
      </c>
      <c r="D191" s="42" t="s">
        <v>3107</v>
      </c>
    </row>
    <row r="192" spans="1:6" ht="45">
      <c r="A192" s="42">
        <v>22547355</v>
      </c>
      <c r="B192" s="42">
        <v>1</v>
      </c>
      <c r="C192" s="43" t="s">
        <v>1133</v>
      </c>
      <c r="D192" s="42" t="s">
        <v>2797</v>
      </c>
    </row>
    <row r="193" spans="1:8" ht="60">
      <c r="A193" s="42">
        <v>22547355</v>
      </c>
      <c r="B193" s="42">
        <v>2</v>
      </c>
      <c r="C193" s="43" t="s">
        <v>1134</v>
      </c>
      <c r="D193" s="42" t="s">
        <v>2577</v>
      </c>
    </row>
    <row r="194" spans="1:8" ht="105">
      <c r="A194" s="42">
        <v>22547355</v>
      </c>
      <c r="B194" s="42">
        <v>3</v>
      </c>
      <c r="C194" s="43" t="s">
        <v>1135</v>
      </c>
      <c r="D194" s="42" t="s">
        <v>2607</v>
      </c>
      <c r="E194" s="43" t="s">
        <v>1136</v>
      </c>
      <c r="F194" s="42" t="s">
        <v>3130</v>
      </c>
    </row>
    <row r="195" spans="1:8" ht="90">
      <c r="A195" s="42">
        <v>22547355</v>
      </c>
      <c r="B195" s="42">
        <v>4</v>
      </c>
      <c r="C195" s="43" t="s">
        <v>1137</v>
      </c>
      <c r="D195" s="42" t="s">
        <v>2636</v>
      </c>
    </row>
    <row r="196" spans="1:8" ht="75">
      <c r="A196" s="42">
        <v>22547355</v>
      </c>
      <c r="B196" s="42">
        <v>5</v>
      </c>
      <c r="C196" s="43" t="s">
        <v>1138</v>
      </c>
      <c r="D196" s="42" t="s">
        <v>3031</v>
      </c>
    </row>
    <row r="197" spans="1:8" ht="90">
      <c r="A197" s="42">
        <v>22547355</v>
      </c>
      <c r="B197" s="42">
        <v>6</v>
      </c>
      <c r="C197" s="43" t="s">
        <v>1139</v>
      </c>
      <c r="D197" s="42" t="s">
        <v>2793</v>
      </c>
    </row>
    <row r="198" spans="1:8" ht="60">
      <c r="A198" s="42">
        <v>22547355</v>
      </c>
      <c r="B198" s="42">
        <v>7</v>
      </c>
      <c r="C198" s="43" t="s">
        <v>1140</v>
      </c>
      <c r="D198" s="42" t="s">
        <v>2794</v>
      </c>
    </row>
    <row r="199" spans="1:8" ht="45">
      <c r="A199" s="42">
        <v>22547355</v>
      </c>
      <c r="B199" s="42">
        <v>8</v>
      </c>
      <c r="C199" s="43" t="s">
        <v>1141</v>
      </c>
      <c r="D199" s="42" t="s">
        <v>2795</v>
      </c>
    </row>
    <row r="200" spans="1:8" ht="60">
      <c r="A200" s="42">
        <v>22547355</v>
      </c>
      <c r="B200" s="42">
        <v>9</v>
      </c>
      <c r="C200" s="43" t="s">
        <v>1142</v>
      </c>
      <c r="D200" s="42" t="s">
        <v>2796</v>
      </c>
    </row>
    <row r="201" spans="1:8" ht="60">
      <c r="A201" s="42">
        <v>22547355</v>
      </c>
      <c r="B201" s="42">
        <v>10</v>
      </c>
      <c r="C201" s="43" t="s">
        <v>1143</v>
      </c>
      <c r="D201" s="42" t="s">
        <v>2796</v>
      </c>
      <c r="E201" s="43" t="s">
        <v>1144</v>
      </c>
      <c r="F201" s="42" t="s">
        <v>2826</v>
      </c>
      <c r="G201" s="43" t="s">
        <v>1145</v>
      </c>
      <c r="H201" s="42" t="s">
        <v>3137</v>
      </c>
    </row>
    <row r="202" spans="1:8" ht="105">
      <c r="A202" s="42">
        <v>22547355</v>
      </c>
      <c r="B202" s="42">
        <v>11</v>
      </c>
      <c r="C202" s="43" t="s">
        <v>1146</v>
      </c>
      <c r="D202" s="42" t="s">
        <v>2797</v>
      </c>
    </row>
    <row r="203" spans="1:8" ht="60">
      <c r="A203" s="42">
        <v>22547355</v>
      </c>
      <c r="B203" s="42">
        <v>12</v>
      </c>
      <c r="C203" s="43" t="s">
        <v>1147</v>
      </c>
      <c r="D203" s="42" t="s">
        <v>2718</v>
      </c>
      <c r="E203" s="43" t="s">
        <v>1148</v>
      </c>
      <c r="F203" s="42" t="s">
        <v>3131</v>
      </c>
    </row>
    <row r="204" spans="1:8" ht="45">
      <c r="A204" s="42">
        <v>24332840</v>
      </c>
      <c r="B204" s="42">
        <v>1</v>
      </c>
      <c r="C204" s="43" t="s">
        <v>1149</v>
      </c>
      <c r="D204" s="42" t="s">
        <v>3108</v>
      </c>
      <c r="E204" s="43" t="s">
        <v>1150</v>
      </c>
      <c r="F204" s="42" t="s">
        <v>3132</v>
      </c>
    </row>
    <row r="205" spans="1:8" ht="75">
      <c r="A205" s="42">
        <v>24332840</v>
      </c>
      <c r="B205" s="42">
        <v>2</v>
      </c>
      <c r="C205" s="43" t="s">
        <v>1151</v>
      </c>
      <c r="D205" s="42" t="s">
        <v>2603</v>
      </c>
    </row>
    <row r="206" spans="1:8" ht="30">
      <c r="A206" s="42">
        <v>24332840</v>
      </c>
      <c r="B206" s="42">
        <v>3</v>
      </c>
      <c r="C206" s="43" t="s">
        <v>1152</v>
      </c>
      <c r="D206" s="42" t="s">
        <v>2798</v>
      </c>
    </row>
    <row r="207" spans="1:8" ht="120">
      <c r="A207" s="42">
        <v>24332840</v>
      </c>
      <c r="B207" s="42">
        <v>4</v>
      </c>
      <c r="C207" s="43" t="s">
        <v>1153</v>
      </c>
      <c r="D207" s="42" t="s">
        <v>2768</v>
      </c>
    </row>
    <row r="208" spans="1:8" ht="75">
      <c r="A208" s="42">
        <v>24332840</v>
      </c>
      <c r="B208" s="42">
        <v>5</v>
      </c>
      <c r="C208" s="43" t="s">
        <v>1154</v>
      </c>
      <c r="D208" s="42" t="s">
        <v>3109</v>
      </c>
    </row>
    <row r="209" spans="1:6" ht="75">
      <c r="A209" s="42">
        <v>24332840</v>
      </c>
      <c r="B209" s="42">
        <v>6</v>
      </c>
      <c r="C209" s="43" t="s">
        <v>1155</v>
      </c>
      <c r="D209" s="42" t="s">
        <v>2945</v>
      </c>
      <c r="E209" s="43" t="s">
        <v>1156</v>
      </c>
      <c r="F209" s="42" t="s">
        <v>3056</v>
      </c>
    </row>
    <row r="210" spans="1:6" ht="45">
      <c r="A210" s="42">
        <v>24332840</v>
      </c>
      <c r="B210" s="42">
        <v>7</v>
      </c>
      <c r="C210" s="43" t="s">
        <v>1157</v>
      </c>
      <c r="D210" s="42" t="s">
        <v>3110</v>
      </c>
      <c r="E210" s="43" t="s">
        <v>1158</v>
      </c>
      <c r="F210" s="42" t="s">
        <v>3133</v>
      </c>
    </row>
    <row r="211" spans="1:6" ht="60">
      <c r="A211" s="42">
        <v>24332840</v>
      </c>
      <c r="B211" s="42">
        <v>8</v>
      </c>
      <c r="C211" s="43" t="s">
        <v>1159</v>
      </c>
      <c r="D211" s="42" t="s">
        <v>2799</v>
      </c>
    </row>
    <row r="212" spans="1:6" ht="60">
      <c r="A212" s="42">
        <v>24332840</v>
      </c>
      <c r="B212" s="42">
        <v>9</v>
      </c>
      <c r="C212" s="43" t="s">
        <v>1160</v>
      </c>
      <c r="D212" s="42" t="s">
        <v>3096</v>
      </c>
    </row>
    <row r="213" spans="1:6" ht="30">
      <c r="A213" s="42">
        <v>24332840</v>
      </c>
      <c r="B213" s="42">
        <v>10</v>
      </c>
      <c r="C213" s="43" t="s">
        <v>1161</v>
      </c>
      <c r="D213" s="42" t="s">
        <v>3111</v>
      </c>
    </row>
    <row r="214" spans="1:6" ht="60">
      <c r="A214" s="42">
        <v>24332840</v>
      </c>
      <c r="B214" s="42">
        <v>11</v>
      </c>
      <c r="C214" s="43" t="s">
        <v>1162</v>
      </c>
      <c r="D214" s="42" t="s">
        <v>2800</v>
      </c>
    </row>
    <row r="215" spans="1:6" ht="75">
      <c r="A215" s="42">
        <v>24332840</v>
      </c>
      <c r="B215" s="42">
        <v>12</v>
      </c>
      <c r="C215" s="43" t="s">
        <v>1163</v>
      </c>
      <c r="D215" s="42" t="s">
        <v>2781</v>
      </c>
    </row>
    <row r="216" spans="1:6" ht="45">
      <c r="A216" s="42">
        <v>24332840</v>
      </c>
      <c r="B216" s="42">
        <v>13</v>
      </c>
      <c r="C216" s="43" t="s">
        <v>1164</v>
      </c>
      <c r="D216" s="42" t="s">
        <v>3112</v>
      </c>
    </row>
    <row r="217" spans="1:6" ht="60">
      <c r="A217" s="42">
        <v>24476576</v>
      </c>
      <c r="B217" s="42">
        <v>1</v>
      </c>
      <c r="C217" s="43" t="s">
        <v>1165</v>
      </c>
      <c r="D217" s="42" t="s">
        <v>3113</v>
      </c>
    </row>
    <row r="218" spans="1:6" ht="60">
      <c r="A218" s="42">
        <v>24476576</v>
      </c>
      <c r="B218" s="42">
        <v>2</v>
      </c>
      <c r="C218" s="43" t="s">
        <v>1166</v>
      </c>
      <c r="D218" s="42" t="s">
        <v>2801</v>
      </c>
    </row>
    <row r="219" spans="1:6" ht="90">
      <c r="A219" s="42">
        <v>24476576</v>
      </c>
      <c r="B219" s="42">
        <v>3</v>
      </c>
      <c r="C219" s="43" t="s">
        <v>1167</v>
      </c>
      <c r="D219" s="42" t="s">
        <v>2639</v>
      </c>
      <c r="E219" s="43" t="s">
        <v>1168</v>
      </c>
      <c r="F219" s="42" t="s">
        <v>2754</v>
      </c>
    </row>
    <row r="220" spans="1:6" ht="90">
      <c r="A220" s="42">
        <v>24476576</v>
      </c>
      <c r="B220" s="42">
        <v>4</v>
      </c>
      <c r="C220" s="43" t="s">
        <v>1169</v>
      </c>
      <c r="D220" s="42" t="s">
        <v>2802</v>
      </c>
    </row>
    <row r="221" spans="1:6" ht="120">
      <c r="A221" s="42">
        <v>24476576</v>
      </c>
      <c r="B221" s="42">
        <v>5</v>
      </c>
      <c r="C221" s="43" t="s">
        <v>1170</v>
      </c>
      <c r="D221" s="42" t="s">
        <v>2781</v>
      </c>
      <c r="E221" s="43" t="s">
        <v>1171</v>
      </c>
      <c r="F221" s="42" t="s">
        <v>3058</v>
      </c>
    </row>
    <row r="222" spans="1:6" ht="75">
      <c r="A222" s="42">
        <v>24476576</v>
      </c>
      <c r="B222" s="42">
        <v>6</v>
      </c>
      <c r="C222" s="43" t="s">
        <v>1172</v>
      </c>
      <c r="D222" s="42" t="s">
        <v>3114</v>
      </c>
      <c r="E222" s="43" t="s">
        <v>1173</v>
      </c>
      <c r="F222" s="42" t="s">
        <v>3134</v>
      </c>
    </row>
    <row r="223" spans="1:6" ht="60">
      <c r="A223" s="42">
        <v>24476576</v>
      </c>
      <c r="B223" s="42">
        <v>7</v>
      </c>
      <c r="C223" s="43" t="s">
        <v>1174</v>
      </c>
      <c r="D223" s="42" t="s">
        <v>3115</v>
      </c>
      <c r="E223" s="43" t="s">
        <v>1175</v>
      </c>
      <c r="F223" s="42" t="s">
        <v>3056</v>
      </c>
    </row>
    <row r="224" spans="1:6" ht="90">
      <c r="A224" s="42">
        <v>24476576</v>
      </c>
      <c r="B224" s="42">
        <v>8</v>
      </c>
      <c r="C224" s="43" t="s">
        <v>1176</v>
      </c>
      <c r="D224" s="42" t="s">
        <v>2787</v>
      </c>
      <c r="E224" s="43" t="s">
        <v>1177</v>
      </c>
      <c r="F224" s="42" t="s">
        <v>2967</v>
      </c>
    </row>
    <row r="225" spans="1:6" ht="75">
      <c r="A225" s="42">
        <v>24476576</v>
      </c>
      <c r="B225" s="42">
        <v>9</v>
      </c>
      <c r="C225" s="43" t="s">
        <v>1178</v>
      </c>
      <c r="D225" s="42" t="s">
        <v>2587</v>
      </c>
    </row>
    <row r="226" spans="1:6" ht="105">
      <c r="A226" s="42">
        <v>24476576</v>
      </c>
      <c r="B226" s="42">
        <v>10</v>
      </c>
      <c r="C226" s="43" t="s">
        <v>1179</v>
      </c>
      <c r="D226" s="42" t="s">
        <v>2699</v>
      </c>
      <c r="E226" s="43" t="s">
        <v>1180</v>
      </c>
      <c r="F226" s="42" t="s">
        <v>3365</v>
      </c>
    </row>
    <row r="227" spans="1:6" ht="75">
      <c r="A227" s="42">
        <v>25985579</v>
      </c>
      <c r="B227" s="42">
        <v>1</v>
      </c>
      <c r="C227" s="43" t="s">
        <v>1181</v>
      </c>
      <c r="D227" s="42" t="s">
        <v>2729</v>
      </c>
    </row>
    <row r="228" spans="1:6" ht="105">
      <c r="A228" s="42">
        <v>25985579</v>
      </c>
      <c r="B228" s="42">
        <v>2</v>
      </c>
      <c r="C228" s="43" t="s">
        <v>1182</v>
      </c>
      <c r="D228" s="42" t="s">
        <v>2639</v>
      </c>
    </row>
    <row r="229" spans="1:6" ht="75">
      <c r="A229" s="42">
        <v>25985579</v>
      </c>
      <c r="B229" s="42">
        <v>3</v>
      </c>
      <c r="C229" s="43" t="s">
        <v>1183</v>
      </c>
      <c r="D229" s="42" t="s">
        <v>3029</v>
      </c>
    </row>
    <row r="230" spans="1:6" ht="45">
      <c r="A230" s="42">
        <v>25985579</v>
      </c>
      <c r="B230" s="42">
        <v>4</v>
      </c>
      <c r="C230" s="43" t="s">
        <v>1184</v>
      </c>
      <c r="D230" s="42" t="s">
        <v>2694</v>
      </c>
    </row>
    <row r="231" spans="1:6" ht="45">
      <c r="A231" s="42">
        <v>25985579</v>
      </c>
      <c r="B231" s="42">
        <v>5</v>
      </c>
      <c r="C231" s="43" t="s">
        <v>1185</v>
      </c>
      <c r="D231" s="42" t="s">
        <v>2700</v>
      </c>
    </row>
    <row r="232" spans="1:6" ht="75">
      <c r="A232" s="42">
        <v>25985579</v>
      </c>
      <c r="B232" s="42">
        <v>6</v>
      </c>
      <c r="C232" s="43" t="s">
        <v>1186</v>
      </c>
      <c r="D232" s="42" t="s">
        <v>2786</v>
      </c>
    </row>
    <row r="233" spans="1:6" ht="60">
      <c r="A233" s="42">
        <v>25985579</v>
      </c>
      <c r="B233" s="42">
        <v>7</v>
      </c>
      <c r="C233" s="43" t="s">
        <v>1187</v>
      </c>
      <c r="D233" s="42" t="s">
        <v>2700</v>
      </c>
    </row>
    <row r="234" spans="1:6" ht="75">
      <c r="A234" s="42">
        <v>25985579</v>
      </c>
      <c r="B234" s="42">
        <v>8</v>
      </c>
      <c r="C234" s="43" t="s">
        <v>1188</v>
      </c>
      <c r="D234" s="42" t="s">
        <v>2704</v>
      </c>
      <c r="E234" s="43" t="s">
        <v>1189</v>
      </c>
      <c r="F234" s="42" t="s">
        <v>2827</v>
      </c>
    </row>
    <row r="235" spans="1:6" ht="75">
      <c r="A235" s="42">
        <v>25985579</v>
      </c>
      <c r="B235" s="42">
        <v>9</v>
      </c>
      <c r="C235" s="43" t="s">
        <v>1190</v>
      </c>
      <c r="D235" s="42" t="s">
        <v>2704</v>
      </c>
    </row>
    <row r="236" spans="1:6" ht="60">
      <c r="A236" s="42">
        <v>25985579</v>
      </c>
      <c r="B236" s="42">
        <v>10</v>
      </c>
      <c r="C236" s="43" t="s">
        <v>1191</v>
      </c>
      <c r="D236" s="42" t="s">
        <v>2803</v>
      </c>
    </row>
    <row r="237" spans="1:6" ht="45">
      <c r="A237" s="42">
        <v>25985579</v>
      </c>
      <c r="B237" s="42">
        <v>11</v>
      </c>
      <c r="C237" s="43" t="s">
        <v>1192</v>
      </c>
      <c r="D237" s="42" t="s">
        <v>2804</v>
      </c>
    </row>
    <row r="238" spans="1:6" ht="60">
      <c r="A238" s="42">
        <v>8646820</v>
      </c>
      <c r="B238" s="42">
        <v>1</v>
      </c>
      <c r="C238" s="43" t="s">
        <v>1193</v>
      </c>
      <c r="D238" s="42" t="s">
        <v>2728</v>
      </c>
    </row>
    <row r="239" spans="1:6" ht="75">
      <c r="A239" s="42">
        <v>8646820</v>
      </c>
      <c r="B239" s="42">
        <v>2</v>
      </c>
      <c r="C239" s="43" t="s">
        <v>1194</v>
      </c>
      <c r="D239" s="42" t="s">
        <v>2984</v>
      </c>
    </row>
    <row r="240" spans="1:6" ht="90">
      <c r="A240" s="42">
        <v>8646820</v>
      </c>
      <c r="B240" s="42">
        <v>3</v>
      </c>
      <c r="C240" s="43" t="s">
        <v>1195</v>
      </c>
      <c r="D240" s="42" t="s">
        <v>2576</v>
      </c>
    </row>
    <row r="241" spans="1:8" ht="75">
      <c r="A241" s="42">
        <v>8646820</v>
      </c>
      <c r="B241" s="42">
        <v>4</v>
      </c>
      <c r="C241" s="43" t="s">
        <v>1196</v>
      </c>
      <c r="D241" s="42" t="s">
        <v>3116</v>
      </c>
    </row>
    <row r="242" spans="1:8" ht="75">
      <c r="A242" s="42">
        <v>8646820</v>
      </c>
      <c r="B242" s="42">
        <v>5</v>
      </c>
      <c r="C242" s="43" t="s">
        <v>1197</v>
      </c>
      <c r="D242" s="42" t="s">
        <v>2625</v>
      </c>
    </row>
    <row r="243" spans="1:8" ht="90">
      <c r="A243" s="42">
        <v>8646820</v>
      </c>
      <c r="B243" s="42">
        <v>6</v>
      </c>
      <c r="C243" s="43" t="s">
        <v>1198</v>
      </c>
      <c r="D243" s="42" t="s">
        <v>2661</v>
      </c>
    </row>
    <row r="244" spans="1:8" ht="75">
      <c r="A244" s="42">
        <v>8646820</v>
      </c>
      <c r="B244" s="42">
        <v>7</v>
      </c>
      <c r="C244" s="43" t="s">
        <v>1199</v>
      </c>
      <c r="D244" s="42" t="s">
        <v>2581</v>
      </c>
    </row>
    <row r="245" spans="1:8" ht="120">
      <c r="A245" s="42">
        <v>8646820</v>
      </c>
      <c r="B245" s="42">
        <v>8</v>
      </c>
      <c r="C245" s="43" t="s">
        <v>1200</v>
      </c>
      <c r="D245" s="42" t="s">
        <v>2786</v>
      </c>
      <c r="E245" s="43" t="s">
        <v>1201</v>
      </c>
      <c r="F245" s="42" t="s">
        <v>2753</v>
      </c>
      <c r="G245" s="43" t="s">
        <v>1202</v>
      </c>
      <c r="H245" s="42" t="s">
        <v>2832</v>
      </c>
    </row>
    <row r="246" spans="1:8" ht="60">
      <c r="A246" s="42">
        <v>8646820</v>
      </c>
      <c r="B246" s="42">
        <v>9</v>
      </c>
      <c r="C246" s="43" t="s">
        <v>1203</v>
      </c>
      <c r="D246" s="42" t="s">
        <v>2805</v>
      </c>
    </row>
    <row r="247" spans="1:8" ht="30">
      <c r="A247" s="42">
        <v>8646820</v>
      </c>
      <c r="B247" s="42">
        <v>10</v>
      </c>
      <c r="C247" s="43" t="s">
        <v>1204</v>
      </c>
      <c r="D247" s="42" t="s">
        <v>2705</v>
      </c>
    </row>
    <row r="248" spans="1:8" ht="90">
      <c r="A248" s="42">
        <v>8646820</v>
      </c>
      <c r="B248" s="42">
        <v>11</v>
      </c>
      <c r="C248" s="43" t="s">
        <v>1205</v>
      </c>
      <c r="D248" s="42" t="s">
        <v>3117</v>
      </c>
    </row>
    <row r="249" spans="1:8" ht="45">
      <c r="A249" s="42">
        <v>8646820</v>
      </c>
      <c r="B249" s="42">
        <v>12</v>
      </c>
      <c r="C249" s="43" t="s">
        <v>1206</v>
      </c>
      <c r="D249" s="42" t="s">
        <v>2805</v>
      </c>
    </row>
    <row r="250" spans="1:8" ht="45">
      <c r="A250" s="42">
        <v>9764927</v>
      </c>
      <c r="B250" s="42">
        <v>1</v>
      </c>
      <c r="C250" s="43" t="s">
        <v>1207</v>
      </c>
      <c r="D250" s="42" t="s">
        <v>2719</v>
      </c>
    </row>
    <row r="251" spans="1:8" ht="75">
      <c r="A251" s="42">
        <v>9764927</v>
      </c>
      <c r="B251" s="42">
        <v>3</v>
      </c>
      <c r="C251" s="43" t="s">
        <v>1208</v>
      </c>
      <c r="D251" s="42" t="s">
        <v>2802</v>
      </c>
    </row>
    <row r="252" spans="1:8" ht="105">
      <c r="A252" s="42">
        <v>9764927</v>
      </c>
      <c r="B252" s="42">
        <v>4</v>
      </c>
      <c r="C252" s="43" t="s">
        <v>1209</v>
      </c>
      <c r="D252" s="42" t="s">
        <v>2811</v>
      </c>
    </row>
    <row r="253" spans="1:8" ht="75">
      <c r="A253" s="42">
        <v>9764927</v>
      </c>
      <c r="B253" s="42">
        <v>5</v>
      </c>
      <c r="C253" s="43" t="s">
        <v>1210</v>
      </c>
      <c r="D253" s="42" t="s">
        <v>2676</v>
      </c>
    </row>
    <row r="254" spans="1:8" ht="90">
      <c r="A254" s="42">
        <v>9764927</v>
      </c>
      <c r="B254" s="42">
        <v>7</v>
      </c>
      <c r="C254" s="43" t="s">
        <v>1211</v>
      </c>
      <c r="D254" s="42" t="s">
        <v>2678</v>
      </c>
      <c r="E254" s="43" t="s">
        <v>1212</v>
      </c>
      <c r="F254" s="42" t="s">
        <v>2828</v>
      </c>
    </row>
    <row r="255" spans="1:8" ht="105">
      <c r="A255" s="42">
        <v>9764927</v>
      </c>
      <c r="B255" s="42">
        <v>9</v>
      </c>
      <c r="C255" s="43" t="s">
        <v>1213</v>
      </c>
      <c r="D255" s="42" t="s">
        <v>2812</v>
      </c>
      <c r="E255" s="43" t="s">
        <v>1214</v>
      </c>
      <c r="F255" s="42" t="s">
        <v>3135</v>
      </c>
    </row>
    <row r="256" spans="1:8" ht="75">
      <c r="A256" s="42">
        <v>9764927</v>
      </c>
      <c r="B256" s="42">
        <v>10</v>
      </c>
      <c r="C256" s="43" t="s">
        <v>1215</v>
      </c>
      <c r="D256" s="42" t="s">
        <v>2813</v>
      </c>
      <c r="E256" s="43" t="s">
        <v>1216</v>
      </c>
      <c r="F256" s="42" t="s">
        <v>2829</v>
      </c>
    </row>
    <row r="257" spans="1:6" ht="75">
      <c r="A257" s="42">
        <v>9764927</v>
      </c>
      <c r="B257" s="42">
        <v>12</v>
      </c>
      <c r="C257" s="43" t="s">
        <v>1217</v>
      </c>
      <c r="D257" s="42" t="s">
        <v>2577</v>
      </c>
      <c r="E257" s="43" t="s">
        <v>1218</v>
      </c>
      <c r="F257" s="42" t="s">
        <v>2830</v>
      </c>
    </row>
    <row r="258" spans="1:6" ht="120">
      <c r="A258" s="42">
        <v>9764927</v>
      </c>
      <c r="B258" s="42">
        <v>13</v>
      </c>
      <c r="C258" s="43" t="s">
        <v>1219</v>
      </c>
      <c r="D258" s="42" t="s">
        <v>2814</v>
      </c>
    </row>
  </sheetData>
  <autoFilter ref="B1:B258"/>
  <mergeCells count="1">
    <mergeCell ref="A1:H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5"/>
  <sheetViews>
    <sheetView zoomScaleNormal="100" workbookViewId="0">
      <selection activeCell="B202" sqref="B1:B1048576"/>
    </sheetView>
  </sheetViews>
  <sheetFormatPr defaultRowHeight="15"/>
  <cols>
    <col min="1" max="1" width="8.85546875" style="60" customWidth="1"/>
    <col min="2" max="2" width="4" style="60" customWidth="1"/>
    <col min="3" max="3" width="28.85546875" style="60" customWidth="1"/>
    <col min="4" max="4" width="25" style="61" customWidth="1"/>
    <col min="5" max="5" width="25.7109375" style="61" customWidth="1"/>
    <col min="6" max="6" width="22.5703125" style="61" customWidth="1"/>
    <col min="7" max="7" width="15.28515625" style="42" customWidth="1"/>
    <col min="8" max="8" width="19" style="61" customWidth="1"/>
    <col min="9" max="9" width="2.140625" style="1" customWidth="1"/>
    <col min="10" max="10" width="9.140625" style="42"/>
    <col min="11" max="11" width="16.28515625" style="42" customWidth="1"/>
    <col min="12" max="16384" width="9.140625" style="42"/>
  </cols>
  <sheetData>
    <row r="1" spans="1:15" ht="15" customHeight="1">
      <c r="A1" s="59" t="s">
        <v>1</v>
      </c>
      <c r="B1" s="59"/>
      <c r="C1" s="59"/>
      <c r="D1" s="59"/>
      <c r="E1" s="59"/>
      <c r="F1" s="59"/>
      <c r="G1" s="59"/>
      <c r="H1" s="59"/>
    </row>
    <row r="2" spans="1:15" ht="60">
      <c r="A2" s="60">
        <v>10910487</v>
      </c>
      <c r="B2" s="60">
        <v>1</v>
      </c>
      <c r="C2" s="60" t="s">
        <v>1220</v>
      </c>
      <c r="D2" s="61" t="s">
        <v>2624</v>
      </c>
      <c r="K2" s="43"/>
    </row>
    <row r="3" spans="1:15" ht="75">
      <c r="A3" s="60">
        <v>10910487</v>
      </c>
      <c r="B3" s="60">
        <v>2</v>
      </c>
      <c r="C3" s="60" t="s">
        <v>1221</v>
      </c>
      <c r="D3" s="61" t="s">
        <v>2985</v>
      </c>
      <c r="K3" s="43"/>
    </row>
    <row r="4" spans="1:15" ht="180">
      <c r="A4" s="60">
        <v>10910487</v>
      </c>
      <c r="B4" s="60">
        <v>3</v>
      </c>
      <c r="C4" s="60" t="s">
        <v>1222</v>
      </c>
      <c r="D4" s="61" t="s">
        <v>2601</v>
      </c>
      <c r="K4" s="43"/>
    </row>
    <row r="5" spans="1:15" ht="165">
      <c r="A5" s="60">
        <v>10910487</v>
      </c>
      <c r="B5" s="60">
        <v>4</v>
      </c>
      <c r="C5" s="60" t="s">
        <v>1223</v>
      </c>
      <c r="D5" s="61" t="s">
        <v>2833</v>
      </c>
      <c r="K5" s="43"/>
      <c r="M5" s="44"/>
      <c r="N5" s="44"/>
      <c r="O5" s="44"/>
    </row>
    <row r="6" spans="1:15" ht="60">
      <c r="A6" s="60">
        <v>10910487</v>
      </c>
      <c r="B6" s="60">
        <v>5</v>
      </c>
      <c r="C6" s="60" t="s">
        <v>1224</v>
      </c>
      <c r="D6" s="61" t="s">
        <v>2834</v>
      </c>
      <c r="E6" s="43" t="s">
        <v>1225</v>
      </c>
      <c r="F6" s="61" t="s">
        <v>2760</v>
      </c>
      <c r="K6" s="43"/>
    </row>
    <row r="7" spans="1:15" ht="45">
      <c r="A7" s="60">
        <v>10910487</v>
      </c>
      <c r="B7" s="60">
        <v>6</v>
      </c>
      <c r="C7" s="60" t="s">
        <v>1226</v>
      </c>
      <c r="D7" s="61" t="s">
        <v>3138</v>
      </c>
    </row>
    <row r="8" spans="1:15" ht="90">
      <c r="A8" s="60">
        <v>10910487</v>
      </c>
      <c r="B8" s="60">
        <v>7</v>
      </c>
      <c r="C8" s="60" t="s">
        <v>1227</v>
      </c>
      <c r="D8" s="61" t="s">
        <v>2835</v>
      </c>
      <c r="E8" s="43" t="s">
        <v>1228</v>
      </c>
      <c r="F8" s="61" t="s">
        <v>2875</v>
      </c>
      <c r="G8" s="43" t="s">
        <v>1229</v>
      </c>
      <c r="H8" s="61" t="s">
        <v>3180</v>
      </c>
    </row>
    <row r="9" spans="1:15" ht="60">
      <c r="A9" s="60">
        <v>10910487</v>
      </c>
      <c r="B9" s="60">
        <v>8</v>
      </c>
      <c r="C9" s="60" t="s">
        <v>1230</v>
      </c>
      <c r="D9" s="61" t="s">
        <v>2862</v>
      </c>
      <c r="E9" s="43" t="s">
        <v>1231</v>
      </c>
      <c r="F9" s="61" t="s">
        <v>3131</v>
      </c>
    </row>
    <row r="10" spans="1:15" ht="45">
      <c r="A10" s="60">
        <v>10910487</v>
      </c>
      <c r="B10" s="60">
        <v>9</v>
      </c>
      <c r="C10" s="60" t="s">
        <v>1232</v>
      </c>
      <c r="D10" s="61" t="s">
        <v>2836</v>
      </c>
    </row>
    <row r="11" spans="1:15" ht="90">
      <c r="A11" s="60">
        <v>10910487</v>
      </c>
      <c r="B11" s="60">
        <v>10</v>
      </c>
      <c r="C11" s="60" t="s">
        <v>1233</v>
      </c>
      <c r="D11" s="61" t="s">
        <v>2897</v>
      </c>
    </row>
    <row r="12" spans="1:15" ht="75">
      <c r="A12" s="60">
        <v>10910487</v>
      </c>
      <c r="B12" s="60">
        <v>11</v>
      </c>
      <c r="C12" s="60" t="s">
        <v>1234</v>
      </c>
      <c r="D12" s="61" t="s">
        <v>3139</v>
      </c>
    </row>
    <row r="13" spans="1:15" ht="45">
      <c r="A13" s="60">
        <v>10910487</v>
      </c>
      <c r="B13" s="60">
        <v>12</v>
      </c>
      <c r="C13" s="60" t="s">
        <v>1235</v>
      </c>
      <c r="D13" s="61" t="s">
        <v>2845</v>
      </c>
      <c r="E13" s="43" t="s">
        <v>1236</v>
      </c>
      <c r="F13" s="61" t="s">
        <v>2960</v>
      </c>
    </row>
    <row r="14" spans="1:15" ht="75">
      <c r="A14" s="60">
        <v>10910487</v>
      </c>
      <c r="B14" s="60">
        <v>13</v>
      </c>
      <c r="C14" s="60" t="s">
        <v>1237</v>
      </c>
      <c r="D14" s="61" t="s">
        <v>3140</v>
      </c>
      <c r="E14" s="43" t="s">
        <v>1238</v>
      </c>
      <c r="F14" s="61" t="s">
        <v>2942</v>
      </c>
    </row>
    <row r="15" spans="1:15" ht="120">
      <c r="A15" s="60">
        <v>10910487</v>
      </c>
      <c r="B15" s="60">
        <v>14</v>
      </c>
      <c r="C15" s="60" t="s">
        <v>1239</v>
      </c>
      <c r="D15" s="61" t="s">
        <v>2845</v>
      </c>
    </row>
    <row r="16" spans="1:15" ht="75">
      <c r="A16" s="60">
        <v>11046101</v>
      </c>
      <c r="B16" s="60">
        <v>1</v>
      </c>
      <c r="C16" s="60" t="s">
        <v>1240</v>
      </c>
      <c r="D16" s="61" t="s">
        <v>2620</v>
      </c>
    </row>
    <row r="17" spans="1:7" ht="45">
      <c r="A17" s="60">
        <v>11046101</v>
      </c>
      <c r="B17" s="60">
        <v>2</v>
      </c>
      <c r="C17" s="60" t="s">
        <v>1241</v>
      </c>
      <c r="D17" s="61" t="s">
        <v>2721</v>
      </c>
    </row>
    <row r="18" spans="1:7" ht="45">
      <c r="A18" s="60">
        <v>11046101</v>
      </c>
      <c r="B18" s="60">
        <v>3</v>
      </c>
      <c r="C18" s="60" t="s">
        <v>1242</v>
      </c>
      <c r="D18" s="61" t="s">
        <v>3141</v>
      </c>
    </row>
    <row r="19" spans="1:7" ht="75">
      <c r="A19" s="60">
        <v>11046101</v>
      </c>
      <c r="B19" s="60">
        <v>4</v>
      </c>
      <c r="C19" s="60" t="s">
        <v>1243</v>
      </c>
      <c r="D19" s="61" t="s">
        <v>3142</v>
      </c>
    </row>
    <row r="20" spans="1:7" ht="180">
      <c r="A20" s="60">
        <v>11046101</v>
      </c>
      <c r="B20" s="60">
        <v>5</v>
      </c>
      <c r="C20" s="60" t="s">
        <v>1244</v>
      </c>
      <c r="D20" s="61" t="s">
        <v>2649</v>
      </c>
    </row>
    <row r="21" spans="1:7" ht="45">
      <c r="A21" s="60">
        <v>11046101</v>
      </c>
      <c r="B21" s="60">
        <v>6</v>
      </c>
      <c r="C21" s="60" t="s">
        <v>1245</v>
      </c>
      <c r="D21" s="61" t="s">
        <v>3143</v>
      </c>
    </row>
    <row r="22" spans="1:7" ht="75">
      <c r="A22" s="60">
        <v>11046101</v>
      </c>
      <c r="B22" s="60">
        <v>7</v>
      </c>
      <c r="C22" s="60" t="s">
        <v>1246</v>
      </c>
      <c r="D22" s="61" t="s">
        <v>2602</v>
      </c>
    </row>
    <row r="23" spans="1:7" ht="90">
      <c r="A23" s="60">
        <v>11046101</v>
      </c>
      <c r="B23" s="60">
        <v>8</v>
      </c>
      <c r="C23" s="43" t="s">
        <v>1247</v>
      </c>
      <c r="D23" s="61" t="s">
        <v>2837</v>
      </c>
      <c r="E23" s="43"/>
      <c r="G23" s="43"/>
    </row>
    <row r="24" spans="1:7" ht="45">
      <c r="A24" s="60">
        <v>11046101</v>
      </c>
      <c r="B24" s="60">
        <v>9</v>
      </c>
      <c r="C24" s="43" t="s">
        <v>1248</v>
      </c>
      <c r="D24" s="61" t="s">
        <v>2700</v>
      </c>
      <c r="E24" s="43"/>
    </row>
    <row r="25" spans="1:7" ht="120">
      <c r="A25" s="60">
        <v>11046101</v>
      </c>
      <c r="B25" s="60">
        <v>10</v>
      </c>
      <c r="C25" s="60" t="s">
        <v>1249</v>
      </c>
      <c r="D25" s="61" t="s">
        <v>3144</v>
      </c>
    </row>
    <row r="26" spans="1:7" ht="75">
      <c r="A26" s="60">
        <v>11046101</v>
      </c>
      <c r="B26" s="60">
        <v>11</v>
      </c>
      <c r="C26" s="60" t="s">
        <v>1250</v>
      </c>
      <c r="D26" s="61" t="s">
        <v>2620</v>
      </c>
    </row>
    <row r="27" spans="1:7" ht="30">
      <c r="A27" s="60">
        <v>11046101</v>
      </c>
      <c r="B27" s="60">
        <v>12</v>
      </c>
      <c r="C27" s="60" t="s">
        <v>1251</v>
      </c>
      <c r="D27" s="61" t="s">
        <v>3145</v>
      </c>
    </row>
    <row r="28" spans="1:7" ht="105">
      <c r="A28" s="60">
        <v>11046101</v>
      </c>
      <c r="B28" s="60">
        <v>13</v>
      </c>
      <c r="C28" s="60" t="s">
        <v>1252</v>
      </c>
      <c r="D28" s="61" t="s">
        <v>2620</v>
      </c>
    </row>
    <row r="29" spans="1:7" ht="75">
      <c r="A29" s="60">
        <v>11246381</v>
      </c>
      <c r="B29" s="60">
        <v>1</v>
      </c>
      <c r="C29" s="60" t="s">
        <v>1253</v>
      </c>
      <c r="D29" s="61" t="s">
        <v>3146</v>
      </c>
    </row>
    <row r="30" spans="1:7" ht="45">
      <c r="A30" s="60">
        <v>11246381</v>
      </c>
      <c r="B30" s="60">
        <v>2</v>
      </c>
      <c r="C30" s="60" t="s">
        <v>1254</v>
      </c>
      <c r="D30" s="61" t="s">
        <v>2916</v>
      </c>
    </row>
    <row r="31" spans="1:7" ht="75">
      <c r="A31" s="60">
        <v>11246381</v>
      </c>
      <c r="B31" s="60">
        <v>3</v>
      </c>
      <c r="C31" s="60" t="s">
        <v>1255</v>
      </c>
      <c r="D31" s="61" t="s">
        <v>3147</v>
      </c>
    </row>
    <row r="32" spans="1:7" ht="45">
      <c r="A32" s="60">
        <v>11246381</v>
      </c>
      <c r="B32" s="60">
        <v>4</v>
      </c>
      <c r="C32" s="60" t="s">
        <v>1256</v>
      </c>
      <c r="D32" s="61" t="s">
        <v>2838</v>
      </c>
    </row>
    <row r="33" spans="1:4" ht="30">
      <c r="A33" s="60">
        <v>11246381</v>
      </c>
      <c r="B33" s="60">
        <v>5</v>
      </c>
      <c r="C33" s="60" t="s">
        <v>1257</v>
      </c>
      <c r="D33" s="61" t="s">
        <v>2850</v>
      </c>
    </row>
    <row r="34" spans="1:4" ht="90">
      <c r="A34" s="60">
        <v>11246381</v>
      </c>
      <c r="B34" s="60">
        <v>6</v>
      </c>
      <c r="C34" s="60" t="s">
        <v>1258</v>
      </c>
      <c r="D34" s="61" t="s">
        <v>3147</v>
      </c>
    </row>
    <row r="35" spans="1:4" ht="165">
      <c r="A35" s="60">
        <v>11246381</v>
      </c>
      <c r="B35" s="60">
        <v>7</v>
      </c>
      <c r="C35" s="60" t="s">
        <v>1259</v>
      </c>
      <c r="D35" s="61" t="s">
        <v>2576</v>
      </c>
    </row>
    <row r="36" spans="1:4" ht="45">
      <c r="A36" s="60">
        <v>11246381</v>
      </c>
      <c r="B36" s="60">
        <v>8</v>
      </c>
      <c r="C36" s="60" t="s">
        <v>1260</v>
      </c>
      <c r="D36" s="61" t="s">
        <v>2921</v>
      </c>
    </row>
    <row r="37" spans="1:4" ht="75">
      <c r="A37" s="60">
        <v>11246381</v>
      </c>
      <c r="B37" s="60">
        <v>9</v>
      </c>
      <c r="C37" s="60" t="s">
        <v>1261</v>
      </c>
      <c r="D37" s="61" t="s">
        <v>2576</v>
      </c>
    </row>
    <row r="38" spans="1:4" ht="90">
      <c r="A38" s="60">
        <v>11246381</v>
      </c>
      <c r="B38" s="60">
        <v>10</v>
      </c>
      <c r="C38" s="60" t="s">
        <v>1262</v>
      </c>
      <c r="D38" s="61" t="s">
        <v>2940</v>
      </c>
    </row>
    <row r="39" spans="1:4" ht="30">
      <c r="A39" s="60">
        <v>11246381</v>
      </c>
      <c r="B39" s="60">
        <v>11</v>
      </c>
      <c r="C39" s="60" t="s">
        <v>1263</v>
      </c>
      <c r="D39" s="61" t="s">
        <v>2916</v>
      </c>
    </row>
    <row r="40" spans="1:4" ht="90">
      <c r="A40" s="60">
        <v>11246381</v>
      </c>
      <c r="B40" s="60">
        <v>12</v>
      </c>
      <c r="C40" s="60" t="s">
        <v>1264</v>
      </c>
      <c r="D40" s="61" t="s">
        <v>2858</v>
      </c>
    </row>
    <row r="41" spans="1:4" ht="75">
      <c r="A41" s="60">
        <v>11246381</v>
      </c>
      <c r="B41" s="60">
        <v>13</v>
      </c>
      <c r="C41" s="60" t="s">
        <v>1265</v>
      </c>
      <c r="D41" s="61" t="s">
        <v>3148</v>
      </c>
    </row>
    <row r="42" spans="1:4" ht="60">
      <c r="A42" s="60">
        <v>11246381</v>
      </c>
      <c r="B42" s="60">
        <v>14</v>
      </c>
      <c r="C42" s="60" t="s">
        <v>1266</v>
      </c>
      <c r="D42" s="61" t="s">
        <v>2839</v>
      </c>
    </row>
    <row r="43" spans="1:4" ht="75">
      <c r="A43" s="60">
        <v>11246381</v>
      </c>
      <c r="B43" s="60">
        <v>15</v>
      </c>
      <c r="C43" s="60" t="s">
        <v>1267</v>
      </c>
      <c r="D43" s="61" t="s">
        <v>3146</v>
      </c>
    </row>
    <row r="44" spans="1:4" ht="90">
      <c r="A44" s="60">
        <v>11246381</v>
      </c>
      <c r="B44" s="60">
        <v>16</v>
      </c>
      <c r="C44" s="60" t="s">
        <v>1268</v>
      </c>
      <c r="D44" s="61" t="s">
        <v>3148</v>
      </c>
    </row>
    <row r="45" spans="1:4" ht="90">
      <c r="A45" s="60">
        <v>11246381</v>
      </c>
      <c r="B45" s="60">
        <v>17</v>
      </c>
      <c r="C45" s="60" t="s">
        <v>1269</v>
      </c>
      <c r="D45" s="61" t="s">
        <v>2862</v>
      </c>
    </row>
    <row r="46" spans="1:4" ht="60">
      <c r="A46" s="60">
        <v>12051573</v>
      </c>
      <c r="B46" s="60">
        <v>1</v>
      </c>
      <c r="C46" s="60" t="s">
        <v>1270</v>
      </c>
      <c r="D46" s="61" t="s">
        <v>2922</v>
      </c>
    </row>
    <row r="47" spans="1:4" ht="45">
      <c r="A47" s="60">
        <v>12051573</v>
      </c>
      <c r="B47" s="60">
        <v>2</v>
      </c>
      <c r="C47" s="60" t="s">
        <v>1271</v>
      </c>
      <c r="D47" s="61" t="s">
        <v>2594</v>
      </c>
    </row>
    <row r="48" spans="1:4" ht="75">
      <c r="A48" s="60">
        <v>12051573</v>
      </c>
      <c r="B48" s="60">
        <v>3</v>
      </c>
      <c r="C48" s="60" t="s">
        <v>1272</v>
      </c>
      <c r="D48" s="61" t="s">
        <v>2675</v>
      </c>
    </row>
    <row r="49" spans="1:5" ht="30">
      <c r="A49" s="60">
        <v>12051573</v>
      </c>
      <c r="B49" s="60">
        <v>4</v>
      </c>
      <c r="C49" s="43" t="s">
        <v>1273</v>
      </c>
      <c r="D49" s="61" t="s">
        <v>2946</v>
      </c>
      <c r="E49" s="43"/>
    </row>
    <row r="50" spans="1:5" ht="135">
      <c r="A50" s="60">
        <v>12051573</v>
      </c>
      <c r="B50" s="60">
        <v>5</v>
      </c>
      <c r="C50" s="60" t="s">
        <v>1274</v>
      </c>
      <c r="D50" s="61" t="s">
        <v>3149</v>
      </c>
    </row>
    <row r="51" spans="1:5" ht="60">
      <c r="A51" s="60">
        <v>12051573</v>
      </c>
      <c r="B51" s="60">
        <v>6</v>
      </c>
      <c r="C51" s="60" t="s">
        <v>1275</v>
      </c>
      <c r="D51" s="61" t="s">
        <v>2583</v>
      </c>
    </row>
    <row r="52" spans="1:5" ht="105">
      <c r="A52" s="60">
        <v>12051573</v>
      </c>
      <c r="B52" s="60">
        <v>7</v>
      </c>
      <c r="C52" s="60" t="s">
        <v>1276</v>
      </c>
      <c r="D52" s="61" t="s">
        <v>2576</v>
      </c>
    </row>
    <row r="53" spans="1:5" ht="45">
      <c r="A53" s="60">
        <v>12051573</v>
      </c>
      <c r="B53" s="60">
        <v>8</v>
      </c>
      <c r="C53" s="60" t="s">
        <v>1277</v>
      </c>
      <c r="D53" s="61">
        <v>11</v>
      </c>
    </row>
    <row r="54" spans="1:5" ht="60">
      <c r="A54" s="60">
        <v>12051573</v>
      </c>
      <c r="B54" s="60">
        <v>9</v>
      </c>
      <c r="C54" s="60" t="s">
        <v>1278</v>
      </c>
      <c r="D54" s="61" t="s">
        <v>3150</v>
      </c>
    </row>
    <row r="55" spans="1:5" ht="30">
      <c r="A55" s="60">
        <v>12051573</v>
      </c>
      <c r="B55" s="60">
        <v>10</v>
      </c>
      <c r="C55" s="60" t="s">
        <v>1279</v>
      </c>
      <c r="D55" s="61" t="s">
        <v>2839</v>
      </c>
    </row>
    <row r="56" spans="1:5" ht="75">
      <c r="A56" s="60">
        <v>12051573</v>
      </c>
      <c r="B56" s="60">
        <v>11</v>
      </c>
      <c r="C56" s="43" t="s">
        <v>1280</v>
      </c>
      <c r="D56" s="61" t="s">
        <v>2862</v>
      </c>
      <c r="E56" s="43"/>
    </row>
    <row r="57" spans="1:5" ht="45">
      <c r="A57" s="60">
        <v>12051573</v>
      </c>
      <c r="B57" s="60">
        <v>12</v>
      </c>
      <c r="C57" s="60" t="s">
        <v>1281</v>
      </c>
      <c r="D57" s="61" t="s">
        <v>2858</v>
      </c>
    </row>
    <row r="58" spans="1:5" ht="90">
      <c r="A58" s="60">
        <v>12051573</v>
      </c>
      <c r="B58" s="60">
        <v>13</v>
      </c>
      <c r="C58" s="60" t="s">
        <v>1282</v>
      </c>
      <c r="D58" s="61" t="s">
        <v>2589</v>
      </c>
    </row>
    <row r="59" spans="1:5" ht="45">
      <c r="A59" s="60">
        <v>12051573</v>
      </c>
      <c r="B59" s="60">
        <v>14</v>
      </c>
      <c r="C59" s="43" t="s">
        <v>1283</v>
      </c>
      <c r="D59" s="61" t="s">
        <v>2590</v>
      </c>
      <c r="E59" s="43"/>
    </row>
    <row r="60" spans="1:5" ht="45">
      <c r="A60" s="60">
        <v>12051573</v>
      </c>
      <c r="B60" s="60">
        <v>15</v>
      </c>
      <c r="C60" s="60" t="s">
        <v>1284</v>
      </c>
      <c r="D60" s="61" t="s">
        <v>2946</v>
      </c>
    </row>
    <row r="61" spans="1:5" ht="60">
      <c r="A61" s="60">
        <v>12051573</v>
      </c>
      <c r="B61" s="60">
        <v>16</v>
      </c>
      <c r="C61" s="60" t="s">
        <v>1285</v>
      </c>
      <c r="D61" s="61" t="s">
        <v>2775</v>
      </c>
    </row>
    <row r="62" spans="1:5" ht="30">
      <c r="A62" s="60">
        <v>12051573</v>
      </c>
      <c r="B62" s="60">
        <v>17</v>
      </c>
      <c r="C62" s="60" t="s">
        <v>1286</v>
      </c>
      <c r="D62" s="61">
        <v>11</v>
      </c>
    </row>
    <row r="63" spans="1:5" ht="60">
      <c r="A63" s="60">
        <v>12051573</v>
      </c>
      <c r="B63" s="60">
        <v>18</v>
      </c>
      <c r="C63" s="60" t="s">
        <v>1287</v>
      </c>
      <c r="D63" s="61" t="s">
        <v>2658</v>
      </c>
    </row>
    <row r="64" spans="1:5" ht="120">
      <c r="A64" s="60">
        <v>12051573</v>
      </c>
      <c r="B64" s="60">
        <v>19</v>
      </c>
      <c r="C64" s="60" t="s">
        <v>1288</v>
      </c>
      <c r="D64" s="61" t="s">
        <v>2658</v>
      </c>
    </row>
    <row r="65" spans="1:6" ht="75">
      <c r="A65" s="60">
        <v>12323115</v>
      </c>
      <c r="B65" s="60">
        <v>1</v>
      </c>
      <c r="C65" s="60" t="s">
        <v>1289</v>
      </c>
      <c r="D65" s="61" t="s">
        <v>2851</v>
      </c>
    </row>
    <row r="66" spans="1:6" ht="105">
      <c r="A66" s="60">
        <v>12323115</v>
      </c>
      <c r="B66" s="60">
        <v>2</v>
      </c>
      <c r="C66" s="60" t="s">
        <v>1290</v>
      </c>
      <c r="D66" s="61" t="s">
        <v>3151</v>
      </c>
      <c r="E66" s="43" t="s">
        <v>1291</v>
      </c>
      <c r="F66" s="61" t="s">
        <v>3172</v>
      </c>
    </row>
    <row r="67" spans="1:6" ht="120">
      <c r="A67" s="60">
        <v>12323115</v>
      </c>
      <c r="B67" s="60">
        <v>3</v>
      </c>
      <c r="C67" s="60" t="s">
        <v>1292</v>
      </c>
      <c r="D67" s="61" t="s">
        <v>2796</v>
      </c>
    </row>
    <row r="68" spans="1:6" ht="90">
      <c r="A68" s="60">
        <v>12323115</v>
      </c>
      <c r="B68" s="60">
        <v>4</v>
      </c>
      <c r="C68" s="60" t="s">
        <v>1293</v>
      </c>
      <c r="D68" s="61" t="s">
        <v>3152</v>
      </c>
      <c r="E68" s="61" t="s">
        <v>1294</v>
      </c>
      <c r="F68" s="42" t="s">
        <v>3173</v>
      </c>
    </row>
    <row r="69" spans="1:6" ht="105">
      <c r="A69" s="60">
        <v>12323115</v>
      </c>
      <c r="B69" s="60">
        <v>5</v>
      </c>
      <c r="C69" s="60" t="s">
        <v>1295</v>
      </c>
      <c r="D69" s="61" t="s">
        <v>3153</v>
      </c>
    </row>
    <row r="70" spans="1:6" ht="45">
      <c r="A70" s="60">
        <v>12323115</v>
      </c>
      <c r="B70" s="60">
        <v>6</v>
      </c>
      <c r="C70" s="60" t="s">
        <v>1296</v>
      </c>
      <c r="D70" s="61" t="s">
        <v>3154</v>
      </c>
    </row>
    <row r="71" spans="1:6" ht="75">
      <c r="A71" s="60">
        <v>12323115</v>
      </c>
      <c r="B71" s="60">
        <v>7</v>
      </c>
      <c r="C71" s="60" t="s">
        <v>1297</v>
      </c>
      <c r="D71" s="61" t="s">
        <v>2936</v>
      </c>
      <c r="E71" s="43" t="s">
        <v>1298</v>
      </c>
      <c r="F71" s="61" t="s">
        <v>3174</v>
      </c>
    </row>
    <row r="72" spans="1:6" ht="75">
      <c r="A72" s="60">
        <v>12814712</v>
      </c>
      <c r="B72" s="60">
        <v>1</v>
      </c>
      <c r="C72" s="60" t="s">
        <v>1299</v>
      </c>
      <c r="D72" s="61" t="s">
        <v>2616</v>
      </c>
    </row>
    <row r="73" spans="1:6" ht="60">
      <c r="A73" s="60">
        <v>12814712</v>
      </c>
      <c r="B73" s="60">
        <v>2</v>
      </c>
      <c r="C73" s="60" t="s">
        <v>1300</v>
      </c>
      <c r="D73" s="61" t="s">
        <v>2840</v>
      </c>
    </row>
    <row r="74" spans="1:6" ht="90">
      <c r="A74" s="60">
        <v>12814712</v>
      </c>
      <c r="B74" s="60">
        <v>3</v>
      </c>
      <c r="C74" s="60" t="s">
        <v>1301</v>
      </c>
      <c r="D74" s="61" t="s">
        <v>3155</v>
      </c>
    </row>
    <row r="75" spans="1:6" ht="60">
      <c r="A75" s="60">
        <v>12814712</v>
      </c>
      <c r="B75" s="60">
        <v>4</v>
      </c>
      <c r="C75" s="60" t="s">
        <v>1302</v>
      </c>
      <c r="D75" s="61" t="s">
        <v>2938</v>
      </c>
    </row>
    <row r="76" spans="1:6" ht="90">
      <c r="A76" s="60">
        <v>12814712</v>
      </c>
      <c r="B76" s="60">
        <v>5</v>
      </c>
      <c r="C76" s="60" t="s">
        <v>1303</v>
      </c>
      <c r="D76" s="61">
        <v>11</v>
      </c>
      <c r="E76" s="43"/>
    </row>
    <row r="77" spans="1:6" ht="60">
      <c r="A77" s="60">
        <v>12814712</v>
      </c>
      <c r="B77" s="60">
        <v>6</v>
      </c>
      <c r="C77" s="60" t="s">
        <v>1304</v>
      </c>
      <c r="D77" s="61" t="s">
        <v>2833</v>
      </c>
      <c r="E77" s="43"/>
    </row>
    <row r="78" spans="1:6" ht="105">
      <c r="A78" s="60">
        <v>12814712</v>
      </c>
      <c r="B78" s="60">
        <v>7</v>
      </c>
      <c r="C78" s="60" t="s">
        <v>1305</v>
      </c>
      <c r="D78" s="61">
        <v>11</v>
      </c>
    </row>
    <row r="79" spans="1:6" ht="120">
      <c r="A79" s="60">
        <v>12814712</v>
      </c>
      <c r="B79" s="60">
        <v>8</v>
      </c>
      <c r="C79" s="60" t="s">
        <v>1306</v>
      </c>
      <c r="D79" s="61">
        <v>11</v>
      </c>
    </row>
    <row r="80" spans="1:6" ht="30">
      <c r="A80" s="60">
        <v>12814712</v>
      </c>
      <c r="B80" s="60">
        <v>9</v>
      </c>
      <c r="C80" s="60" t="s">
        <v>1307</v>
      </c>
      <c r="D80" s="61" t="s">
        <v>3150</v>
      </c>
    </row>
    <row r="81" spans="1:6" ht="60">
      <c r="A81" s="60">
        <v>12814712</v>
      </c>
      <c r="B81" s="60">
        <v>10</v>
      </c>
      <c r="C81" s="60" t="s">
        <v>1308</v>
      </c>
      <c r="D81" s="61" t="s">
        <v>2597</v>
      </c>
    </row>
    <row r="82" spans="1:6" ht="60">
      <c r="A82" s="60">
        <v>12814712</v>
      </c>
      <c r="B82" s="60">
        <v>11</v>
      </c>
      <c r="C82" s="60" t="s">
        <v>1309</v>
      </c>
      <c r="D82" s="61" t="s">
        <v>2841</v>
      </c>
      <c r="E82" s="61" t="s">
        <v>1310</v>
      </c>
      <c r="F82" s="42" t="s">
        <v>2876</v>
      </c>
    </row>
    <row r="83" spans="1:6" ht="75">
      <c r="A83" s="60">
        <v>12814712</v>
      </c>
      <c r="B83" s="60">
        <v>12</v>
      </c>
      <c r="C83" s="60" t="s">
        <v>1311</v>
      </c>
      <c r="D83" s="61" t="s">
        <v>2858</v>
      </c>
    </row>
    <row r="84" spans="1:6" ht="90">
      <c r="A84" s="60">
        <v>12814712</v>
      </c>
      <c r="B84" s="60">
        <v>13</v>
      </c>
      <c r="C84" s="60" t="s">
        <v>1312</v>
      </c>
      <c r="D84" s="61" t="s">
        <v>3148</v>
      </c>
    </row>
    <row r="85" spans="1:6" ht="45">
      <c r="A85" s="60">
        <v>12814712</v>
      </c>
      <c r="B85" s="60">
        <v>14</v>
      </c>
      <c r="C85" s="60" t="s">
        <v>1313</v>
      </c>
      <c r="D85" s="61" t="s">
        <v>2594</v>
      </c>
    </row>
    <row r="86" spans="1:6" ht="60">
      <c r="A86" s="60">
        <v>15056478</v>
      </c>
      <c r="B86" s="60">
        <v>1</v>
      </c>
      <c r="C86" s="60" t="s">
        <v>1314</v>
      </c>
      <c r="D86" s="61" t="s">
        <v>3156</v>
      </c>
    </row>
    <row r="87" spans="1:6" ht="150">
      <c r="A87" s="60">
        <v>15056478</v>
      </c>
      <c r="B87" s="60">
        <v>2</v>
      </c>
      <c r="C87" s="60" t="s">
        <v>1315</v>
      </c>
      <c r="D87" s="61" t="s">
        <v>2842</v>
      </c>
    </row>
    <row r="88" spans="1:6" ht="60">
      <c r="A88" s="60">
        <v>15056478</v>
      </c>
      <c r="B88" s="60">
        <v>3</v>
      </c>
      <c r="C88" s="60" t="s">
        <v>1316</v>
      </c>
      <c r="D88" s="61" t="s">
        <v>2843</v>
      </c>
    </row>
    <row r="89" spans="1:6" ht="60">
      <c r="A89" s="60">
        <v>15056478</v>
      </c>
      <c r="B89" s="60">
        <v>4</v>
      </c>
      <c r="C89" s="60" t="s">
        <v>1317</v>
      </c>
      <c r="D89" s="61" t="s">
        <v>2844</v>
      </c>
    </row>
    <row r="90" spans="1:6" ht="120">
      <c r="A90" s="60">
        <v>15056478</v>
      </c>
      <c r="B90" s="60">
        <v>5</v>
      </c>
      <c r="C90" s="60" t="s">
        <v>1318</v>
      </c>
      <c r="D90" s="61" t="s">
        <v>2833</v>
      </c>
    </row>
    <row r="91" spans="1:6" ht="30">
      <c r="A91" s="60">
        <v>15056478</v>
      </c>
      <c r="B91" s="60">
        <v>6</v>
      </c>
      <c r="C91" s="60" t="s">
        <v>1319</v>
      </c>
      <c r="D91" s="61" t="s">
        <v>3150</v>
      </c>
    </row>
    <row r="92" spans="1:6" ht="105">
      <c r="A92" s="60">
        <v>15056478</v>
      </c>
      <c r="B92" s="60">
        <v>7</v>
      </c>
      <c r="C92" s="60" t="s">
        <v>1320</v>
      </c>
      <c r="D92" s="61" t="s">
        <v>2597</v>
      </c>
    </row>
    <row r="93" spans="1:6" ht="90">
      <c r="A93" s="60">
        <v>15056478</v>
      </c>
      <c r="B93" s="60">
        <v>8</v>
      </c>
      <c r="C93" s="60" t="s">
        <v>1321</v>
      </c>
      <c r="D93" s="61" t="s">
        <v>3156</v>
      </c>
    </row>
    <row r="94" spans="1:6" ht="60">
      <c r="A94" s="60">
        <v>15056478</v>
      </c>
      <c r="B94" s="60">
        <v>9</v>
      </c>
      <c r="C94" s="60" t="s">
        <v>1322</v>
      </c>
      <c r="D94" s="61" t="s">
        <v>2845</v>
      </c>
    </row>
    <row r="95" spans="1:6" ht="75">
      <c r="A95" s="60">
        <v>15309382</v>
      </c>
      <c r="B95" s="60">
        <v>1</v>
      </c>
      <c r="C95" s="60" t="s">
        <v>1323</v>
      </c>
      <c r="D95" s="61" t="s">
        <v>2616</v>
      </c>
    </row>
    <row r="96" spans="1:6" ht="135">
      <c r="A96" s="60">
        <v>15309382</v>
      </c>
      <c r="B96" s="60">
        <v>2</v>
      </c>
      <c r="C96" s="60" t="s">
        <v>1324</v>
      </c>
      <c r="D96" s="61" t="s">
        <v>2846</v>
      </c>
    </row>
    <row r="97" spans="1:4" ht="90">
      <c r="A97" s="60">
        <v>15309382</v>
      </c>
      <c r="B97" s="60">
        <v>3</v>
      </c>
      <c r="C97" s="60" t="s">
        <v>1325</v>
      </c>
      <c r="D97" s="61" t="s">
        <v>2938</v>
      </c>
    </row>
    <row r="98" spans="1:4" ht="90">
      <c r="A98" s="60">
        <v>15309382</v>
      </c>
      <c r="B98" s="60">
        <v>4</v>
      </c>
      <c r="C98" s="60" t="s">
        <v>1326</v>
      </c>
      <c r="D98" s="61" t="s">
        <v>2583</v>
      </c>
    </row>
    <row r="99" spans="1:4" ht="105">
      <c r="A99" s="60">
        <v>15309382</v>
      </c>
      <c r="B99" s="60">
        <v>5</v>
      </c>
      <c r="C99" s="60" t="s">
        <v>1327</v>
      </c>
      <c r="D99" s="61" t="s">
        <v>2916</v>
      </c>
    </row>
    <row r="100" spans="1:4" ht="90">
      <c r="A100" s="60">
        <v>15309382</v>
      </c>
      <c r="B100" s="60">
        <v>6</v>
      </c>
      <c r="C100" s="60" t="s">
        <v>1328</v>
      </c>
      <c r="D100" s="61">
        <v>11</v>
      </c>
    </row>
    <row r="101" spans="1:4" ht="60">
      <c r="A101" s="60">
        <v>15309382</v>
      </c>
      <c r="B101" s="60">
        <v>7</v>
      </c>
      <c r="C101" s="60" t="s">
        <v>1329</v>
      </c>
      <c r="D101" s="61">
        <v>11</v>
      </c>
    </row>
    <row r="102" spans="1:4" ht="75">
      <c r="A102" s="60">
        <v>15309382</v>
      </c>
      <c r="B102" s="60">
        <v>9</v>
      </c>
      <c r="C102" s="60" t="s">
        <v>1330</v>
      </c>
      <c r="D102" s="61" t="s">
        <v>3150</v>
      </c>
    </row>
    <row r="103" spans="1:4" ht="45">
      <c r="A103" s="60">
        <v>15309382</v>
      </c>
      <c r="B103" s="60">
        <v>10</v>
      </c>
      <c r="C103" s="60" t="s">
        <v>1331</v>
      </c>
      <c r="D103" s="61" t="s">
        <v>2601</v>
      </c>
    </row>
    <row r="104" spans="1:4" ht="30">
      <c r="A104" s="60">
        <v>15309382</v>
      </c>
      <c r="B104" s="60">
        <v>11</v>
      </c>
      <c r="C104" s="60" t="s">
        <v>1332</v>
      </c>
      <c r="D104" s="61" t="s">
        <v>2839</v>
      </c>
    </row>
    <row r="105" spans="1:4" ht="105">
      <c r="A105" s="60">
        <v>15309382</v>
      </c>
      <c r="B105" s="60">
        <v>12</v>
      </c>
      <c r="C105" s="60" t="s">
        <v>1333</v>
      </c>
      <c r="D105" s="61" t="s">
        <v>2835</v>
      </c>
    </row>
    <row r="106" spans="1:4" ht="120">
      <c r="A106" s="60">
        <v>15309382</v>
      </c>
      <c r="B106" s="60">
        <v>13</v>
      </c>
      <c r="C106" s="60" t="s">
        <v>1334</v>
      </c>
      <c r="D106" s="61" t="s">
        <v>2845</v>
      </c>
    </row>
    <row r="107" spans="1:4" ht="90">
      <c r="A107" s="60">
        <v>15309382</v>
      </c>
      <c r="B107" s="60">
        <v>14</v>
      </c>
      <c r="C107" s="60" t="s">
        <v>1335</v>
      </c>
      <c r="D107" s="61">
        <v>11</v>
      </c>
    </row>
    <row r="108" spans="1:4" ht="60">
      <c r="A108" s="60">
        <v>15309382</v>
      </c>
      <c r="B108" s="60">
        <v>15</v>
      </c>
      <c r="C108" s="60" t="s">
        <v>1336</v>
      </c>
      <c r="D108" s="61" t="s">
        <v>2839</v>
      </c>
    </row>
    <row r="109" spans="1:4" ht="60">
      <c r="A109" s="60">
        <v>15309382</v>
      </c>
      <c r="B109" s="60">
        <v>16</v>
      </c>
      <c r="C109" s="60" t="s">
        <v>1337</v>
      </c>
      <c r="D109" s="61" t="s">
        <v>2616</v>
      </c>
    </row>
    <row r="110" spans="1:4" ht="90">
      <c r="A110" s="60">
        <v>15309382</v>
      </c>
      <c r="B110" s="60">
        <v>17</v>
      </c>
      <c r="C110" s="60" t="s">
        <v>1338</v>
      </c>
      <c r="D110" s="61" t="s">
        <v>2599</v>
      </c>
    </row>
    <row r="111" spans="1:4" ht="90">
      <c r="A111" s="60">
        <v>15309382</v>
      </c>
      <c r="B111" s="60">
        <v>18</v>
      </c>
      <c r="C111" s="60" t="s">
        <v>1339</v>
      </c>
      <c r="D111" s="61" t="s">
        <v>2838</v>
      </c>
    </row>
    <row r="112" spans="1:4" ht="75">
      <c r="A112" s="60">
        <v>15702047</v>
      </c>
      <c r="B112" s="60">
        <v>1</v>
      </c>
      <c r="C112" s="60" t="s">
        <v>1340</v>
      </c>
      <c r="D112" s="61" t="s">
        <v>2616</v>
      </c>
    </row>
    <row r="113" spans="1:4" ht="165">
      <c r="A113" s="60">
        <v>15702047</v>
      </c>
      <c r="B113" s="60">
        <v>2</v>
      </c>
      <c r="C113" s="60" t="s">
        <v>1341</v>
      </c>
      <c r="D113" s="61" t="s">
        <v>2871</v>
      </c>
    </row>
    <row r="114" spans="1:4" ht="60">
      <c r="A114" s="60">
        <v>15702047</v>
      </c>
      <c r="B114" s="60">
        <v>3</v>
      </c>
      <c r="C114" s="60" t="s">
        <v>1342</v>
      </c>
      <c r="D114" s="61" t="s">
        <v>2600</v>
      </c>
    </row>
    <row r="115" spans="1:4" ht="105">
      <c r="A115" s="60">
        <v>15702047</v>
      </c>
      <c r="B115" s="60">
        <v>4</v>
      </c>
      <c r="C115" s="60" t="s">
        <v>1343</v>
      </c>
      <c r="D115" s="61" t="s">
        <v>2940</v>
      </c>
    </row>
    <row r="116" spans="1:4" ht="45">
      <c r="A116" s="60">
        <v>15702047</v>
      </c>
      <c r="B116" s="60">
        <v>5</v>
      </c>
      <c r="C116" s="60" t="s">
        <v>1344</v>
      </c>
      <c r="D116" s="61" t="s">
        <v>2583</v>
      </c>
    </row>
    <row r="117" spans="1:4" ht="120">
      <c r="A117" s="60">
        <v>15702047</v>
      </c>
      <c r="B117" s="60">
        <v>6</v>
      </c>
      <c r="C117" s="60" t="s">
        <v>1345</v>
      </c>
      <c r="D117" s="61" t="s">
        <v>2940</v>
      </c>
    </row>
    <row r="118" spans="1:4" ht="90">
      <c r="A118" s="60">
        <v>15702047</v>
      </c>
      <c r="B118" s="60">
        <v>7</v>
      </c>
      <c r="C118" s="60" t="s">
        <v>1346</v>
      </c>
      <c r="D118" s="61" t="s">
        <v>2845</v>
      </c>
    </row>
    <row r="119" spans="1:4" ht="75">
      <c r="A119" s="60">
        <v>15702047</v>
      </c>
      <c r="B119" s="60">
        <v>8</v>
      </c>
      <c r="C119" s="60" t="s">
        <v>1347</v>
      </c>
      <c r="D119" s="61" t="s">
        <v>2839</v>
      </c>
    </row>
    <row r="120" spans="1:4" ht="60">
      <c r="A120" s="60">
        <v>15702047</v>
      </c>
      <c r="B120" s="60">
        <v>9</v>
      </c>
      <c r="C120" s="60" t="s">
        <v>1348</v>
      </c>
      <c r="D120" s="61" t="s">
        <v>2845</v>
      </c>
    </row>
    <row r="121" spans="1:4" ht="60">
      <c r="A121" s="60">
        <v>15702047</v>
      </c>
      <c r="B121" s="60">
        <v>10</v>
      </c>
      <c r="C121" s="60" t="s">
        <v>1349</v>
      </c>
      <c r="D121" s="61" t="s">
        <v>2583</v>
      </c>
    </row>
    <row r="122" spans="1:4" ht="90">
      <c r="A122" s="60">
        <v>15702047</v>
      </c>
      <c r="B122" s="60">
        <v>11</v>
      </c>
      <c r="C122" s="60" t="s">
        <v>1350</v>
      </c>
      <c r="D122" s="61" t="s">
        <v>2582</v>
      </c>
    </row>
    <row r="123" spans="1:4" ht="105">
      <c r="A123" s="60">
        <v>15702047</v>
      </c>
      <c r="B123" s="60">
        <v>12</v>
      </c>
      <c r="C123" s="60" t="s">
        <v>1351</v>
      </c>
      <c r="D123" s="61">
        <v>11</v>
      </c>
    </row>
    <row r="124" spans="1:4" ht="60">
      <c r="A124" s="60">
        <v>15702047</v>
      </c>
      <c r="B124" s="60">
        <v>13</v>
      </c>
      <c r="C124" s="60" t="s">
        <v>1352</v>
      </c>
      <c r="D124" s="61" t="s">
        <v>2858</v>
      </c>
    </row>
    <row r="125" spans="1:4" ht="45">
      <c r="A125" s="60">
        <v>15702047</v>
      </c>
      <c r="B125" s="60">
        <v>14</v>
      </c>
      <c r="C125" s="60" t="s">
        <v>1353</v>
      </c>
      <c r="D125" s="61" t="s">
        <v>2845</v>
      </c>
    </row>
    <row r="126" spans="1:4" ht="60">
      <c r="A126" s="60">
        <v>15702047</v>
      </c>
      <c r="B126" s="60">
        <v>15</v>
      </c>
      <c r="C126" s="60" t="s">
        <v>1354</v>
      </c>
      <c r="D126" s="61" t="s">
        <v>2858</v>
      </c>
    </row>
    <row r="127" spans="1:4" ht="75">
      <c r="A127" s="60">
        <v>15702047</v>
      </c>
      <c r="B127" s="60">
        <v>16</v>
      </c>
      <c r="C127" s="60" t="s">
        <v>1355</v>
      </c>
      <c r="D127" s="61" t="s">
        <v>2839</v>
      </c>
    </row>
    <row r="128" spans="1:4" ht="150">
      <c r="A128" s="60">
        <v>15702047</v>
      </c>
      <c r="B128" s="60">
        <v>17</v>
      </c>
      <c r="C128" s="60" t="s">
        <v>1356</v>
      </c>
      <c r="D128" s="61" t="s">
        <v>2616</v>
      </c>
    </row>
    <row r="129" spans="1:6" ht="120">
      <c r="A129" s="60">
        <v>15702047</v>
      </c>
      <c r="B129" s="60">
        <v>18</v>
      </c>
      <c r="C129" s="60" t="s">
        <v>1357</v>
      </c>
      <c r="D129" s="61" t="s">
        <v>2845</v>
      </c>
    </row>
    <row r="130" spans="1:6" ht="75">
      <c r="A130" s="60">
        <v>1588839</v>
      </c>
      <c r="B130" s="60">
        <v>1</v>
      </c>
      <c r="C130" s="60" t="s">
        <v>1358</v>
      </c>
      <c r="D130" s="61" t="s">
        <v>3146</v>
      </c>
    </row>
    <row r="131" spans="1:6" ht="90">
      <c r="A131" s="60">
        <v>1588839</v>
      </c>
      <c r="B131" s="60">
        <v>2</v>
      </c>
      <c r="C131" s="60" t="s">
        <v>1359</v>
      </c>
      <c r="D131" s="61" t="s">
        <v>2847</v>
      </c>
    </row>
    <row r="132" spans="1:6" ht="105">
      <c r="A132" s="60">
        <v>1588839</v>
      </c>
      <c r="B132" s="60">
        <v>3</v>
      </c>
      <c r="C132" s="60" t="s">
        <v>1360</v>
      </c>
      <c r="D132" s="61" t="s">
        <v>3157</v>
      </c>
    </row>
    <row r="133" spans="1:6" ht="135">
      <c r="A133" s="60">
        <v>1588839</v>
      </c>
      <c r="B133" s="60">
        <v>4</v>
      </c>
      <c r="C133" s="60" t="s">
        <v>1361</v>
      </c>
      <c r="D133" s="61" t="s">
        <v>2848</v>
      </c>
    </row>
    <row r="134" spans="1:6" ht="105">
      <c r="A134" s="60">
        <v>1588839</v>
      </c>
      <c r="B134" s="60">
        <v>5</v>
      </c>
      <c r="C134" s="60" t="s">
        <v>1362</v>
      </c>
      <c r="D134" s="61" t="s">
        <v>2601</v>
      </c>
    </row>
    <row r="135" spans="1:6" ht="75">
      <c r="A135" s="60">
        <v>1588839</v>
      </c>
      <c r="B135" s="60">
        <v>6</v>
      </c>
      <c r="C135" s="60" t="s">
        <v>1363</v>
      </c>
      <c r="D135" s="61" t="s">
        <v>3158</v>
      </c>
    </row>
    <row r="136" spans="1:6" ht="45">
      <c r="A136" s="60">
        <v>1588839</v>
      </c>
      <c r="B136" s="60">
        <v>7</v>
      </c>
      <c r="C136" s="60" t="s">
        <v>1364</v>
      </c>
      <c r="D136" s="61" t="s">
        <v>2897</v>
      </c>
    </row>
    <row r="137" spans="1:6" ht="105">
      <c r="A137" s="60">
        <v>1588839</v>
      </c>
      <c r="B137" s="60">
        <v>8</v>
      </c>
      <c r="C137" s="60" t="s">
        <v>1365</v>
      </c>
      <c r="D137" s="61" t="s">
        <v>3158</v>
      </c>
    </row>
    <row r="138" spans="1:6" ht="90">
      <c r="A138" s="60">
        <v>1588839</v>
      </c>
      <c r="B138" s="60">
        <v>9</v>
      </c>
      <c r="C138" s="60" t="s">
        <v>1366</v>
      </c>
      <c r="D138" s="61" t="s">
        <v>2849</v>
      </c>
    </row>
    <row r="139" spans="1:6" ht="60">
      <c r="A139" s="60">
        <v>1588839</v>
      </c>
      <c r="B139" s="60">
        <v>10</v>
      </c>
      <c r="C139" s="60" t="s">
        <v>1367</v>
      </c>
      <c r="D139" s="61" t="s">
        <v>2897</v>
      </c>
      <c r="E139" s="43" t="s">
        <v>1368</v>
      </c>
      <c r="F139" s="61" t="s">
        <v>3175</v>
      </c>
    </row>
    <row r="140" spans="1:6" ht="45">
      <c r="A140" s="60">
        <v>1588839</v>
      </c>
      <c r="B140" s="60">
        <v>11</v>
      </c>
      <c r="C140" s="60" t="s">
        <v>1369</v>
      </c>
      <c r="D140" s="61" t="s">
        <v>2850</v>
      </c>
    </row>
    <row r="141" spans="1:6" ht="60">
      <c r="A141" s="60">
        <v>19921972</v>
      </c>
      <c r="B141" s="60">
        <v>1</v>
      </c>
      <c r="C141" s="60" t="s">
        <v>1370</v>
      </c>
      <c r="D141" s="61" t="s">
        <v>2616</v>
      </c>
    </row>
    <row r="142" spans="1:6" ht="150">
      <c r="A142" s="60">
        <v>19921972</v>
      </c>
      <c r="B142" s="60">
        <v>2</v>
      </c>
      <c r="C142" s="60" t="s">
        <v>1371</v>
      </c>
      <c r="D142" s="61" t="s">
        <v>3159</v>
      </c>
    </row>
    <row r="143" spans="1:6" ht="105">
      <c r="A143" s="60">
        <v>19921972</v>
      </c>
      <c r="B143" s="60">
        <v>3</v>
      </c>
      <c r="C143" s="60" t="s">
        <v>1372</v>
      </c>
      <c r="D143" s="61" t="s">
        <v>3160</v>
      </c>
    </row>
    <row r="144" spans="1:6" ht="45">
      <c r="A144" s="60">
        <v>19921972</v>
      </c>
      <c r="B144" s="60">
        <v>4</v>
      </c>
      <c r="C144" s="60" t="s">
        <v>1373</v>
      </c>
      <c r="D144" s="61" t="s">
        <v>2583</v>
      </c>
    </row>
    <row r="145" spans="1:6" ht="105">
      <c r="A145" s="60">
        <v>19921972</v>
      </c>
      <c r="B145" s="60">
        <v>5</v>
      </c>
      <c r="C145" s="60" t="s">
        <v>1374</v>
      </c>
      <c r="D145" s="61" t="s">
        <v>2833</v>
      </c>
    </row>
    <row r="146" spans="1:6" ht="105">
      <c r="A146" s="60">
        <v>19921972</v>
      </c>
      <c r="B146" s="60">
        <v>6</v>
      </c>
      <c r="C146" s="60" t="s">
        <v>1375</v>
      </c>
      <c r="D146" s="61" t="s">
        <v>2597</v>
      </c>
      <c r="E146" s="43" t="s">
        <v>1376</v>
      </c>
      <c r="F146" s="61" t="s">
        <v>2877</v>
      </c>
    </row>
    <row r="147" spans="1:6" ht="90">
      <c r="A147" s="60">
        <v>19921972</v>
      </c>
      <c r="B147" s="60">
        <v>7</v>
      </c>
      <c r="C147" s="60" t="s">
        <v>1377</v>
      </c>
      <c r="D147" s="61" t="s">
        <v>3158</v>
      </c>
      <c r="E147" s="43" t="s">
        <v>1378</v>
      </c>
      <c r="F147" s="61" t="s">
        <v>3176</v>
      </c>
    </row>
    <row r="148" spans="1:6" ht="75">
      <c r="A148" s="60">
        <v>19921972</v>
      </c>
      <c r="B148" s="60">
        <v>8</v>
      </c>
      <c r="C148" s="60" t="s">
        <v>1379</v>
      </c>
      <c r="D148" s="61" t="s">
        <v>2851</v>
      </c>
    </row>
    <row r="149" spans="1:6" ht="90">
      <c r="A149" s="60">
        <v>20030433</v>
      </c>
      <c r="B149" s="60">
        <v>1</v>
      </c>
      <c r="C149" s="60" t="s">
        <v>1380</v>
      </c>
      <c r="D149" s="61" t="s">
        <v>2616</v>
      </c>
    </row>
    <row r="150" spans="1:6" ht="165">
      <c r="A150" s="60">
        <v>20030433</v>
      </c>
      <c r="B150" s="60">
        <v>2</v>
      </c>
      <c r="C150" s="60" t="s">
        <v>1381</v>
      </c>
      <c r="D150" s="61" t="s">
        <v>2846</v>
      </c>
    </row>
    <row r="151" spans="1:6" ht="75">
      <c r="A151" s="60">
        <v>20030433</v>
      </c>
      <c r="B151" s="60">
        <v>3</v>
      </c>
      <c r="C151" s="60" t="s">
        <v>1382</v>
      </c>
      <c r="D151" s="61" t="s">
        <v>2852</v>
      </c>
    </row>
    <row r="152" spans="1:6" ht="105">
      <c r="A152" s="60">
        <v>20030433</v>
      </c>
      <c r="B152" s="60">
        <v>4</v>
      </c>
      <c r="C152" s="60" t="s">
        <v>1383</v>
      </c>
      <c r="D152" s="61" t="s">
        <v>2938</v>
      </c>
    </row>
    <row r="153" spans="1:6" ht="225">
      <c r="A153" s="60">
        <v>20030433</v>
      </c>
      <c r="B153" s="60">
        <v>5</v>
      </c>
      <c r="C153" s="60" t="s">
        <v>1384</v>
      </c>
      <c r="D153" s="61" t="s">
        <v>3161</v>
      </c>
    </row>
    <row r="154" spans="1:6" ht="105">
      <c r="A154" s="60">
        <v>20030433</v>
      </c>
      <c r="B154" s="60">
        <v>6</v>
      </c>
      <c r="C154" s="60" t="s">
        <v>1385</v>
      </c>
      <c r="D154" s="61" t="s">
        <v>3150</v>
      </c>
    </row>
    <row r="155" spans="1:6" ht="90">
      <c r="A155" s="60">
        <v>20030433</v>
      </c>
      <c r="B155" s="60">
        <v>7</v>
      </c>
      <c r="C155" s="60" t="s">
        <v>1386</v>
      </c>
      <c r="D155" s="61" t="s">
        <v>2940</v>
      </c>
    </row>
    <row r="156" spans="1:6" ht="180">
      <c r="A156" s="60">
        <v>20030433</v>
      </c>
      <c r="B156" s="60">
        <v>8</v>
      </c>
      <c r="C156" s="60" t="s">
        <v>1387</v>
      </c>
      <c r="D156" s="61" t="s">
        <v>2853</v>
      </c>
    </row>
    <row r="157" spans="1:6" ht="195">
      <c r="A157" s="60">
        <v>20030433</v>
      </c>
      <c r="B157" s="60">
        <v>9</v>
      </c>
      <c r="C157" s="60" t="s">
        <v>1388</v>
      </c>
      <c r="D157" s="61" t="s">
        <v>2854</v>
      </c>
    </row>
    <row r="158" spans="1:6" ht="75">
      <c r="A158" s="60">
        <v>20030433</v>
      </c>
      <c r="B158" s="60">
        <v>10</v>
      </c>
      <c r="C158" s="60" t="s">
        <v>1389</v>
      </c>
      <c r="D158" s="61" t="s">
        <v>2897</v>
      </c>
    </row>
    <row r="159" spans="1:6" ht="75">
      <c r="A159" s="60">
        <v>20030433</v>
      </c>
      <c r="B159" s="60">
        <v>11</v>
      </c>
      <c r="C159" s="60" t="s">
        <v>1390</v>
      </c>
      <c r="D159" s="61" t="s">
        <v>3162</v>
      </c>
    </row>
    <row r="160" spans="1:6" ht="60">
      <c r="A160" s="60">
        <v>20030433</v>
      </c>
      <c r="B160" s="60">
        <v>12</v>
      </c>
      <c r="C160" s="60" t="s">
        <v>1391</v>
      </c>
      <c r="D160" s="61" t="s">
        <v>3163</v>
      </c>
    </row>
    <row r="161" spans="1:4" ht="60">
      <c r="A161" s="60">
        <v>21273734</v>
      </c>
      <c r="B161" s="60">
        <v>1</v>
      </c>
      <c r="C161" s="60" t="s">
        <v>1392</v>
      </c>
      <c r="D161" s="61" t="s">
        <v>2620</v>
      </c>
    </row>
    <row r="162" spans="1:4" ht="120">
      <c r="A162" s="60">
        <v>21273734</v>
      </c>
      <c r="B162" s="60">
        <v>2</v>
      </c>
      <c r="C162" s="60" t="s">
        <v>1393</v>
      </c>
      <c r="D162" s="61" t="s">
        <v>2934</v>
      </c>
    </row>
    <row r="163" spans="1:4" ht="120">
      <c r="A163" s="60">
        <v>21273734</v>
      </c>
      <c r="B163" s="60">
        <v>3</v>
      </c>
      <c r="C163" s="60" t="s">
        <v>1394</v>
      </c>
      <c r="D163" s="61" t="s">
        <v>2576</v>
      </c>
    </row>
    <row r="164" spans="1:4" ht="75">
      <c r="A164" s="60">
        <v>21273734</v>
      </c>
      <c r="B164" s="60">
        <v>4</v>
      </c>
      <c r="C164" s="60" t="s">
        <v>1395</v>
      </c>
      <c r="D164" s="61" t="s">
        <v>2940</v>
      </c>
    </row>
    <row r="165" spans="1:4" ht="135">
      <c r="A165" s="60">
        <v>21273734</v>
      </c>
      <c r="B165" s="60">
        <v>5</v>
      </c>
      <c r="C165" s="60" t="s">
        <v>1396</v>
      </c>
      <c r="D165" s="61" t="s">
        <v>2616</v>
      </c>
    </row>
    <row r="166" spans="1:4" ht="90">
      <c r="A166" s="60">
        <v>21273734</v>
      </c>
      <c r="B166" s="60">
        <v>6</v>
      </c>
      <c r="C166" s="60" t="s">
        <v>1397</v>
      </c>
      <c r="D166" s="61" t="s">
        <v>3164</v>
      </c>
    </row>
    <row r="167" spans="1:4" ht="90">
      <c r="A167" s="60">
        <v>21273734</v>
      </c>
      <c r="B167" s="60">
        <v>7</v>
      </c>
      <c r="C167" s="60" t="s">
        <v>1398</v>
      </c>
      <c r="D167" s="61" t="s">
        <v>2644</v>
      </c>
    </row>
    <row r="168" spans="1:4" ht="60">
      <c r="A168" s="60">
        <v>21273734</v>
      </c>
      <c r="B168" s="60">
        <v>8</v>
      </c>
      <c r="C168" s="60" t="s">
        <v>1399</v>
      </c>
      <c r="D168" s="61" t="s">
        <v>2835</v>
      </c>
    </row>
    <row r="169" spans="1:4" ht="135">
      <c r="A169" s="60">
        <v>21273734</v>
      </c>
      <c r="B169" s="60">
        <v>9</v>
      </c>
      <c r="C169" s="60" t="s">
        <v>1400</v>
      </c>
      <c r="D169" s="61" t="s">
        <v>3165</v>
      </c>
    </row>
    <row r="170" spans="1:4" ht="120">
      <c r="A170" s="60">
        <v>22188709</v>
      </c>
      <c r="B170" s="60">
        <v>1</v>
      </c>
      <c r="C170" s="60" t="s">
        <v>1401</v>
      </c>
      <c r="D170" s="61" t="s">
        <v>2620</v>
      </c>
    </row>
    <row r="171" spans="1:4" ht="90">
      <c r="A171" s="60">
        <v>22188709</v>
      </c>
      <c r="B171" s="60">
        <v>2</v>
      </c>
      <c r="C171" s="60" t="s">
        <v>1402</v>
      </c>
      <c r="D171" s="61" t="s">
        <v>2855</v>
      </c>
    </row>
    <row r="172" spans="1:4" ht="105">
      <c r="A172" s="60">
        <v>22188709</v>
      </c>
      <c r="B172" s="60">
        <v>3</v>
      </c>
      <c r="C172" s="60" t="s">
        <v>1403</v>
      </c>
      <c r="D172" s="61" t="s">
        <v>2871</v>
      </c>
    </row>
    <row r="173" spans="1:4" ht="105">
      <c r="A173" s="60">
        <v>22188709</v>
      </c>
      <c r="B173" s="60">
        <v>4</v>
      </c>
      <c r="C173" s="60" t="s">
        <v>1404</v>
      </c>
      <c r="D173" s="61" t="s">
        <v>2576</v>
      </c>
    </row>
    <row r="174" spans="1:4" ht="120">
      <c r="A174" s="60">
        <v>22188709</v>
      </c>
      <c r="B174" s="60">
        <v>5</v>
      </c>
      <c r="C174" s="60" t="s">
        <v>1405</v>
      </c>
      <c r="D174" s="61">
        <v>11</v>
      </c>
    </row>
    <row r="175" spans="1:4" ht="120">
      <c r="A175" s="60">
        <v>22188709</v>
      </c>
      <c r="B175" s="60">
        <v>6</v>
      </c>
      <c r="C175" s="60" t="s">
        <v>1406</v>
      </c>
      <c r="D175" s="61" t="s">
        <v>2839</v>
      </c>
    </row>
    <row r="176" spans="1:4" ht="135">
      <c r="A176" s="60">
        <v>22188709</v>
      </c>
      <c r="B176" s="60">
        <v>7</v>
      </c>
      <c r="C176" s="60" t="s">
        <v>1407</v>
      </c>
      <c r="D176" s="61" t="s">
        <v>2644</v>
      </c>
    </row>
    <row r="177" spans="1:6" ht="75">
      <c r="A177" s="60">
        <v>22188709</v>
      </c>
      <c r="B177" s="60">
        <v>8</v>
      </c>
      <c r="C177" s="60" t="s">
        <v>1408</v>
      </c>
      <c r="D177" s="61" t="s">
        <v>2839</v>
      </c>
    </row>
    <row r="178" spans="1:6" ht="120">
      <c r="A178" s="60">
        <v>22188709</v>
      </c>
      <c r="B178" s="60">
        <v>9</v>
      </c>
      <c r="C178" s="60" t="s">
        <v>1409</v>
      </c>
      <c r="D178" s="61" t="s">
        <v>2872</v>
      </c>
      <c r="E178" s="43" t="s">
        <v>1410</v>
      </c>
      <c r="F178" s="61" t="s">
        <v>2878</v>
      </c>
    </row>
    <row r="179" spans="1:6" ht="120">
      <c r="A179" s="60">
        <v>22188709</v>
      </c>
      <c r="B179" s="60">
        <v>10</v>
      </c>
      <c r="C179" s="60" t="s">
        <v>1411</v>
      </c>
      <c r="D179" s="61" t="s">
        <v>2644</v>
      </c>
    </row>
    <row r="180" spans="1:6" ht="105">
      <c r="A180" s="60">
        <v>22188709</v>
      </c>
      <c r="B180" s="60">
        <v>11</v>
      </c>
      <c r="C180" s="60" t="s">
        <v>1412</v>
      </c>
      <c r="D180" s="61" t="s">
        <v>2897</v>
      </c>
    </row>
    <row r="181" spans="1:6" ht="60">
      <c r="A181" s="60">
        <v>23248828</v>
      </c>
      <c r="B181" s="60">
        <v>1</v>
      </c>
      <c r="C181" s="60" t="s">
        <v>1413</v>
      </c>
      <c r="D181" s="61" t="s">
        <v>2616</v>
      </c>
    </row>
    <row r="182" spans="1:6" ht="105">
      <c r="A182" s="60">
        <v>23248828</v>
      </c>
      <c r="B182" s="60">
        <v>2</v>
      </c>
      <c r="C182" s="60" t="s">
        <v>1414</v>
      </c>
      <c r="D182" s="61" t="s">
        <v>2856</v>
      </c>
    </row>
    <row r="183" spans="1:6" ht="135">
      <c r="A183" s="60">
        <v>23248828</v>
      </c>
      <c r="B183" s="60">
        <v>3</v>
      </c>
      <c r="C183" s="60" t="s">
        <v>1415</v>
      </c>
      <c r="D183" s="61" t="s">
        <v>2938</v>
      </c>
    </row>
    <row r="184" spans="1:6" ht="120">
      <c r="A184" s="60">
        <v>23248828</v>
      </c>
      <c r="B184" s="60">
        <v>4</v>
      </c>
      <c r="C184" s="60" t="s">
        <v>1416</v>
      </c>
      <c r="D184" s="61" t="s">
        <v>2576</v>
      </c>
    </row>
    <row r="185" spans="1:6" ht="60">
      <c r="A185" s="60">
        <v>23248828</v>
      </c>
      <c r="B185" s="60">
        <v>5</v>
      </c>
      <c r="C185" s="60" t="s">
        <v>1417</v>
      </c>
      <c r="D185" s="61" t="s">
        <v>3166</v>
      </c>
    </row>
    <row r="186" spans="1:6" ht="75">
      <c r="A186" s="60">
        <v>23248828</v>
      </c>
      <c r="B186" s="60">
        <v>6</v>
      </c>
      <c r="C186" s="60" t="s">
        <v>1418</v>
      </c>
      <c r="D186" s="61" t="s">
        <v>2857</v>
      </c>
    </row>
    <row r="187" spans="1:6" ht="150">
      <c r="A187" s="60">
        <v>23248828</v>
      </c>
      <c r="B187" s="60">
        <v>7</v>
      </c>
      <c r="C187" s="60" t="s">
        <v>1419</v>
      </c>
      <c r="D187" s="61" t="s">
        <v>2605</v>
      </c>
      <c r="E187" s="43" t="s">
        <v>1420</v>
      </c>
      <c r="F187" s="61" t="s">
        <v>3176</v>
      </c>
    </row>
    <row r="188" spans="1:6" ht="90">
      <c r="A188" s="60">
        <v>23248828</v>
      </c>
      <c r="B188" s="60">
        <v>8</v>
      </c>
      <c r="C188" s="60" t="s">
        <v>1421</v>
      </c>
      <c r="D188" s="61" t="s">
        <v>2858</v>
      </c>
    </row>
    <row r="189" spans="1:6" ht="90">
      <c r="A189" s="60">
        <v>24440142</v>
      </c>
      <c r="B189" s="60">
        <v>1</v>
      </c>
      <c r="C189" s="60" t="s">
        <v>1422</v>
      </c>
      <c r="D189" s="61" t="s">
        <v>3167</v>
      </c>
    </row>
    <row r="190" spans="1:6" ht="60">
      <c r="A190" s="60">
        <v>24440142</v>
      </c>
      <c r="B190" s="60">
        <v>2</v>
      </c>
      <c r="C190" s="60" t="s">
        <v>1423</v>
      </c>
      <c r="D190" s="61" t="s">
        <v>2577</v>
      </c>
    </row>
    <row r="191" spans="1:6" ht="165">
      <c r="A191" s="60">
        <v>24440142</v>
      </c>
      <c r="B191" s="60">
        <v>3</v>
      </c>
      <c r="C191" s="60" t="s">
        <v>1424</v>
      </c>
      <c r="D191" s="61" t="s">
        <v>2833</v>
      </c>
    </row>
    <row r="192" spans="1:6" ht="60">
      <c r="A192" s="60">
        <v>24440142</v>
      </c>
      <c r="B192" s="60">
        <v>4</v>
      </c>
      <c r="C192" s="60" t="s">
        <v>1425</v>
      </c>
      <c r="D192" s="61" t="s">
        <v>3115</v>
      </c>
    </row>
    <row r="193" spans="1:6" ht="75">
      <c r="A193" s="60">
        <v>24440142</v>
      </c>
      <c r="B193" s="60">
        <v>5</v>
      </c>
      <c r="C193" s="60" t="s">
        <v>1426</v>
      </c>
      <c r="D193" s="61" t="s">
        <v>2582</v>
      </c>
    </row>
    <row r="194" spans="1:6" ht="105">
      <c r="A194" s="60">
        <v>24440142</v>
      </c>
      <c r="B194" s="60">
        <v>6</v>
      </c>
      <c r="C194" s="60" t="s">
        <v>1427</v>
      </c>
      <c r="D194" s="61" t="s">
        <v>2859</v>
      </c>
    </row>
    <row r="195" spans="1:6" ht="90">
      <c r="A195" s="60">
        <v>24440142</v>
      </c>
      <c r="B195" s="60">
        <v>7</v>
      </c>
      <c r="C195" s="60" t="s">
        <v>1428</v>
      </c>
      <c r="D195" s="61" t="s">
        <v>2605</v>
      </c>
    </row>
    <row r="196" spans="1:6" ht="135">
      <c r="A196" s="60">
        <v>24440142</v>
      </c>
      <c r="B196" s="60">
        <v>8</v>
      </c>
      <c r="C196" s="60" t="s">
        <v>1429</v>
      </c>
      <c r="D196" s="61" t="s">
        <v>2860</v>
      </c>
    </row>
    <row r="197" spans="1:6" ht="75">
      <c r="A197" s="60">
        <v>24440142</v>
      </c>
      <c r="B197" s="60">
        <v>9</v>
      </c>
      <c r="C197" s="60" t="s">
        <v>1430</v>
      </c>
      <c r="D197" s="61" t="s">
        <v>2862</v>
      </c>
    </row>
    <row r="198" spans="1:6" ht="90">
      <c r="A198" s="60">
        <v>24468015</v>
      </c>
      <c r="B198" s="60">
        <v>1</v>
      </c>
      <c r="C198" s="60" t="s">
        <v>1431</v>
      </c>
      <c r="D198" s="61" t="s">
        <v>2897</v>
      </c>
    </row>
    <row r="199" spans="1:6" ht="120">
      <c r="A199" s="60">
        <v>24468015</v>
      </c>
      <c r="B199" s="60">
        <v>2</v>
      </c>
      <c r="C199" s="60" t="s">
        <v>1432</v>
      </c>
      <c r="D199" s="61" t="s">
        <v>2861</v>
      </c>
    </row>
    <row r="200" spans="1:6" ht="105">
      <c r="A200" s="60">
        <v>24468015</v>
      </c>
      <c r="B200" s="60">
        <v>3</v>
      </c>
      <c r="C200" s="60" t="s">
        <v>1433</v>
      </c>
      <c r="D200" s="61" t="s">
        <v>3168</v>
      </c>
    </row>
    <row r="201" spans="1:6" ht="180">
      <c r="A201" s="60">
        <v>24468015</v>
      </c>
      <c r="B201" s="60">
        <v>4</v>
      </c>
      <c r="C201" s="60" t="s">
        <v>1434</v>
      </c>
      <c r="D201" s="61" t="s">
        <v>2870</v>
      </c>
      <c r="E201" s="61" t="s">
        <v>1435</v>
      </c>
      <c r="F201" s="61" t="s">
        <v>3177</v>
      </c>
    </row>
    <row r="202" spans="1:6" ht="105">
      <c r="A202" s="60">
        <v>24468015</v>
      </c>
      <c r="B202" s="60">
        <v>5</v>
      </c>
      <c r="C202" s="60" t="s">
        <v>1436</v>
      </c>
      <c r="D202" s="61" t="s">
        <v>3169</v>
      </c>
    </row>
    <row r="203" spans="1:6" ht="120">
      <c r="A203" s="60">
        <v>24468015</v>
      </c>
      <c r="B203" s="60">
        <v>6</v>
      </c>
      <c r="C203" s="60" t="s">
        <v>1437</v>
      </c>
      <c r="D203" s="61" t="s">
        <v>3369</v>
      </c>
    </row>
    <row r="204" spans="1:6" ht="90">
      <c r="A204" s="60">
        <v>24468015</v>
      </c>
      <c r="B204" s="60">
        <v>7</v>
      </c>
      <c r="C204" s="60" t="s">
        <v>1438</v>
      </c>
      <c r="D204" s="61" t="s">
        <v>2897</v>
      </c>
    </row>
    <row r="205" spans="1:6" ht="120">
      <c r="A205" s="60">
        <v>24468015</v>
      </c>
      <c r="B205" s="60">
        <v>8</v>
      </c>
      <c r="C205" s="60" t="s">
        <v>1439</v>
      </c>
      <c r="D205" s="61" t="s">
        <v>2862</v>
      </c>
    </row>
    <row r="206" spans="1:6" ht="90">
      <c r="A206" s="60">
        <v>24468015</v>
      </c>
      <c r="B206" s="60">
        <v>9</v>
      </c>
      <c r="C206" s="60" t="s">
        <v>1440</v>
      </c>
      <c r="D206" s="61" t="s">
        <v>2851</v>
      </c>
    </row>
    <row r="207" spans="1:6" ht="105">
      <c r="A207" s="60">
        <v>24619865</v>
      </c>
      <c r="B207" s="60">
        <v>1</v>
      </c>
      <c r="C207" s="60" t="s">
        <v>1441</v>
      </c>
      <c r="D207" s="61" t="s">
        <v>2845</v>
      </c>
    </row>
    <row r="208" spans="1:6" ht="60">
      <c r="A208" s="60">
        <v>24619865</v>
      </c>
      <c r="B208" s="60">
        <v>2</v>
      </c>
      <c r="C208" s="60" t="s">
        <v>1442</v>
      </c>
      <c r="D208" s="61" t="s">
        <v>2863</v>
      </c>
    </row>
    <row r="209" spans="1:6" ht="90">
      <c r="A209" s="60">
        <v>24619865</v>
      </c>
      <c r="B209" s="60">
        <v>3</v>
      </c>
      <c r="C209" s="60" t="s">
        <v>1443</v>
      </c>
      <c r="D209" s="61" t="s">
        <v>2864</v>
      </c>
    </row>
    <row r="210" spans="1:6" ht="90">
      <c r="A210" s="60">
        <v>24619865</v>
      </c>
      <c r="B210" s="60">
        <v>4</v>
      </c>
      <c r="C210" s="60" t="s">
        <v>1444</v>
      </c>
      <c r="D210" s="61" t="s">
        <v>3159</v>
      </c>
    </row>
    <row r="211" spans="1:6" ht="75">
      <c r="A211" s="60">
        <v>24619865</v>
      </c>
      <c r="B211" s="60">
        <v>5</v>
      </c>
      <c r="C211" s="60" t="s">
        <v>1445</v>
      </c>
      <c r="D211" s="61">
        <v>11</v>
      </c>
    </row>
    <row r="212" spans="1:6" ht="135">
      <c r="A212" s="60">
        <v>24619865</v>
      </c>
      <c r="B212" s="60">
        <v>6</v>
      </c>
      <c r="C212" s="60" t="s">
        <v>1446</v>
      </c>
      <c r="D212" s="61" t="s">
        <v>2583</v>
      </c>
    </row>
    <row r="213" spans="1:6" ht="45">
      <c r="A213" s="60">
        <v>24619865</v>
      </c>
      <c r="B213" s="60">
        <v>7</v>
      </c>
      <c r="C213" s="60" t="s">
        <v>1447</v>
      </c>
      <c r="D213" s="61" t="s">
        <v>2916</v>
      </c>
    </row>
    <row r="214" spans="1:6" ht="60">
      <c r="A214" s="60">
        <v>24619865</v>
      </c>
      <c r="B214" s="60">
        <v>8</v>
      </c>
      <c r="C214" s="60" t="s">
        <v>1448</v>
      </c>
      <c r="D214" s="61" t="s">
        <v>2601</v>
      </c>
    </row>
    <row r="215" spans="1:6" ht="90">
      <c r="A215" s="60">
        <v>24619865</v>
      </c>
      <c r="B215" s="60">
        <v>9</v>
      </c>
      <c r="C215" s="60" t="s">
        <v>1449</v>
      </c>
      <c r="D215" s="61" t="s">
        <v>3170</v>
      </c>
    </row>
    <row r="216" spans="1:6" ht="45">
      <c r="A216" s="60">
        <v>24619865</v>
      </c>
      <c r="B216" s="60">
        <v>10</v>
      </c>
      <c r="C216" s="60" t="s">
        <v>1450</v>
      </c>
      <c r="D216" s="61" t="s">
        <v>2862</v>
      </c>
    </row>
    <row r="217" spans="1:6" ht="90">
      <c r="A217" s="60">
        <v>24619865</v>
      </c>
      <c r="B217" s="60">
        <v>11</v>
      </c>
      <c r="C217" s="60" t="s">
        <v>1451</v>
      </c>
      <c r="D217" s="61">
        <v>11</v>
      </c>
    </row>
    <row r="218" spans="1:6" ht="60">
      <c r="A218" s="60">
        <v>24619865</v>
      </c>
      <c r="B218" s="60">
        <v>12</v>
      </c>
      <c r="C218" s="60" t="s">
        <v>1452</v>
      </c>
      <c r="D218" s="61">
        <v>11</v>
      </c>
    </row>
    <row r="219" spans="1:6" ht="45">
      <c r="A219" s="60">
        <v>24619865</v>
      </c>
      <c r="B219" s="60">
        <v>13</v>
      </c>
      <c r="C219" s="60" t="s">
        <v>1453</v>
      </c>
      <c r="D219" s="61" t="s">
        <v>2859</v>
      </c>
    </row>
    <row r="220" spans="1:6" ht="45">
      <c r="A220" s="60">
        <v>24619865</v>
      </c>
      <c r="B220" s="60">
        <v>14</v>
      </c>
      <c r="C220" s="60" t="s">
        <v>1454</v>
      </c>
      <c r="D220" s="61" t="s">
        <v>2839</v>
      </c>
    </row>
    <row r="221" spans="1:6" ht="75">
      <c r="A221" s="60">
        <v>24619865</v>
      </c>
      <c r="B221" s="60">
        <v>15</v>
      </c>
      <c r="C221" s="60" t="s">
        <v>1455</v>
      </c>
      <c r="D221" s="61" t="s">
        <v>2858</v>
      </c>
      <c r="E221" s="43" t="s">
        <v>1456</v>
      </c>
      <c r="F221" s="61" t="s">
        <v>3178</v>
      </c>
    </row>
    <row r="222" spans="1:6" ht="75">
      <c r="A222" s="60">
        <v>24687503</v>
      </c>
      <c r="B222" s="60">
        <v>1</v>
      </c>
      <c r="C222" s="60" t="s">
        <v>1457</v>
      </c>
      <c r="D222" s="61" t="s">
        <v>2588</v>
      </c>
    </row>
    <row r="223" spans="1:6" ht="60">
      <c r="A223" s="60">
        <v>24687503</v>
      </c>
      <c r="B223" s="60">
        <v>2</v>
      </c>
      <c r="C223" s="60" t="s">
        <v>1458</v>
      </c>
      <c r="D223" s="61" t="s">
        <v>2594</v>
      </c>
      <c r="E223" s="43" t="s">
        <v>1459</v>
      </c>
      <c r="F223" s="61" t="s">
        <v>2879</v>
      </c>
    </row>
    <row r="224" spans="1:6" ht="75">
      <c r="A224" s="60">
        <v>24687503</v>
      </c>
      <c r="B224" s="60">
        <v>3</v>
      </c>
      <c r="C224" s="60" t="s">
        <v>1460</v>
      </c>
      <c r="D224" s="61">
        <v>11</v>
      </c>
    </row>
    <row r="225" spans="1:4" ht="75">
      <c r="A225" s="60">
        <v>24687503</v>
      </c>
      <c r="B225" s="60">
        <v>4</v>
      </c>
      <c r="C225" s="60" t="s">
        <v>1461</v>
      </c>
      <c r="D225" s="61" t="s">
        <v>2833</v>
      </c>
    </row>
    <row r="226" spans="1:4" ht="90">
      <c r="A226" s="60">
        <v>24687503</v>
      </c>
      <c r="B226" s="60">
        <v>5</v>
      </c>
      <c r="C226" s="60" t="s">
        <v>1462</v>
      </c>
      <c r="D226" s="61" t="s">
        <v>2616</v>
      </c>
    </row>
    <row r="227" spans="1:4" ht="90">
      <c r="A227" s="60">
        <v>24687503</v>
      </c>
      <c r="B227" s="60">
        <v>6</v>
      </c>
      <c r="C227" s="60" t="s">
        <v>1463</v>
      </c>
      <c r="D227" s="61" t="s">
        <v>2916</v>
      </c>
    </row>
    <row r="228" spans="1:4" ht="45">
      <c r="A228" s="60">
        <v>24687503</v>
      </c>
      <c r="B228" s="60">
        <v>7</v>
      </c>
      <c r="C228" s="60" t="s">
        <v>1464</v>
      </c>
      <c r="D228" s="61">
        <v>11</v>
      </c>
    </row>
    <row r="229" spans="1:4" ht="45">
      <c r="A229" s="60">
        <v>24687503</v>
      </c>
      <c r="B229" s="60">
        <v>8</v>
      </c>
      <c r="C229" s="60" t="s">
        <v>1465</v>
      </c>
      <c r="D229" s="61" t="s">
        <v>2582</v>
      </c>
    </row>
    <row r="230" spans="1:4" ht="135">
      <c r="A230" s="60">
        <v>24687503</v>
      </c>
      <c r="B230" s="60">
        <v>9</v>
      </c>
      <c r="C230" s="60" t="s">
        <v>1466</v>
      </c>
      <c r="D230" s="61">
        <v>11</v>
      </c>
    </row>
    <row r="231" spans="1:4" ht="75">
      <c r="A231" s="60">
        <v>24687503</v>
      </c>
      <c r="B231" s="60">
        <v>10</v>
      </c>
      <c r="C231" s="60" t="s">
        <v>1467</v>
      </c>
      <c r="D231" s="61" t="s">
        <v>2644</v>
      </c>
    </row>
    <row r="232" spans="1:4" ht="45">
      <c r="A232" s="60">
        <v>24687503</v>
      </c>
      <c r="B232" s="60">
        <v>11</v>
      </c>
      <c r="C232" s="60" t="s">
        <v>1468</v>
      </c>
      <c r="D232" s="61" t="s">
        <v>3146</v>
      </c>
    </row>
    <row r="233" spans="1:4" ht="135">
      <c r="A233" s="60">
        <v>24687503</v>
      </c>
      <c r="B233" s="60">
        <v>12</v>
      </c>
      <c r="C233" s="60" t="s">
        <v>1469</v>
      </c>
      <c r="D233" s="61" t="s">
        <v>3095</v>
      </c>
    </row>
    <row r="234" spans="1:4" ht="75">
      <c r="A234" s="60">
        <v>24865642</v>
      </c>
      <c r="B234" s="60">
        <v>1</v>
      </c>
      <c r="C234" s="60" t="s">
        <v>1470</v>
      </c>
      <c r="D234" s="61" t="s">
        <v>3158</v>
      </c>
    </row>
    <row r="235" spans="1:4" ht="75">
      <c r="A235" s="60">
        <v>24865642</v>
      </c>
      <c r="B235" s="60">
        <v>2</v>
      </c>
      <c r="C235" s="60" t="s">
        <v>1471</v>
      </c>
      <c r="D235" s="61" t="s">
        <v>2842</v>
      </c>
    </row>
    <row r="236" spans="1:4" ht="60">
      <c r="A236" s="60">
        <v>24865642</v>
      </c>
      <c r="B236" s="60">
        <v>3</v>
      </c>
      <c r="C236" s="60" t="s">
        <v>1472</v>
      </c>
      <c r="D236" s="61" t="s">
        <v>2942</v>
      </c>
    </row>
    <row r="237" spans="1:4" ht="165">
      <c r="A237" s="60">
        <v>24865642</v>
      </c>
      <c r="B237" s="60">
        <v>4</v>
      </c>
      <c r="C237" s="60" t="s">
        <v>1473</v>
      </c>
      <c r="D237" s="61" t="s">
        <v>2865</v>
      </c>
    </row>
    <row r="238" spans="1:4" ht="180">
      <c r="A238" s="60">
        <v>24865642</v>
      </c>
      <c r="B238" s="60">
        <v>5</v>
      </c>
      <c r="C238" s="60" t="s">
        <v>1474</v>
      </c>
      <c r="D238" s="61" t="s">
        <v>2859</v>
      </c>
    </row>
    <row r="239" spans="1:4" ht="75">
      <c r="A239" s="60">
        <v>24865642</v>
      </c>
      <c r="B239" s="60">
        <v>6</v>
      </c>
      <c r="C239" s="60" t="s">
        <v>1475</v>
      </c>
      <c r="D239" s="61" t="s">
        <v>2943</v>
      </c>
    </row>
    <row r="240" spans="1:4" ht="120">
      <c r="A240" s="60">
        <v>24865642</v>
      </c>
      <c r="B240" s="60">
        <v>7</v>
      </c>
      <c r="C240" s="60" t="s">
        <v>1476</v>
      </c>
      <c r="D240" s="61" t="s">
        <v>2644</v>
      </c>
    </row>
    <row r="241" spans="1:8" ht="90">
      <c r="A241" s="60">
        <v>25738480</v>
      </c>
      <c r="B241" s="60">
        <v>1</v>
      </c>
      <c r="C241" s="60" t="s">
        <v>1477</v>
      </c>
      <c r="D241" s="61" t="s">
        <v>2616</v>
      </c>
    </row>
    <row r="242" spans="1:8" ht="105">
      <c r="A242" s="60">
        <v>25738480</v>
      </c>
      <c r="B242" s="60">
        <v>2</v>
      </c>
      <c r="C242" s="60" t="s">
        <v>1478</v>
      </c>
      <c r="D242" s="61" t="s">
        <v>2866</v>
      </c>
    </row>
    <row r="243" spans="1:8" ht="90">
      <c r="A243" s="60">
        <v>25738480</v>
      </c>
      <c r="B243" s="60">
        <v>3</v>
      </c>
      <c r="C243" s="60" t="s">
        <v>1479</v>
      </c>
      <c r="D243" s="61" t="s">
        <v>2938</v>
      </c>
    </row>
    <row r="244" spans="1:8" ht="165">
      <c r="A244" s="60">
        <v>25738480</v>
      </c>
      <c r="B244" s="60">
        <v>4</v>
      </c>
      <c r="C244" s="60" t="s">
        <v>1480</v>
      </c>
      <c r="D244" s="61" t="s">
        <v>2921</v>
      </c>
    </row>
    <row r="245" spans="1:8" ht="60">
      <c r="A245" s="60">
        <v>25738480</v>
      </c>
      <c r="B245" s="60">
        <v>5</v>
      </c>
      <c r="C245" s="60" t="s">
        <v>1481</v>
      </c>
      <c r="D245" s="61" t="s">
        <v>2576</v>
      </c>
    </row>
    <row r="246" spans="1:8" ht="75">
      <c r="A246" s="60">
        <v>25738480</v>
      </c>
      <c r="B246" s="60">
        <v>6</v>
      </c>
      <c r="C246" s="60" t="s">
        <v>1482</v>
      </c>
      <c r="D246" s="61" t="s">
        <v>3146</v>
      </c>
    </row>
    <row r="247" spans="1:8" ht="90">
      <c r="A247" s="60">
        <v>25738480</v>
      </c>
      <c r="B247" s="60">
        <v>7</v>
      </c>
      <c r="C247" s="43" t="s">
        <v>1483</v>
      </c>
      <c r="D247" s="61" t="s">
        <v>2867</v>
      </c>
      <c r="E247" s="43"/>
    </row>
    <row r="248" spans="1:8" ht="90">
      <c r="A248" s="60">
        <v>25738480</v>
      </c>
      <c r="B248" s="60">
        <v>8</v>
      </c>
      <c r="C248" s="60" t="s">
        <v>1484</v>
      </c>
      <c r="D248" s="61" t="s">
        <v>2644</v>
      </c>
      <c r="E248" s="59" t="s">
        <v>1485</v>
      </c>
      <c r="F248" s="61" t="s">
        <v>2880</v>
      </c>
    </row>
    <row r="249" spans="1:8" ht="90">
      <c r="A249" s="60">
        <v>25738480</v>
      </c>
      <c r="B249" s="60">
        <v>9</v>
      </c>
      <c r="C249" s="60" t="s">
        <v>1486</v>
      </c>
      <c r="D249" s="61" t="s">
        <v>3146</v>
      </c>
    </row>
    <row r="250" spans="1:8" ht="90">
      <c r="A250" s="60">
        <v>25738480</v>
      </c>
      <c r="B250" s="60">
        <v>10</v>
      </c>
      <c r="C250" s="59" t="s">
        <v>1487</v>
      </c>
      <c r="D250" s="61" t="s">
        <v>2868</v>
      </c>
      <c r="E250" s="59"/>
    </row>
    <row r="251" spans="1:8" ht="165">
      <c r="A251" s="60">
        <v>25738480</v>
      </c>
      <c r="B251" s="60">
        <v>11</v>
      </c>
      <c r="C251" s="59" t="s">
        <v>1488</v>
      </c>
      <c r="D251" s="61" t="s">
        <v>2862</v>
      </c>
      <c r="E251" s="59"/>
    </row>
    <row r="252" spans="1:8" ht="60">
      <c r="A252" s="60">
        <v>3029258</v>
      </c>
      <c r="B252" s="60">
        <v>1</v>
      </c>
      <c r="C252" s="60" t="s">
        <v>1489</v>
      </c>
      <c r="D252" s="61" t="s">
        <v>2620</v>
      </c>
    </row>
    <row r="253" spans="1:8" ht="180">
      <c r="A253" s="60">
        <v>3029258</v>
      </c>
      <c r="B253" s="60">
        <v>2</v>
      </c>
      <c r="C253" s="60" t="s">
        <v>1490</v>
      </c>
      <c r="D253" s="61" t="s">
        <v>2576</v>
      </c>
    </row>
    <row r="254" spans="1:8" ht="60">
      <c r="A254" s="60">
        <v>3029258</v>
      </c>
      <c r="B254" s="60">
        <v>3</v>
      </c>
      <c r="C254" s="60" t="s">
        <v>1491</v>
      </c>
      <c r="D254" s="61" t="s">
        <v>2590</v>
      </c>
      <c r="E254" s="43" t="s">
        <v>1492</v>
      </c>
      <c r="F254" s="61" t="s">
        <v>3174</v>
      </c>
      <c r="G254" s="43" t="s">
        <v>1493</v>
      </c>
      <c r="H254" s="61" t="s">
        <v>3181</v>
      </c>
    </row>
    <row r="255" spans="1:8" ht="150">
      <c r="A255" s="60">
        <v>3029258</v>
      </c>
      <c r="B255" s="60">
        <v>4</v>
      </c>
      <c r="C255" s="60" t="s">
        <v>1494</v>
      </c>
      <c r="D255" s="61" t="s">
        <v>2943</v>
      </c>
    </row>
    <row r="256" spans="1:8" ht="120">
      <c r="A256" s="60">
        <v>3029258</v>
      </c>
      <c r="B256" s="60">
        <v>5</v>
      </c>
      <c r="C256" s="60" t="s">
        <v>1495</v>
      </c>
      <c r="D256" s="61" t="s">
        <v>2835</v>
      </c>
    </row>
    <row r="257" spans="1:6" ht="240">
      <c r="A257" s="60">
        <v>3029258</v>
      </c>
      <c r="B257" s="60">
        <v>6</v>
      </c>
      <c r="C257" s="60" t="s">
        <v>1496</v>
      </c>
      <c r="D257" s="61" t="s">
        <v>3146</v>
      </c>
    </row>
    <row r="258" spans="1:6" ht="105">
      <c r="A258" s="60">
        <v>3029258</v>
      </c>
      <c r="B258" s="60">
        <v>7</v>
      </c>
      <c r="C258" s="60" t="s">
        <v>1497</v>
      </c>
      <c r="D258" s="61" t="s">
        <v>3158</v>
      </c>
    </row>
    <row r="259" spans="1:6" ht="30">
      <c r="A259" s="60">
        <v>3396610</v>
      </c>
      <c r="B259" s="60">
        <v>1</v>
      </c>
      <c r="C259" s="60" t="s">
        <v>1498</v>
      </c>
      <c r="D259" s="61" t="s">
        <v>2620</v>
      </c>
    </row>
    <row r="260" spans="1:6" ht="135">
      <c r="A260" s="60">
        <v>3396610</v>
      </c>
      <c r="B260" s="60">
        <v>2</v>
      </c>
      <c r="C260" s="60" t="s">
        <v>1499</v>
      </c>
      <c r="D260" s="61" t="s">
        <v>3146</v>
      </c>
    </row>
    <row r="261" spans="1:6" ht="90">
      <c r="A261" s="60">
        <v>3396610</v>
      </c>
      <c r="B261" s="60">
        <v>3</v>
      </c>
      <c r="C261" s="60" t="s">
        <v>1500</v>
      </c>
      <c r="D261" s="61" t="s">
        <v>2865</v>
      </c>
    </row>
    <row r="262" spans="1:6" ht="75">
      <c r="A262" s="60">
        <v>3396610</v>
      </c>
      <c r="B262" s="60">
        <v>4</v>
      </c>
      <c r="C262" s="60" t="s">
        <v>1501</v>
      </c>
      <c r="D262" s="61" t="s">
        <v>2939</v>
      </c>
    </row>
    <row r="263" spans="1:6" ht="90">
      <c r="A263" s="60">
        <v>3396610</v>
      </c>
      <c r="B263" s="60">
        <v>5</v>
      </c>
      <c r="C263" s="60" t="s">
        <v>1502</v>
      </c>
      <c r="D263" s="61" t="s">
        <v>2590</v>
      </c>
    </row>
    <row r="264" spans="1:6" ht="135">
      <c r="A264" s="60">
        <v>3396610</v>
      </c>
      <c r="B264" s="60">
        <v>6</v>
      </c>
      <c r="C264" s="60" t="s">
        <v>1503</v>
      </c>
      <c r="D264" s="61" t="s">
        <v>2606</v>
      </c>
    </row>
    <row r="265" spans="1:6" ht="60">
      <c r="A265" s="60">
        <v>3396610</v>
      </c>
      <c r="B265" s="60">
        <v>7</v>
      </c>
      <c r="C265" s="60" t="s">
        <v>1504</v>
      </c>
      <c r="D265" s="61" t="s">
        <v>2860</v>
      </c>
      <c r="E265" s="61" t="s">
        <v>1505</v>
      </c>
      <c r="F265" s="42" t="s">
        <v>2875</v>
      </c>
    </row>
    <row r="266" spans="1:6" ht="75">
      <c r="A266" s="60">
        <v>3396610</v>
      </c>
      <c r="B266" s="60">
        <v>8</v>
      </c>
      <c r="C266" s="60" t="s">
        <v>1506</v>
      </c>
      <c r="D266" s="61" t="s">
        <v>3158</v>
      </c>
      <c r="E266" s="59" t="s">
        <v>1507</v>
      </c>
      <c r="F266" s="61" t="s">
        <v>2881</v>
      </c>
    </row>
    <row r="267" spans="1:6" ht="75">
      <c r="A267" s="60">
        <v>3518981</v>
      </c>
      <c r="B267" s="60">
        <v>1</v>
      </c>
      <c r="C267" s="60" t="s">
        <v>1508</v>
      </c>
      <c r="D267" s="61" t="s">
        <v>2938</v>
      </c>
    </row>
    <row r="268" spans="1:6" ht="135">
      <c r="A268" s="60">
        <v>3518981</v>
      </c>
      <c r="B268" s="60">
        <v>2</v>
      </c>
      <c r="C268" s="60" t="s">
        <v>1509</v>
      </c>
      <c r="D268" s="61" t="s">
        <v>2833</v>
      </c>
    </row>
    <row r="269" spans="1:6" ht="45">
      <c r="A269" s="60">
        <v>3518981</v>
      </c>
      <c r="B269" s="60">
        <v>3</v>
      </c>
      <c r="C269" s="60" t="s">
        <v>1510</v>
      </c>
      <c r="D269" s="61" t="s">
        <v>2583</v>
      </c>
    </row>
    <row r="270" spans="1:6" ht="90">
      <c r="A270" s="60">
        <v>3518981</v>
      </c>
      <c r="B270" s="60">
        <v>4</v>
      </c>
      <c r="C270" s="60" t="s">
        <v>1511</v>
      </c>
      <c r="D270" s="61" t="s">
        <v>3150</v>
      </c>
    </row>
    <row r="271" spans="1:6" ht="120">
      <c r="A271" s="60">
        <v>3518981</v>
      </c>
      <c r="B271" s="60">
        <v>5</v>
      </c>
      <c r="C271" s="60" t="s">
        <v>1512</v>
      </c>
      <c r="D271" s="61" t="s">
        <v>2873</v>
      </c>
    </row>
    <row r="272" spans="1:6" ht="150">
      <c r="A272" s="60">
        <v>3518981</v>
      </c>
      <c r="B272" s="60">
        <v>6</v>
      </c>
      <c r="C272" s="60" t="s">
        <v>1513</v>
      </c>
      <c r="D272" s="61" t="s">
        <v>2860</v>
      </c>
    </row>
    <row r="273" spans="1:7" ht="120">
      <c r="A273" s="60">
        <v>3518981</v>
      </c>
      <c r="B273" s="60">
        <v>7</v>
      </c>
      <c r="C273" s="60" t="s">
        <v>1514</v>
      </c>
      <c r="D273" s="61" t="s">
        <v>2874</v>
      </c>
    </row>
    <row r="274" spans="1:7" ht="30">
      <c r="A274" s="60">
        <v>3518981</v>
      </c>
      <c r="B274" s="60">
        <v>8</v>
      </c>
      <c r="C274" s="60" t="s">
        <v>1515</v>
      </c>
      <c r="D274" s="61" t="s">
        <v>3146</v>
      </c>
      <c r="E274" s="61" t="s">
        <v>1516</v>
      </c>
      <c r="F274" s="42" t="s">
        <v>3179</v>
      </c>
    </row>
    <row r="275" spans="1:7" ht="75">
      <c r="A275" s="60">
        <v>3518981</v>
      </c>
      <c r="B275" s="60">
        <v>9</v>
      </c>
      <c r="C275" s="60" t="s">
        <v>1517</v>
      </c>
      <c r="D275" s="61" t="s">
        <v>2869</v>
      </c>
      <c r="E275" s="59" t="s">
        <v>1518</v>
      </c>
      <c r="F275" s="61" t="s">
        <v>2882</v>
      </c>
    </row>
    <row r="276" spans="1:7" ht="90">
      <c r="A276" s="60">
        <v>9023451</v>
      </c>
      <c r="B276" s="60">
        <v>1</v>
      </c>
      <c r="C276" s="60" t="s">
        <v>1519</v>
      </c>
      <c r="D276" s="61" t="s">
        <v>2616</v>
      </c>
    </row>
    <row r="277" spans="1:7" ht="210">
      <c r="A277" s="60">
        <v>9023451</v>
      </c>
      <c r="B277" s="60">
        <v>2</v>
      </c>
      <c r="C277" s="60" t="s">
        <v>1520</v>
      </c>
      <c r="D277" s="61" t="s">
        <v>2938</v>
      </c>
    </row>
    <row r="278" spans="1:7" ht="120">
      <c r="A278" s="60">
        <v>9023451</v>
      </c>
      <c r="B278" s="60">
        <v>3</v>
      </c>
      <c r="C278" s="60" t="s">
        <v>1521</v>
      </c>
      <c r="D278" s="61" t="s">
        <v>2576</v>
      </c>
    </row>
    <row r="279" spans="1:7" ht="75">
      <c r="A279" s="60">
        <v>9023451</v>
      </c>
      <c r="B279" s="60">
        <v>4</v>
      </c>
      <c r="C279" s="60" t="s">
        <v>1522</v>
      </c>
      <c r="D279" s="61" t="s">
        <v>2859</v>
      </c>
      <c r="G279" s="59"/>
    </row>
    <row r="280" spans="1:7" ht="105">
      <c r="A280" s="60">
        <v>9023451</v>
      </c>
      <c r="B280" s="60">
        <v>5</v>
      </c>
      <c r="C280" s="59" t="s">
        <v>1523</v>
      </c>
      <c r="D280" s="61" t="s">
        <v>2835</v>
      </c>
      <c r="E280" s="59"/>
      <c r="G280" s="59"/>
    </row>
    <row r="281" spans="1:7" ht="45">
      <c r="A281" s="60">
        <v>9023451</v>
      </c>
      <c r="B281" s="60">
        <v>6</v>
      </c>
      <c r="C281" s="59" t="s">
        <v>1524</v>
      </c>
      <c r="D281" s="61" t="s">
        <v>2862</v>
      </c>
      <c r="E281" s="59"/>
      <c r="G281" s="59"/>
    </row>
    <row r="282" spans="1:7" ht="75">
      <c r="A282" s="60">
        <v>9023451</v>
      </c>
      <c r="B282" s="60">
        <v>7</v>
      </c>
      <c r="C282" s="43" t="s">
        <v>1525</v>
      </c>
      <c r="D282" s="61" t="s">
        <v>3158</v>
      </c>
      <c r="E282" s="43"/>
    </row>
    <row r="283" spans="1:7" ht="60">
      <c r="A283" s="60">
        <v>9023451</v>
      </c>
      <c r="B283" s="60">
        <v>8</v>
      </c>
      <c r="C283" s="43" t="s">
        <v>1526</v>
      </c>
      <c r="D283" s="61" t="s">
        <v>2942</v>
      </c>
      <c r="E283" s="43" t="s">
        <v>1527</v>
      </c>
      <c r="F283" s="42" t="s">
        <v>2760</v>
      </c>
    </row>
    <row r="284" spans="1:7" ht="60">
      <c r="A284" s="60">
        <v>9023451</v>
      </c>
      <c r="B284" s="60">
        <v>9</v>
      </c>
      <c r="C284" s="60" t="s">
        <v>1528</v>
      </c>
      <c r="D284" s="61" t="s">
        <v>2862</v>
      </c>
    </row>
    <row r="285" spans="1:7" ht="75">
      <c r="A285" s="60">
        <v>9023451</v>
      </c>
      <c r="B285" s="60">
        <v>10</v>
      </c>
      <c r="C285" s="60" t="s">
        <v>1529</v>
      </c>
      <c r="D285" s="61" t="s">
        <v>3171</v>
      </c>
      <c r="E285" s="59" t="s">
        <v>1530</v>
      </c>
      <c r="F285" s="61" t="s">
        <v>2747</v>
      </c>
    </row>
  </sheetData>
  <autoFilter ref="B1:B28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0"/>
  <sheetViews>
    <sheetView zoomScaleNormal="100" workbookViewId="0">
      <selection activeCell="B1" sqref="B1:B1048576"/>
    </sheetView>
  </sheetViews>
  <sheetFormatPr defaultRowHeight="15"/>
  <cols>
    <col min="1" max="1" width="12.5703125" style="2" customWidth="1"/>
    <col min="2" max="2" width="4.42578125" style="42" customWidth="1"/>
    <col min="3" max="3" width="38.5703125" style="43" customWidth="1"/>
    <col min="4" max="4" width="27.7109375" style="42" customWidth="1"/>
    <col min="5" max="5" width="17.140625" style="43" customWidth="1"/>
    <col min="6" max="6" width="29.5703125" style="42" customWidth="1"/>
    <col min="7" max="7" width="17.42578125" style="43" customWidth="1"/>
    <col min="8" max="8" width="19.5703125" style="42" customWidth="1"/>
    <col min="9" max="9" width="3.28515625" style="1" customWidth="1"/>
    <col min="10" max="10" width="9.140625" style="42"/>
    <col min="11" max="11" width="17.5703125" style="42" customWidth="1"/>
    <col min="12" max="16384" width="9.140625" style="42"/>
  </cols>
  <sheetData>
    <row r="1" spans="1:15">
      <c r="A1"/>
      <c r="B1" s="61" t="s">
        <v>1</v>
      </c>
      <c r="C1" s="61"/>
      <c r="D1" s="61"/>
      <c r="E1" s="61"/>
      <c r="F1" s="61"/>
      <c r="G1" s="61"/>
      <c r="H1" s="61"/>
    </row>
    <row r="2" spans="1:15" s="43" customFormat="1" ht="78.75">
      <c r="A2" s="2">
        <v>19968833</v>
      </c>
      <c r="B2" s="62">
        <v>1</v>
      </c>
      <c r="C2" s="63" t="s">
        <v>1531</v>
      </c>
      <c r="D2" s="62" t="s">
        <v>2616</v>
      </c>
      <c r="E2" s="63"/>
      <c r="F2" s="62"/>
      <c r="H2" s="42"/>
      <c r="I2" s="1"/>
    </row>
    <row r="3" spans="1:15" s="43" customFormat="1" ht="94.5">
      <c r="A3" s="2">
        <v>19968833</v>
      </c>
      <c r="B3" s="62">
        <v>2</v>
      </c>
      <c r="C3" s="63" t="s">
        <v>1532</v>
      </c>
      <c r="D3" s="62" t="s">
        <v>2938</v>
      </c>
      <c r="E3" s="63"/>
      <c r="F3" s="62"/>
      <c r="H3" s="42"/>
      <c r="I3" s="1"/>
    </row>
    <row r="4" spans="1:15" s="43" customFormat="1" ht="47.25">
      <c r="A4" s="2">
        <v>19968833</v>
      </c>
      <c r="B4" s="62">
        <v>3</v>
      </c>
      <c r="C4" s="63" t="s">
        <v>1533</v>
      </c>
      <c r="D4" s="62" t="s">
        <v>2916</v>
      </c>
      <c r="E4" s="63"/>
      <c r="F4" s="62"/>
      <c r="H4" s="42"/>
      <c r="I4" s="1"/>
      <c r="M4" s="64"/>
      <c r="N4" s="64"/>
      <c r="O4" s="64"/>
    </row>
    <row r="5" spans="1:15" s="43" customFormat="1" ht="78.75">
      <c r="A5" s="2">
        <v>19968833</v>
      </c>
      <c r="B5" s="62">
        <v>4</v>
      </c>
      <c r="C5" s="63" t="s">
        <v>1534</v>
      </c>
      <c r="D5" s="62" t="s">
        <v>2576</v>
      </c>
      <c r="E5" s="63"/>
      <c r="F5" s="62"/>
      <c r="H5" s="42"/>
      <c r="I5" s="1"/>
      <c r="M5" s="64"/>
      <c r="N5" s="64"/>
      <c r="O5" s="64"/>
    </row>
    <row r="6" spans="1:15" s="43" customFormat="1" ht="110.25">
      <c r="A6" s="4">
        <v>19968833</v>
      </c>
      <c r="B6" s="62">
        <v>5</v>
      </c>
      <c r="C6" s="63" t="s">
        <v>1535</v>
      </c>
      <c r="D6" s="62">
        <v>11</v>
      </c>
      <c r="E6" s="63"/>
      <c r="F6" s="62"/>
      <c r="H6" s="42"/>
      <c r="I6" s="1"/>
    </row>
    <row r="7" spans="1:15" s="43" customFormat="1" ht="78.75">
      <c r="A7" s="4">
        <v>19968833</v>
      </c>
      <c r="B7" s="62">
        <v>6</v>
      </c>
      <c r="C7" s="63" t="s">
        <v>1536</v>
      </c>
      <c r="D7" s="62" t="s">
        <v>3150</v>
      </c>
      <c r="E7" s="63"/>
      <c r="F7" s="62"/>
      <c r="H7" s="42"/>
      <c r="I7" s="1"/>
    </row>
    <row r="8" spans="1:15" s="43" customFormat="1" ht="78.75">
      <c r="A8" s="2">
        <v>19968833</v>
      </c>
      <c r="B8" s="62">
        <v>7</v>
      </c>
      <c r="C8" s="63" t="s">
        <v>1537</v>
      </c>
      <c r="D8" s="62" t="s">
        <v>2576</v>
      </c>
      <c r="E8" s="63"/>
      <c r="F8" s="62"/>
      <c r="H8" s="42"/>
      <c r="I8" s="1"/>
    </row>
    <row r="9" spans="1:15" s="43" customFormat="1" ht="63">
      <c r="A9" s="2">
        <v>19968833</v>
      </c>
      <c r="B9" s="62">
        <v>8</v>
      </c>
      <c r="C9" s="63" t="s">
        <v>1538</v>
      </c>
      <c r="D9" s="62" t="s">
        <v>2839</v>
      </c>
      <c r="E9" s="63"/>
      <c r="F9" s="62"/>
      <c r="H9" s="42"/>
      <c r="I9" s="1"/>
    </row>
    <row r="10" spans="1:15" s="43" customFormat="1" ht="126">
      <c r="A10" s="2">
        <v>19968833</v>
      </c>
      <c r="B10" s="62">
        <v>9</v>
      </c>
      <c r="C10" s="63" t="s">
        <v>1539</v>
      </c>
      <c r="D10" s="62" t="s">
        <v>2942</v>
      </c>
      <c r="E10" s="63" t="s">
        <v>1540</v>
      </c>
      <c r="F10" s="62" t="s">
        <v>3056</v>
      </c>
      <c r="H10" s="42"/>
      <c r="I10" s="1"/>
    </row>
    <row r="11" spans="1:15" s="43" customFormat="1" ht="63">
      <c r="A11" s="2">
        <v>19968833</v>
      </c>
      <c r="B11" s="62">
        <v>10</v>
      </c>
      <c r="C11" s="63" t="s">
        <v>1541</v>
      </c>
      <c r="D11" s="62" t="s">
        <v>2858</v>
      </c>
      <c r="E11" s="63"/>
      <c r="F11" s="62"/>
      <c r="H11" s="42"/>
      <c r="I11" s="1"/>
    </row>
    <row r="12" spans="1:15" s="43" customFormat="1" ht="78.75">
      <c r="A12" s="2">
        <v>19968833</v>
      </c>
      <c r="B12" s="62">
        <v>11</v>
      </c>
      <c r="C12" s="63" t="s">
        <v>1542</v>
      </c>
      <c r="D12" s="62" t="s">
        <v>2616</v>
      </c>
      <c r="E12" s="63" t="s">
        <v>1543</v>
      </c>
      <c r="F12" s="42" t="s">
        <v>3192</v>
      </c>
      <c r="H12" s="42"/>
      <c r="I12" s="1"/>
    </row>
    <row r="13" spans="1:15" s="43" customFormat="1" ht="63">
      <c r="A13" s="2">
        <v>21385158</v>
      </c>
      <c r="B13" s="62">
        <v>1</v>
      </c>
      <c r="C13" s="63" t="s">
        <v>1544</v>
      </c>
      <c r="D13" s="62" t="s">
        <v>2616</v>
      </c>
      <c r="E13" s="63"/>
      <c r="F13" s="62"/>
      <c r="H13" s="42"/>
      <c r="I13" s="1"/>
    </row>
    <row r="14" spans="1:15" s="43" customFormat="1" ht="47.25">
      <c r="A14" s="2">
        <v>21385158</v>
      </c>
      <c r="B14" s="62">
        <v>2</v>
      </c>
      <c r="C14" s="63" t="s">
        <v>1545</v>
      </c>
      <c r="D14" s="62" t="s">
        <v>2883</v>
      </c>
      <c r="E14" s="63"/>
      <c r="F14" s="62"/>
      <c r="H14" s="42"/>
      <c r="I14" s="1"/>
    </row>
    <row r="15" spans="1:15" s="43" customFormat="1" ht="78.75">
      <c r="A15" s="2">
        <v>21385158</v>
      </c>
      <c r="B15" s="62">
        <v>3</v>
      </c>
      <c r="C15" s="63" t="s">
        <v>1546</v>
      </c>
      <c r="D15" s="62" t="s">
        <v>3147</v>
      </c>
      <c r="E15" s="63"/>
      <c r="F15" s="62"/>
      <c r="H15" s="42"/>
      <c r="I15" s="1"/>
    </row>
    <row r="16" spans="1:15" s="43" customFormat="1" ht="63">
      <c r="A16" s="2">
        <v>21385158</v>
      </c>
      <c r="B16" s="62">
        <v>4</v>
      </c>
      <c r="C16" s="63" t="s">
        <v>1547</v>
      </c>
      <c r="D16" s="62" t="s">
        <v>2576</v>
      </c>
      <c r="E16" s="63"/>
      <c r="F16" s="62"/>
      <c r="H16" s="42"/>
      <c r="I16" s="1"/>
    </row>
    <row r="17" spans="1:9" s="43" customFormat="1" ht="47.25">
      <c r="A17" s="2">
        <v>21385158</v>
      </c>
      <c r="B17" s="62">
        <v>5</v>
      </c>
      <c r="C17" s="63" t="s">
        <v>1548</v>
      </c>
      <c r="D17" s="62" t="s">
        <v>3150</v>
      </c>
      <c r="E17" s="63"/>
      <c r="F17" s="62"/>
      <c r="H17" s="42"/>
      <c r="I17" s="1"/>
    </row>
    <row r="18" spans="1:9" s="43" customFormat="1" ht="63">
      <c r="A18" s="2">
        <v>21385158</v>
      </c>
      <c r="B18" s="62">
        <v>6</v>
      </c>
      <c r="C18" s="63" t="s">
        <v>1549</v>
      </c>
      <c r="D18" s="62" t="s">
        <v>2940</v>
      </c>
      <c r="E18" s="63"/>
      <c r="F18" s="62"/>
      <c r="H18" s="42"/>
      <c r="I18" s="1"/>
    </row>
    <row r="19" spans="1:9" s="43" customFormat="1" ht="78.75">
      <c r="A19" s="2">
        <v>21385158</v>
      </c>
      <c r="B19" s="62">
        <v>7</v>
      </c>
      <c r="C19" s="63" t="s">
        <v>1550</v>
      </c>
      <c r="D19" s="62" t="s">
        <v>2897</v>
      </c>
      <c r="E19" s="63" t="s">
        <v>1551</v>
      </c>
      <c r="F19" s="62" t="s">
        <v>3056</v>
      </c>
      <c r="H19" s="42"/>
      <c r="I19" s="1"/>
    </row>
    <row r="20" spans="1:9" s="43" customFormat="1" ht="63">
      <c r="A20" s="2">
        <v>21385158</v>
      </c>
      <c r="B20" s="62">
        <v>8</v>
      </c>
      <c r="C20" s="63" t="s">
        <v>1552</v>
      </c>
      <c r="D20" s="62" t="s">
        <v>2845</v>
      </c>
      <c r="E20" s="63" t="s">
        <v>1553</v>
      </c>
      <c r="F20" s="42" t="s">
        <v>3193</v>
      </c>
      <c r="H20" s="42"/>
      <c r="I20" s="1"/>
    </row>
    <row r="21" spans="1:9" s="43" customFormat="1" ht="173.25">
      <c r="A21" s="2">
        <v>21385158</v>
      </c>
      <c r="B21" s="62">
        <v>9</v>
      </c>
      <c r="C21" s="63" t="s">
        <v>1554</v>
      </c>
      <c r="D21" s="62" t="s">
        <v>2597</v>
      </c>
      <c r="E21" s="63" t="s">
        <v>1555</v>
      </c>
      <c r="F21" s="62" t="s">
        <v>3194</v>
      </c>
      <c r="H21" s="42"/>
      <c r="I21" s="1"/>
    </row>
    <row r="22" spans="1:9" s="43" customFormat="1" ht="63">
      <c r="A22" s="2">
        <v>21385158</v>
      </c>
      <c r="B22" s="62">
        <v>10</v>
      </c>
      <c r="C22" s="63" t="s">
        <v>1556</v>
      </c>
      <c r="D22" s="62" t="s">
        <v>2597</v>
      </c>
      <c r="E22" s="63"/>
      <c r="F22" s="62"/>
      <c r="H22" s="42"/>
      <c r="I22" s="1"/>
    </row>
    <row r="23" spans="1:9" s="43" customFormat="1" ht="63">
      <c r="A23" s="2">
        <v>21385158</v>
      </c>
      <c r="B23" s="62">
        <v>11</v>
      </c>
      <c r="C23" s="63" t="s">
        <v>1557</v>
      </c>
      <c r="D23" s="62" t="s">
        <v>2942</v>
      </c>
      <c r="E23" s="63" t="s">
        <v>1558</v>
      </c>
      <c r="F23" s="62" t="s">
        <v>3195</v>
      </c>
      <c r="H23" s="42"/>
      <c r="I23" s="1"/>
    </row>
    <row r="24" spans="1:9" s="43" customFormat="1" ht="47.25">
      <c r="A24" s="2">
        <v>22614774</v>
      </c>
      <c r="B24" s="62">
        <v>1</v>
      </c>
      <c r="C24" s="63" t="s">
        <v>1559</v>
      </c>
      <c r="D24" s="62" t="s">
        <v>2620</v>
      </c>
      <c r="E24" s="63"/>
      <c r="F24" s="62"/>
      <c r="H24" s="42"/>
      <c r="I24" s="1"/>
    </row>
    <row r="25" spans="1:9" s="43" customFormat="1" ht="94.5">
      <c r="A25" s="2">
        <v>22614774</v>
      </c>
      <c r="B25" s="62">
        <v>2</v>
      </c>
      <c r="C25" s="63" t="s">
        <v>1560</v>
      </c>
      <c r="D25" s="62" t="s">
        <v>2934</v>
      </c>
      <c r="E25" s="63"/>
      <c r="F25" s="62"/>
      <c r="H25" s="42"/>
      <c r="I25" s="1"/>
    </row>
    <row r="26" spans="1:9" s="43" customFormat="1" ht="126">
      <c r="A26" s="4">
        <v>22614774</v>
      </c>
      <c r="B26" s="62">
        <v>3</v>
      </c>
      <c r="C26" s="63" t="s">
        <v>1561</v>
      </c>
      <c r="D26" s="62">
        <v>11</v>
      </c>
      <c r="E26" s="63"/>
      <c r="F26" s="62"/>
      <c r="H26" s="42"/>
      <c r="I26" s="1"/>
    </row>
    <row r="27" spans="1:9" s="43" customFormat="1" ht="78.75">
      <c r="A27" s="4">
        <v>22614774</v>
      </c>
      <c r="B27" s="62">
        <v>4</v>
      </c>
      <c r="C27" s="63" t="s">
        <v>1562</v>
      </c>
      <c r="D27" s="62">
        <v>11</v>
      </c>
      <c r="E27" s="63"/>
      <c r="F27" s="62"/>
      <c r="H27" s="42"/>
      <c r="I27" s="1"/>
    </row>
    <row r="28" spans="1:9" s="43" customFormat="1" ht="31.5">
      <c r="A28" s="4">
        <v>22614774</v>
      </c>
      <c r="B28" s="62">
        <v>5</v>
      </c>
      <c r="C28" s="63" t="s">
        <v>1563</v>
      </c>
      <c r="D28" s="62" t="s">
        <v>2576</v>
      </c>
      <c r="E28" s="63"/>
      <c r="F28" s="62"/>
      <c r="H28" s="42"/>
      <c r="I28" s="1"/>
    </row>
    <row r="29" spans="1:9" s="43" customFormat="1" ht="47.25">
      <c r="A29" s="2">
        <v>22614774</v>
      </c>
      <c r="B29" s="62">
        <v>6</v>
      </c>
      <c r="C29" s="63" t="s">
        <v>1564</v>
      </c>
      <c r="D29" s="62" t="s">
        <v>2604</v>
      </c>
      <c r="E29" s="63"/>
      <c r="F29" s="62"/>
      <c r="H29" s="42"/>
      <c r="I29" s="1"/>
    </row>
    <row r="30" spans="1:9" s="43" customFormat="1" ht="47.25">
      <c r="A30" s="2">
        <v>22614774</v>
      </c>
      <c r="B30" s="62">
        <v>7</v>
      </c>
      <c r="C30" s="63" t="s">
        <v>1565</v>
      </c>
      <c r="D30" s="62" t="s">
        <v>2644</v>
      </c>
      <c r="E30" s="63"/>
      <c r="F30" s="62"/>
      <c r="H30" s="42"/>
      <c r="I30" s="1"/>
    </row>
    <row r="31" spans="1:9" s="43" customFormat="1" ht="78.75">
      <c r="A31" s="2">
        <v>22614774</v>
      </c>
      <c r="B31" s="62">
        <v>8</v>
      </c>
      <c r="C31" s="63" t="s">
        <v>1566</v>
      </c>
      <c r="D31" s="62" t="s">
        <v>2858</v>
      </c>
      <c r="E31" s="63"/>
      <c r="F31" s="62"/>
      <c r="H31" s="42"/>
      <c r="I31" s="1"/>
    </row>
    <row r="32" spans="1:9" s="43" customFormat="1" ht="31.5">
      <c r="A32" s="2">
        <v>22614774</v>
      </c>
      <c r="B32" s="62">
        <v>9</v>
      </c>
      <c r="C32" s="63" t="s">
        <v>1567</v>
      </c>
      <c r="D32" s="62" t="s">
        <v>2650</v>
      </c>
      <c r="E32" s="63"/>
      <c r="F32" s="62"/>
      <c r="H32" s="42"/>
      <c r="I32" s="1"/>
    </row>
    <row r="33" spans="1:9" s="43" customFormat="1" ht="94.5">
      <c r="A33" s="2">
        <v>22614774</v>
      </c>
      <c r="B33" s="62">
        <v>10</v>
      </c>
      <c r="C33" s="63" t="s">
        <v>1568</v>
      </c>
      <c r="D33" s="62" t="s">
        <v>2645</v>
      </c>
      <c r="E33" s="63" t="s">
        <v>1569</v>
      </c>
      <c r="F33" s="62" t="s">
        <v>2821</v>
      </c>
      <c r="H33" s="42"/>
      <c r="I33" s="1"/>
    </row>
    <row r="34" spans="1:9" s="43" customFormat="1" ht="31.5">
      <c r="A34" s="2">
        <v>22614774</v>
      </c>
      <c r="B34" s="62">
        <v>11</v>
      </c>
      <c r="C34" s="63" t="s">
        <v>1570</v>
      </c>
      <c r="D34" s="62" t="s">
        <v>2626</v>
      </c>
      <c r="E34" s="63"/>
      <c r="F34" s="62"/>
      <c r="H34" s="42"/>
      <c r="I34" s="1"/>
    </row>
    <row r="35" spans="1:9" s="43" customFormat="1" ht="47.25">
      <c r="A35" s="2">
        <v>22819471</v>
      </c>
      <c r="B35" s="62">
        <v>1</v>
      </c>
      <c r="C35" s="63" t="s">
        <v>1571</v>
      </c>
      <c r="D35" s="62" t="s">
        <v>2620</v>
      </c>
      <c r="E35" s="63"/>
      <c r="F35" s="62"/>
      <c r="H35" s="42"/>
      <c r="I35" s="1"/>
    </row>
    <row r="36" spans="1:9" s="43" customFormat="1" ht="126">
      <c r="A36" s="2">
        <v>22819471</v>
      </c>
      <c r="B36" s="62">
        <v>2</v>
      </c>
      <c r="C36" s="63" t="s">
        <v>1572</v>
      </c>
      <c r="D36" s="62" t="s">
        <v>2938</v>
      </c>
      <c r="E36" s="63"/>
      <c r="F36" s="62"/>
      <c r="H36" s="42"/>
      <c r="I36" s="1"/>
    </row>
    <row r="37" spans="1:9" s="43" customFormat="1" ht="94.5">
      <c r="A37" s="2">
        <v>22819471</v>
      </c>
      <c r="B37" s="62">
        <v>3</v>
      </c>
      <c r="C37" s="63" t="s">
        <v>1573</v>
      </c>
      <c r="D37" s="62" t="s">
        <v>2583</v>
      </c>
      <c r="E37" s="63"/>
      <c r="H37" s="42"/>
      <c r="I37" s="1"/>
    </row>
    <row r="38" spans="1:9" s="43" customFormat="1" ht="94.5">
      <c r="A38" s="2">
        <v>22819471</v>
      </c>
      <c r="B38" s="62">
        <v>4</v>
      </c>
      <c r="C38" s="63" t="s">
        <v>1574</v>
      </c>
      <c r="D38" s="62" t="s">
        <v>2576</v>
      </c>
      <c r="E38" s="63"/>
      <c r="F38" s="62"/>
      <c r="H38" s="42"/>
      <c r="I38" s="1"/>
    </row>
    <row r="39" spans="1:9" s="43" customFormat="1" ht="31.5">
      <c r="A39" s="2">
        <v>22819471</v>
      </c>
      <c r="B39" s="62">
        <v>5</v>
      </c>
      <c r="C39" s="63" t="s">
        <v>1575</v>
      </c>
      <c r="D39" s="62" t="s">
        <v>2583</v>
      </c>
      <c r="E39" s="63"/>
      <c r="F39" s="62"/>
      <c r="H39" s="42"/>
      <c r="I39" s="1"/>
    </row>
    <row r="40" spans="1:9" s="43" customFormat="1" ht="47.25">
      <c r="A40" s="2">
        <v>22819471</v>
      </c>
      <c r="B40" s="62">
        <v>6</v>
      </c>
      <c r="C40" s="63" t="s">
        <v>1576</v>
      </c>
      <c r="D40" s="62" t="s">
        <v>2916</v>
      </c>
      <c r="E40" s="63"/>
      <c r="F40" s="62"/>
      <c r="H40" s="42"/>
      <c r="I40" s="1"/>
    </row>
    <row r="41" spans="1:9" s="43" customFormat="1" ht="78.75">
      <c r="A41" s="2">
        <v>22819471</v>
      </c>
      <c r="B41" s="62">
        <v>7</v>
      </c>
      <c r="C41" s="63" t="s">
        <v>1577</v>
      </c>
      <c r="D41" s="62" t="s">
        <v>2858</v>
      </c>
      <c r="E41" s="63" t="s">
        <v>1578</v>
      </c>
      <c r="F41" s="62" t="s">
        <v>3174</v>
      </c>
      <c r="H41" s="42"/>
      <c r="I41" s="1"/>
    </row>
    <row r="42" spans="1:9" s="43" customFormat="1" ht="63">
      <c r="A42" s="2">
        <v>22819471</v>
      </c>
      <c r="B42" s="62">
        <v>8</v>
      </c>
      <c r="C42" s="63" t="s">
        <v>1579</v>
      </c>
      <c r="D42" s="62" t="s">
        <v>2839</v>
      </c>
      <c r="E42" s="63" t="s">
        <v>1580</v>
      </c>
      <c r="F42" s="62" t="s">
        <v>3056</v>
      </c>
      <c r="H42" s="42"/>
      <c r="I42" s="1"/>
    </row>
    <row r="43" spans="1:9" s="43" customFormat="1" ht="94.5">
      <c r="A43" s="2">
        <v>22819471</v>
      </c>
      <c r="B43" s="62">
        <v>9</v>
      </c>
      <c r="C43" s="63" t="s">
        <v>1581</v>
      </c>
      <c r="D43" s="62" t="s">
        <v>2605</v>
      </c>
      <c r="E43" s="63"/>
      <c r="F43" s="62"/>
      <c r="H43" s="42"/>
      <c r="I43" s="1"/>
    </row>
    <row r="44" spans="1:9" s="43" customFormat="1" ht="47.25">
      <c r="A44" s="2">
        <v>22819471</v>
      </c>
      <c r="B44" s="62">
        <v>10</v>
      </c>
      <c r="C44" s="63" t="s">
        <v>1582</v>
      </c>
      <c r="D44" s="62" t="s">
        <v>2943</v>
      </c>
      <c r="E44" s="63"/>
      <c r="F44" s="62"/>
      <c r="H44" s="42"/>
      <c r="I44" s="1"/>
    </row>
    <row r="45" spans="1:9" s="43" customFormat="1" ht="63">
      <c r="A45" s="2">
        <v>22819471</v>
      </c>
      <c r="B45" s="62">
        <v>11</v>
      </c>
      <c r="C45" s="63" t="s">
        <v>1583</v>
      </c>
      <c r="D45" s="62" t="s">
        <v>2645</v>
      </c>
      <c r="E45" s="63"/>
      <c r="F45" s="62"/>
      <c r="H45" s="42"/>
      <c r="I45" s="1"/>
    </row>
    <row r="46" spans="1:9" s="43" customFormat="1" ht="63">
      <c r="A46" s="2">
        <v>22918720</v>
      </c>
      <c r="B46" s="62">
        <v>1</v>
      </c>
      <c r="C46" s="63" t="s">
        <v>1584</v>
      </c>
      <c r="D46" s="62" t="s">
        <v>2620</v>
      </c>
      <c r="E46" s="63"/>
      <c r="F46" s="62"/>
      <c r="H46" s="42"/>
      <c r="I46" s="1"/>
    </row>
    <row r="47" spans="1:9" s="43" customFormat="1" ht="94.5">
      <c r="A47" s="2">
        <v>22918720</v>
      </c>
      <c r="B47" s="62">
        <v>2</v>
      </c>
      <c r="C47" s="63" t="s">
        <v>1585</v>
      </c>
      <c r="D47" s="62" t="s">
        <v>2720</v>
      </c>
      <c r="E47" s="63"/>
      <c r="F47" s="62"/>
      <c r="H47" s="42"/>
      <c r="I47" s="1"/>
    </row>
    <row r="48" spans="1:9" s="43" customFormat="1" ht="94.5">
      <c r="A48" s="2">
        <v>22918720</v>
      </c>
      <c r="B48" s="62">
        <v>3</v>
      </c>
      <c r="C48" s="63" t="s">
        <v>1586</v>
      </c>
      <c r="D48" s="62" t="s">
        <v>2938</v>
      </c>
      <c r="E48" s="63"/>
      <c r="F48" s="62"/>
      <c r="H48" s="42"/>
      <c r="I48" s="1"/>
    </row>
    <row r="49" spans="1:9" s="43" customFormat="1" ht="63">
      <c r="A49" s="4">
        <v>22918720</v>
      </c>
      <c r="B49" s="62">
        <v>4</v>
      </c>
      <c r="C49" s="63" t="s">
        <v>1587</v>
      </c>
      <c r="D49" s="62">
        <v>11</v>
      </c>
      <c r="E49" s="63"/>
      <c r="F49" s="62"/>
      <c r="H49" s="42"/>
      <c r="I49" s="1"/>
    </row>
    <row r="50" spans="1:9" s="43" customFormat="1" ht="47.25">
      <c r="A50" s="4">
        <v>22918720</v>
      </c>
      <c r="B50" s="62">
        <v>5</v>
      </c>
      <c r="C50" s="63" t="s">
        <v>1588</v>
      </c>
      <c r="D50" s="62" t="s">
        <v>2583</v>
      </c>
      <c r="E50" s="63"/>
      <c r="F50" s="62"/>
      <c r="H50" s="42"/>
      <c r="I50" s="1"/>
    </row>
    <row r="51" spans="1:9" s="43" customFormat="1" ht="78.75">
      <c r="A51" s="2">
        <v>22918720</v>
      </c>
      <c r="B51" s="62">
        <v>6</v>
      </c>
      <c r="C51" s="63" t="s">
        <v>1589</v>
      </c>
      <c r="D51" s="62" t="s">
        <v>2576</v>
      </c>
      <c r="E51" s="63"/>
      <c r="F51" s="62"/>
      <c r="H51" s="42"/>
      <c r="I51" s="1"/>
    </row>
    <row r="52" spans="1:9" s="43" customFormat="1" ht="15.75">
      <c r="A52" s="2">
        <v>22918720</v>
      </c>
      <c r="B52" s="62">
        <v>7</v>
      </c>
      <c r="C52" s="63" t="s">
        <v>1590</v>
      </c>
      <c r="D52" s="62" t="s">
        <v>2583</v>
      </c>
      <c r="E52" s="63"/>
      <c r="F52" s="62"/>
      <c r="H52" s="42"/>
      <c r="I52" s="1"/>
    </row>
    <row r="53" spans="1:9" s="43" customFormat="1" ht="31.5">
      <c r="A53" s="2">
        <v>22918720</v>
      </c>
      <c r="B53" s="62">
        <v>8</v>
      </c>
      <c r="C53" s="63" t="s">
        <v>1591</v>
      </c>
      <c r="D53" s="62" t="s">
        <v>3182</v>
      </c>
      <c r="E53" s="63"/>
      <c r="F53" s="62"/>
      <c r="H53" s="42"/>
      <c r="I53" s="1"/>
    </row>
    <row r="54" spans="1:9" s="43" customFormat="1" ht="31.5">
      <c r="A54" s="2">
        <v>22918720</v>
      </c>
      <c r="B54" s="62">
        <v>9</v>
      </c>
      <c r="C54" s="63" t="s">
        <v>1592</v>
      </c>
      <c r="D54" s="62" t="s">
        <v>2583</v>
      </c>
      <c r="E54" s="63"/>
      <c r="F54" s="62"/>
      <c r="H54" s="42"/>
      <c r="I54" s="1"/>
    </row>
    <row r="55" spans="1:9" s="43" customFormat="1" ht="75">
      <c r="A55" s="2">
        <v>22918720</v>
      </c>
      <c r="B55" s="62">
        <v>10</v>
      </c>
      <c r="C55" s="63" t="s">
        <v>1593</v>
      </c>
      <c r="D55" s="62" t="s">
        <v>2839</v>
      </c>
      <c r="E55" s="63" t="s">
        <v>1594</v>
      </c>
      <c r="F55" s="62" t="s">
        <v>2875</v>
      </c>
      <c r="G55" s="43" t="s">
        <v>1595</v>
      </c>
      <c r="H55" s="62" t="s">
        <v>2911</v>
      </c>
      <c r="I55" s="1"/>
    </row>
    <row r="56" spans="1:9" s="43" customFormat="1" ht="78.75">
      <c r="A56" s="2">
        <v>22918720</v>
      </c>
      <c r="B56" s="62">
        <v>11</v>
      </c>
      <c r="C56" s="63" t="s">
        <v>1596</v>
      </c>
      <c r="D56" s="62" t="s">
        <v>2845</v>
      </c>
      <c r="E56" s="63"/>
      <c r="F56" s="62"/>
      <c r="H56" s="42"/>
      <c r="I56" s="1"/>
    </row>
    <row r="57" spans="1:9" s="43" customFormat="1" ht="31.5">
      <c r="A57" s="2">
        <v>22918720</v>
      </c>
      <c r="B57" s="62">
        <v>12</v>
      </c>
      <c r="C57" s="63" t="s">
        <v>1597</v>
      </c>
      <c r="D57" s="62" t="s">
        <v>2644</v>
      </c>
      <c r="E57" s="63"/>
      <c r="F57" s="62"/>
      <c r="H57" s="42"/>
      <c r="I57" s="1"/>
    </row>
    <row r="58" spans="1:9" s="43" customFormat="1" ht="47.25">
      <c r="A58" s="2">
        <v>22918720</v>
      </c>
      <c r="B58" s="62">
        <v>13</v>
      </c>
      <c r="C58" s="63" t="s">
        <v>1598</v>
      </c>
      <c r="D58" s="62" t="s">
        <v>2942</v>
      </c>
      <c r="E58" s="63"/>
      <c r="F58" s="62"/>
      <c r="H58" s="42"/>
      <c r="I58" s="1"/>
    </row>
    <row r="59" spans="1:9" s="43" customFormat="1" ht="141.75">
      <c r="A59" s="2">
        <v>22918720</v>
      </c>
      <c r="B59" s="62">
        <v>14</v>
      </c>
      <c r="C59" s="63" t="s">
        <v>1599</v>
      </c>
      <c r="D59" s="62" t="s">
        <v>2845</v>
      </c>
      <c r="E59" s="63" t="s">
        <v>1600</v>
      </c>
      <c r="F59" s="62" t="s">
        <v>3178</v>
      </c>
      <c r="H59" s="42"/>
      <c r="I59" s="1"/>
    </row>
    <row r="60" spans="1:9" s="43" customFormat="1" ht="78.75">
      <c r="A60" s="2">
        <v>22958603</v>
      </c>
      <c r="B60" s="62">
        <v>1</v>
      </c>
      <c r="C60" s="63" t="s">
        <v>1601</v>
      </c>
      <c r="D60" s="62" t="s">
        <v>2845</v>
      </c>
      <c r="E60" s="63"/>
      <c r="F60" s="62"/>
      <c r="H60" s="42"/>
      <c r="I60" s="1"/>
    </row>
    <row r="61" spans="1:9" s="43" customFormat="1" ht="47.25">
      <c r="A61" s="2">
        <v>22958603</v>
      </c>
      <c r="B61" s="62">
        <v>2</v>
      </c>
      <c r="C61" s="63" t="s">
        <v>1602</v>
      </c>
      <c r="D61" s="62" t="s">
        <v>2884</v>
      </c>
      <c r="E61" s="63"/>
      <c r="F61" s="62"/>
      <c r="H61" s="42"/>
      <c r="I61" s="1"/>
    </row>
    <row r="62" spans="1:9" s="43" customFormat="1" ht="47.25">
      <c r="A62" s="2">
        <v>22958603</v>
      </c>
      <c r="B62" s="62">
        <v>3</v>
      </c>
      <c r="C62" s="63" t="s">
        <v>1603</v>
      </c>
      <c r="D62" s="62" t="s">
        <v>2885</v>
      </c>
      <c r="E62" s="63"/>
      <c r="F62" s="62"/>
      <c r="H62" s="42"/>
      <c r="I62" s="1"/>
    </row>
    <row r="63" spans="1:9" s="43" customFormat="1" ht="173.25">
      <c r="A63" s="2">
        <v>22958603</v>
      </c>
      <c r="B63" s="62">
        <v>4</v>
      </c>
      <c r="C63" s="63" t="s">
        <v>1604</v>
      </c>
      <c r="D63" s="62" t="s">
        <v>2938</v>
      </c>
      <c r="E63" s="63" t="s">
        <v>1605</v>
      </c>
      <c r="F63" s="42" t="s">
        <v>3196</v>
      </c>
      <c r="H63" s="42"/>
      <c r="I63" s="1"/>
    </row>
    <row r="64" spans="1:9" s="43" customFormat="1" ht="78.75">
      <c r="A64" s="2">
        <v>22958603</v>
      </c>
      <c r="B64" s="62">
        <v>5</v>
      </c>
      <c r="C64" s="63" t="s">
        <v>1606</v>
      </c>
      <c r="D64" s="62" t="s">
        <v>2921</v>
      </c>
      <c r="E64" s="63"/>
      <c r="F64" s="62"/>
      <c r="H64" s="42"/>
      <c r="I64" s="1"/>
    </row>
    <row r="65" spans="1:9" s="43" customFormat="1" ht="78.75">
      <c r="A65" s="2">
        <v>22958603</v>
      </c>
      <c r="B65" s="62">
        <v>6</v>
      </c>
      <c r="C65" s="63" t="s">
        <v>1607</v>
      </c>
      <c r="D65" s="62" t="s">
        <v>2601</v>
      </c>
      <c r="E65" s="63"/>
      <c r="F65" s="62"/>
      <c r="H65" s="42"/>
      <c r="I65" s="1"/>
    </row>
    <row r="66" spans="1:9" s="43" customFormat="1" ht="47.25">
      <c r="A66" s="2">
        <v>22958603</v>
      </c>
      <c r="B66" s="62">
        <v>7</v>
      </c>
      <c r="C66" s="63" t="s">
        <v>1608</v>
      </c>
      <c r="D66" s="62" t="s">
        <v>2583</v>
      </c>
      <c r="E66" s="63"/>
      <c r="F66" s="62"/>
      <c r="H66" s="42"/>
      <c r="I66" s="1"/>
    </row>
    <row r="67" spans="1:9" s="43" customFormat="1" ht="47.25">
      <c r="A67" s="2">
        <v>22958603</v>
      </c>
      <c r="B67" s="62">
        <v>8</v>
      </c>
      <c r="C67" s="63" t="s">
        <v>1609</v>
      </c>
      <c r="D67" s="62" t="s">
        <v>2921</v>
      </c>
      <c r="E67" s="63"/>
      <c r="F67" s="62"/>
      <c r="H67" s="42"/>
      <c r="I67" s="1"/>
    </row>
    <row r="68" spans="1:9" s="43" customFormat="1" ht="63">
      <c r="A68" s="2">
        <v>22958603</v>
      </c>
      <c r="B68" s="62">
        <v>9</v>
      </c>
      <c r="C68" s="63" t="s">
        <v>1610</v>
      </c>
      <c r="D68" s="62" t="s">
        <v>2636</v>
      </c>
      <c r="E68" s="63"/>
      <c r="F68" s="62"/>
      <c r="H68" s="42"/>
      <c r="I68" s="1"/>
    </row>
    <row r="69" spans="1:9" s="43" customFormat="1" ht="31.5">
      <c r="A69" s="2">
        <v>22958603</v>
      </c>
      <c r="B69" s="62">
        <v>10</v>
      </c>
      <c r="C69" s="63" t="s">
        <v>1611</v>
      </c>
      <c r="D69" s="62" t="s">
        <v>2859</v>
      </c>
      <c r="E69" s="63"/>
      <c r="F69" s="62"/>
      <c r="H69" s="42"/>
      <c r="I69" s="1"/>
    </row>
    <row r="70" spans="1:9" s="43" customFormat="1" ht="47.25">
      <c r="A70" s="2">
        <v>22958603</v>
      </c>
      <c r="B70" s="62">
        <v>11</v>
      </c>
      <c r="C70" s="63" t="s">
        <v>1612</v>
      </c>
      <c r="D70" s="62" t="s">
        <v>3183</v>
      </c>
      <c r="E70" s="63" t="s">
        <v>1613</v>
      </c>
      <c r="F70" s="62" t="s">
        <v>2875</v>
      </c>
      <c r="H70" s="42"/>
      <c r="I70" s="1"/>
    </row>
    <row r="71" spans="1:9" s="43" customFormat="1" ht="78.75">
      <c r="A71" s="2">
        <v>22958603</v>
      </c>
      <c r="B71" s="62">
        <v>12</v>
      </c>
      <c r="C71" s="63" t="s">
        <v>1614</v>
      </c>
      <c r="D71" s="62" t="s">
        <v>2602</v>
      </c>
      <c r="E71" s="63"/>
      <c r="F71" s="62"/>
      <c r="H71" s="42"/>
      <c r="I71" s="1"/>
    </row>
    <row r="72" spans="1:9" s="43" customFormat="1" ht="63">
      <c r="A72" s="2">
        <v>22958603</v>
      </c>
      <c r="B72" s="62">
        <v>13</v>
      </c>
      <c r="C72" s="63" t="s">
        <v>1615</v>
      </c>
      <c r="D72" s="62" t="s">
        <v>2616</v>
      </c>
      <c r="E72" s="63" t="s">
        <v>1616</v>
      </c>
      <c r="F72" s="62" t="s">
        <v>2757</v>
      </c>
      <c r="H72" s="42"/>
      <c r="I72" s="1"/>
    </row>
    <row r="73" spans="1:9" s="43" customFormat="1" ht="47.25">
      <c r="A73" s="2">
        <v>23136538</v>
      </c>
      <c r="B73" s="62">
        <v>1</v>
      </c>
      <c r="C73" s="63" t="s">
        <v>1617</v>
      </c>
      <c r="D73" s="62" t="s">
        <v>3158</v>
      </c>
      <c r="E73" s="63"/>
      <c r="F73" s="62"/>
      <c r="H73" s="42"/>
      <c r="I73" s="1"/>
    </row>
    <row r="74" spans="1:9" s="43" customFormat="1" ht="63">
      <c r="A74" s="2">
        <v>23136538</v>
      </c>
      <c r="B74" s="62">
        <v>2</v>
      </c>
      <c r="C74" s="63" t="s">
        <v>1618</v>
      </c>
      <c r="D74" s="62" t="s">
        <v>2938</v>
      </c>
      <c r="E74" s="63"/>
      <c r="F74" s="62"/>
      <c r="H74" s="42"/>
      <c r="I74" s="1"/>
    </row>
    <row r="75" spans="1:9" s="43" customFormat="1" ht="47.25">
      <c r="A75" s="2">
        <v>23136538</v>
      </c>
      <c r="B75" s="62">
        <v>3</v>
      </c>
      <c r="C75" s="63" t="s">
        <v>1619</v>
      </c>
      <c r="D75" s="62" t="s">
        <v>2583</v>
      </c>
      <c r="E75" s="63"/>
      <c r="F75" s="62"/>
      <c r="H75" s="42"/>
      <c r="I75" s="1"/>
    </row>
    <row r="76" spans="1:9" s="43" customFormat="1" ht="157.5">
      <c r="A76" s="2">
        <v>23136538</v>
      </c>
      <c r="B76" s="62">
        <v>4</v>
      </c>
      <c r="C76" s="63" t="s">
        <v>1620</v>
      </c>
      <c r="D76" s="62" t="s">
        <v>2576</v>
      </c>
      <c r="E76" s="63"/>
      <c r="F76" s="62"/>
      <c r="H76" s="42"/>
      <c r="I76" s="1"/>
    </row>
    <row r="77" spans="1:9" s="43" customFormat="1" ht="47.25">
      <c r="A77" s="2">
        <v>23136538</v>
      </c>
      <c r="B77" s="62">
        <v>5</v>
      </c>
      <c r="C77" s="63" t="s">
        <v>1621</v>
      </c>
      <c r="D77" s="62" t="s">
        <v>2601</v>
      </c>
      <c r="E77" s="63"/>
      <c r="F77" s="62"/>
      <c r="H77" s="42"/>
      <c r="I77" s="1"/>
    </row>
    <row r="78" spans="1:9" s="43" customFormat="1" ht="47.25">
      <c r="A78" s="4">
        <v>23136538</v>
      </c>
      <c r="B78" s="62">
        <v>6</v>
      </c>
      <c r="C78" s="63" t="s">
        <v>1622</v>
      </c>
      <c r="D78" s="62">
        <v>11</v>
      </c>
      <c r="E78" s="63"/>
      <c r="F78" s="62"/>
      <c r="H78" s="42"/>
      <c r="I78" s="1"/>
    </row>
    <row r="79" spans="1:9" s="43" customFormat="1" ht="31.5">
      <c r="A79" s="4">
        <v>23136538</v>
      </c>
      <c r="B79" s="62">
        <v>7</v>
      </c>
      <c r="C79" s="63" t="s">
        <v>1623</v>
      </c>
      <c r="D79" s="62" t="s">
        <v>3150</v>
      </c>
      <c r="E79" s="63"/>
      <c r="F79" s="62"/>
      <c r="H79" s="42"/>
      <c r="I79" s="1"/>
    </row>
    <row r="80" spans="1:9" s="43" customFormat="1" ht="63">
      <c r="A80" s="2">
        <v>23136538</v>
      </c>
      <c r="B80" s="62">
        <v>8</v>
      </c>
      <c r="C80" s="63" t="s">
        <v>1624</v>
      </c>
      <c r="D80" s="62" t="s">
        <v>2859</v>
      </c>
      <c r="E80" s="63"/>
      <c r="F80" s="62"/>
      <c r="H80" s="42"/>
      <c r="I80" s="1"/>
    </row>
    <row r="81" spans="1:9" s="43" customFormat="1" ht="63">
      <c r="A81" s="2">
        <v>23136538</v>
      </c>
      <c r="B81" s="62">
        <v>9</v>
      </c>
      <c r="C81" s="63" t="s">
        <v>1625</v>
      </c>
      <c r="D81" s="62" t="s">
        <v>2950</v>
      </c>
      <c r="E81" s="63"/>
      <c r="F81" s="62"/>
      <c r="H81" s="42"/>
      <c r="I81" s="1"/>
    </row>
    <row r="82" spans="1:9" s="43" customFormat="1" ht="78.75">
      <c r="A82" s="2">
        <v>23136538</v>
      </c>
      <c r="B82" s="62">
        <v>10</v>
      </c>
      <c r="C82" s="63" t="s">
        <v>1626</v>
      </c>
      <c r="D82" s="62" t="s">
        <v>2942</v>
      </c>
      <c r="E82" s="63"/>
      <c r="F82" s="62"/>
      <c r="H82" s="42"/>
      <c r="I82" s="1"/>
    </row>
    <row r="83" spans="1:9" s="43" customFormat="1" ht="31.5">
      <c r="A83" s="2">
        <v>23136538</v>
      </c>
      <c r="B83" s="62">
        <v>11</v>
      </c>
      <c r="C83" s="63" t="s">
        <v>1627</v>
      </c>
      <c r="D83" s="62" t="s">
        <v>3158</v>
      </c>
      <c r="E83" s="63"/>
      <c r="F83" s="62"/>
      <c r="H83" s="42"/>
      <c r="I83" s="1"/>
    </row>
    <row r="84" spans="1:9" s="43" customFormat="1" ht="47.25">
      <c r="A84" s="2">
        <v>23136538</v>
      </c>
      <c r="B84" s="62">
        <v>12</v>
      </c>
      <c r="C84" s="63" t="s">
        <v>1628</v>
      </c>
      <c r="D84" s="62" t="s">
        <v>2600</v>
      </c>
      <c r="E84" s="63" t="s">
        <v>1629</v>
      </c>
      <c r="F84" s="42" t="s">
        <v>3193</v>
      </c>
      <c r="H84" s="42"/>
      <c r="I84" s="1"/>
    </row>
    <row r="85" spans="1:9" s="43" customFormat="1" ht="110.25">
      <c r="A85" s="2">
        <v>23136538</v>
      </c>
      <c r="B85" s="62">
        <v>13</v>
      </c>
      <c r="C85" s="63" t="s">
        <v>1630</v>
      </c>
      <c r="D85" s="62" t="s">
        <v>2936</v>
      </c>
      <c r="E85" s="63" t="s">
        <v>1631</v>
      </c>
      <c r="F85" s="62" t="s">
        <v>2903</v>
      </c>
      <c r="H85" s="42"/>
      <c r="I85" s="1"/>
    </row>
    <row r="86" spans="1:9" s="43" customFormat="1" ht="63">
      <c r="A86" s="2">
        <v>23146575</v>
      </c>
      <c r="B86" s="62">
        <v>1</v>
      </c>
      <c r="C86" s="63" t="s">
        <v>1632</v>
      </c>
      <c r="D86" s="62" t="s">
        <v>3146</v>
      </c>
      <c r="E86" s="63"/>
      <c r="F86" s="62"/>
      <c r="H86" s="42"/>
      <c r="I86" s="1"/>
    </row>
    <row r="87" spans="1:9" s="43" customFormat="1" ht="78.75">
      <c r="A87" s="2">
        <v>23146575</v>
      </c>
      <c r="B87" s="62">
        <v>2</v>
      </c>
      <c r="C87" s="63" t="s">
        <v>1633</v>
      </c>
      <c r="D87" s="62" t="s">
        <v>2838</v>
      </c>
      <c r="E87" s="63"/>
      <c r="F87" s="62"/>
      <c r="H87" s="42"/>
      <c r="I87" s="1"/>
    </row>
    <row r="88" spans="1:9" s="43" customFormat="1" ht="63">
      <c r="A88" s="2">
        <v>23146575</v>
      </c>
      <c r="B88" s="62">
        <v>3</v>
      </c>
      <c r="C88" s="63" t="s">
        <v>1634</v>
      </c>
      <c r="D88" s="62" t="s">
        <v>2599</v>
      </c>
      <c r="E88" s="63"/>
      <c r="F88" s="62"/>
      <c r="H88" s="42"/>
      <c r="I88" s="1"/>
    </row>
    <row r="89" spans="1:9" s="43" customFormat="1" ht="47.25">
      <c r="A89" s="2">
        <v>23146575</v>
      </c>
      <c r="B89" s="62">
        <v>4</v>
      </c>
      <c r="C89" s="63" t="s">
        <v>1635</v>
      </c>
      <c r="D89" s="62" t="s">
        <v>2886</v>
      </c>
      <c r="E89" s="63"/>
      <c r="F89" s="62"/>
      <c r="H89" s="42"/>
      <c r="I89" s="1"/>
    </row>
    <row r="90" spans="1:9" s="43" customFormat="1" ht="94.5">
      <c r="A90" s="2">
        <v>23146575</v>
      </c>
      <c r="B90" s="62">
        <v>5</v>
      </c>
      <c r="C90" s="63" t="s">
        <v>1636</v>
      </c>
      <c r="D90" s="62" t="s">
        <v>2938</v>
      </c>
      <c r="E90" s="63"/>
      <c r="F90" s="62"/>
      <c r="H90" s="42"/>
      <c r="I90" s="1"/>
    </row>
    <row r="91" spans="1:9" s="43" customFormat="1" ht="94.5">
      <c r="A91" s="2">
        <v>23146575</v>
      </c>
      <c r="B91" s="62">
        <v>6</v>
      </c>
      <c r="C91" s="63" t="s">
        <v>1637</v>
      </c>
      <c r="D91" s="62" t="s">
        <v>2916</v>
      </c>
      <c r="E91" s="63"/>
      <c r="F91" s="62"/>
      <c r="H91" s="42"/>
      <c r="I91" s="1"/>
    </row>
    <row r="92" spans="1:9" s="43" customFormat="1" ht="78.75">
      <c r="A92" s="2">
        <v>23146575</v>
      </c>
      <c r="B92" s="62">
        <v>7</v>
      </c>
      <c r="C92" s="63" t="s">
        <v>1638</v>
      </c>
      <c r="D92" s="62" t="s">
        <v>2921</v>
      </c>
      <c r="E92" s="63"/>
      <c r="F92" s="62"/>
      <c r="H92" s="42"/>
      <c r="I92" s="1"/>
    </row>
    <row r="93" spans="1:9" s="43" customFormat="1" ht="47.25">
      <c r="A93" s="2">
        <v>23146575</v>
      </c>
      <c r="B93" s="62">
        <v>8</v>
      </c>
      <c r="C93" s="63" t="s">
        <v>1639</v>
      </c>
      <c r="D93" s="62" t="s">
        <v>2845</v>
      </c>
      <c r="E93" s="63"/>
      <c r="F93" s="62"/>
      <c r="H93" s="42"/>
      <c r="I93" s="1"/>
    </row>
    <row r="94" spans="1:9" s="43" customFormat="1" ht="94.5">
      <c r="A94" s="2">
        <v>23146575</v>
      </c>
      <c r="B94" s="62">
        <v>9</v>
      </c>
      <c r="C94" s="63" t="s">
        <v>1640</v>
      </c>
      <c r="D94" s="62" t="s">
        <v>3150</v>
      </c>
      <c r="E94" s="63"/>
      <c r="F94" s="62"/>
      <c r="H94" s="42"/>
      <c r="I94" s="1"/>
    </row>
    <row r="95" spans="1:9" s="43" customFormat="1" ht="47.25">
      <c r="A95" s="2">
        <v>23146575</v>
      </c>
      <c r="B95" s="62">
        <v>10</v>
      </c>
      <c r="C95" s="63" t="s">
        <v>1641</v>
      </c>
      <c r="D95" s="62" t="s">
        <v>2583</v>
      </c>
      <c r="E95" s="63"/>
      <c r="F95" s="62"/>
      <c r="H95" s="42"/>
      <c r="I95" s="1"/>
    </row>
    <row r="96" spans="1:9" s="43" customFormat="1" ht="47.25">
      <c r="A96" s="2">
        <v>23146575</v>
      </c>
      <c r="B96" s="62">
        <v>11</v>
      </c>
      <c r="C96" s="63" t="s">
        <v>1642</v>
      </c>
      <c r="D96" s="62" t="s">
        <v>2576</v>
      </c>
      <c r="E96" s="63"/>
      <c r="F96" s="62"/>
      <c r="H96" s="42"/>
      <c r="I96" s="1"/>
    </row>
    <row r="97" spans="1:9" s="43" customFormat="1" ht="47.25">
      <c r="A97" s="2">
        <v>23146575</v>
      </c>
      <c r="B97" s="62">
        <v>12</v>
      </c>
      <c r="C97" s="63" t="s">
        <v>1643</v>
      </c>
      <c r="D97" s="62" t="s">
        <v>2601</v>
      </c>
      <c r="E97" s="63"/>
      <c r="F97" s="62"/>
      <c r="H97" s="42"/>
      <c r="I97" s="1"/>
    </row>
    <row r="98" spans="1:9" ht="78.75">
      <c r="A98" s="2">
        <v>23146575</v>
      </c>
      <c r="B98" s="62">
        <v>13</v>
      </c>
      <c r="C98" s="63" t="s">
        <v>1644</v>
      </c>
      <c r="D98" s="62" t="s">
        <v>2605</v>
      </c>
      <c r="E98" s="63"/>
      <c r="F98" s="62"/>
    </row>
    <row r="99" spans="1:9" ht="78.75">
      <c r="A99" s="4">
        <v>23146575</v>
      </c>
      <c r="B99" s="62">
        <v>14</v>
      </c>
      <c r="C99" s="63" t="s">
        <v>1645</v>
      </c>
      <c r="D99" s="62">
        <v>11</v>
      </c>
      <c r="E99" s="63"/>
      <c r="F99" s="62"/>
    </row>
    <row r="100" spans="1:9" ht="94.5">
      <c r="A100" s="4">
        <v>23146575</v>
      </c>
      <c r="B100" s="62">
        <v>15</v>
      </c>
      <c r="C100" s="63" t="s">
        <v>1646</v>
      </c>
      <c r="D100" s="62" t="s">
        <v>3184</v>
      </c>
      <c r="E100" s="63"/>
      <c r="F100" s="62"/>
    </row>
    <row r="101" spans="1:9" ht="78.75">
      <c r="A101" s="2">
        <v>23167771</v>
      </c>
      <c r="B101" s="62">
        <v>1</v>
      </c>
      <c r="C101" s="63" t="s">
        <v>1647</v>
      </c>
      <c r="D101" s="62" t="s">
        <v>3185</v>
      </c>
      <c r="E101" s="63"/>
      <c r="F101" s="62"/>
    </row>
    <row r="102" spans="1:9" ht="78.75">
      <c r="A102" s="2">
        <v>23167771</v>
      </c>
      <c r="B102" s="62">
        <v>2</v>
      </c>
      <c r="C102" s="63" t="s">
        <v>1648</v>
      </c>
      <c r="D102" s="62" t="s">
        <v>2887</v>
      </c>
      <c r="E102" s="63"/>
      <c r="F102" s="62"/>
    </row>
    <row r="103" spans="1:9" ht="94.5">
      <c r="A103" s="2">
        <v>23167771</v>
      </c>
      <c r="B103" s="62">
        <v>3</v>
      </c>
      <c r="C103" s="63" t="s">
        <v>1649</v>
      </c>
      <c r="D103" s="62" t="s">
        <v>2938</v>
      </c>
      <c r="E103" s="63" t="s">
        <v>1650</v>
      </c>
      <c r="F103" s="62" t="s">
        <v>3197</v>
      </c>
    </row>
    <row r="104" spans="1:9" ht="63">
      <c r="A104" s="2">
        <v>23167771</v>
      </c>
      <c r="B104" s="62">
        <v>4</v>
      </c>
      <c r="C104" s="63" t="s">
        <v>1651</v>
      </c>
      <c r="D104" s="62" t="s">
        <v>2576</v>
      </c>
      <c r="E104" s="63"/>
      <c r="F104" s="62"/>
    </row>
    <row r="105" spans="1:9" ht="78.75">
      <c r="A105" s="2">
        <v>23167771</v>
      </c>
      <c r="B105" s="62">
        <v>5</v>
      </c>
      <c r="C105" s="63" t="s">
        <v>1652</v>
      </c>
      <c r="D105" s="62" t="s">
        <v>2839</v>
      </c>
      <c r="E105" s="63"/>
      <c r="F105" s="62"/>
    </row>
    <row r="106" spans="1:9" ht="75">
      <c r="A106" s="2">
        <v>23167771</v>
      </c>
      <c r="B106" s="62">
        <v>6</v>
      </c>
      <c r="C106" s="63" t="s">
        <v>1654</v>
      </c>
      <c r="D106" s="62" t="s">
        <v>2839</v>
      </c>
      <c r="E106" s="63" t="s">
        <v>1655</v>
      </c>
      <c r="F106" s="42" t="s">
        <v>2964</v>
      </c>
      <c r="G106" s="43" t="s">
        <v>1653</v>
      </c>
      <c r="H106" s="42" t="s">
        <v>2912</v>
      </c>
    </row>
    <row r="107" spans="1:9" ht="94.5">
      <c r="A107" s="2">
        <v>23167771</v>
      </c>
      <c r="B107" s="62">
        <v>7</v>
      </c>
      <c r="C107" s="63" t="s">
        <v>1656</v>
      </c>
      <c r="D107" s="62" t="s">
        <v>2921</v>
      </c>
      <c r="E107" s="63" t="s">
        <v>1657</v>
      </c>
      <c r="F107" s="42" t="s">
        <v>2875</v>
      </c>
    </row>
    <row r="108" spans="1:9" ht="63">
      <c r="A108" s="2">
        <v>23167771</v>
      </c>
      <c r="B108" s="62">
        <v>8</v>
      </c>
      <c r="C108" s="63" t="s">
        <v>1658</v>
      </c>
      <c r="D108" s="62" t="s">
        <v>2597</v>
      </c>
      <c r="E108" s="63" t="s">
        <v>1659</v>
      </c>
      <c r="F108" s="42" t="s">
        <v>3198</v>
      </c>
    </row>
    <row r="109" spans="1:9" ht="31.5">
      <c r="A109" s="2">
        <v>23167771</v>
      </c>
      <c r="B109" s="62">
        <v>9</v>
      </c>
      <c r="C109" s="63" t="s">
        <v>1660</v>
      </c>
      <c r="D109" s="62">
        <v>11</v>
      </c>
      <c r="E109" s="63"/>
      <c r="F109" s="62"/>
    </row>
    <row r="110" spans="1:9" ht="63">
      <c r="A110" s="2">
        <v>23167771</v>
      </c>
      <c r="B110" s="62">
        <v>10</v>
      </c>
      <c r="C110" s="63" t="s">
        <v>1661</v>
      </c>
      <c r="D110" s="62" t="s">
        <v>2616</v>
      </c>
      <c r="E110" s="63"/>
      <c r="F110" s="62"/>
    </row>
    <row r="111" spans="1:9" ht="31.5">
      <c r="A111" s="2">
        <v>23167771</v>
      </c>
      <c r="B111" s="62">
        <v>11</v>
      </c>
      <c r="C111" s="63" t="s">
        <v>1662</v>
      </c>
      <c r="D111" s="62" t="s">
        <v>2597</v>
      </c>
      <c r="E111" s="63"/>
      <c r="F111" s="62"/>
    </row>
    <row r="112" spans="1:9" ht="141.75">
      <c r="A112" s="2">
        <v>23167771</v>
      </c>
      <c r="B112" s="62">
        <v>12</v>
      </c>
      <c r="C112" s="63" t="s">
        <v>1663</v>
      </c>
      <c r="D112" s="62" t="s">
        <v>3186</v>
      </c>
      <c r="E112" s="63" t="s">
        <v>1664</v>
      </c>
      <c r="F112" s="62" t="s">
        <v>3174</v>
      </c>
    </row>
    <row r="113" spans="1:9" ht="78.75">
      <c r="A113" s="2">
        <v>23431996</v>
      </c>
      <c r="B113" s="62">
        <v>1</v>
      </c>
      <c r="C113" s="63" t="s">
        <v>1665</v>
      </c>
      <c r="D113" s="62" t="s">
        <v>2845</v>
      </c>
      <c r="E113" s="63"/>
      <c r="F113" s="62"/>
    </row>
    <row r="114" spans="1:9" s="43" customFormat="1" ht="94.5">
      <c r="A114" s="2">
        <v>23431996</v>
      </c>
      <c r="B114" s="62">
        <v>2</v>
      </c>
      <c r="C114" s="63" t="s">
        <v>1666</v>
      </c>
      <c r="D114" s="62" t="s">
        <v>2888</v>
      </c>
      <c r="E114" s="63"/>
      <c r="F114" s="62"/>
      <c r="H114" s="42"/>
      <c r="I114" s="1"/>
    </row>
    <row r="115" spans="1:9" s="43" customFormat="1" ht="78.75">
      <c r="A115" s="2">
        <v>23431996</v>
      </c>
      <c r="B115" s="62">
        <v>3</v>
      </c>
      <c r="C115" s="63" t="s">
        <v>1667</v>
      </c>
      <c r="D115" s="62" t="s">
        <v>2889</v>
      </c>
      <c r="E115" s="63"/>
      <c r="F115" s="62"/>
      <c r="H115" s="42"/>
      <c r="I115" s="1"/>
    </row>
    <row r="116" spans="1:9" s="43" customFormat="1" ht="63">
      <c r="A116" s="2">
        <v>23431996</v>
      </c>
      <c r="B116" s="62">
        <v>4</v>
      </c>
      <c r="C116" s="63" t="s">
        <v>1668</v>
      </c>
      <c r="D116" s="62" t="s">
        <v>2838</v>
      </c>
      <c r="E116" s="63"/>
      <c r="F116" s="62"/>
      <c r="H116" s="42"/>
      <c r="I116" s="1"/>
    </row>
    <row r="117" spans="1:9" s="43" customFormat="1" ht="94.5">
      <c r="A117" s="2">
        <v>23431996</v>
      </c>
      <c r="B117" s="62">
        <v>5</v>
      </c>
      <c r="C117" s="63" t="s">
        <v>1669</v>
      </c>
      <c r="D117" s="62" t="s">
        <v>2938</v>
      </c>
      <c r="E117" s="63"/>
      <c r="F117" s="62"/>
      <c r="H117" s="42"/>
      <c r="I117" s="1"/>
    </row>
    <row r="118" spans="1:9" s="43" customFormat="1" ht="78.75">
      <c r="A118" s="2">
        <v>23431996</v>
      </c>
      <c r="B118" s="62">
        <v>6</v>
      </c>
      <c r="C118" s="63" t="s">
        <v>1670</v>
      </c>
      <c r="D118" s="62" t="s">
        <v>2921</v>
      </c>
      <c r="E118" s="63"/>
      <c r="F118" s="62"/>
      <c r="H118" s="42"/>
      <c r="I118" s="1"/>
    </row>
    <row r="119" spans="1:9" s="43" customFormat="1" ht="63">
      <c r="A119" s="2">
        <v>23431996</v>
      </c>
      <c r="B119" s="62">
        <v>7</v>
      </c>
      <c r="C119" s="63" t="s">
        <v>1671</v>
      </c>
      <c r="D119" s="62" t="s">
        <v>2620</v>
      </c>
      <c r="E119" s="63"/>
      <c r="F119" s="62"/>
      <c r="H119" s="42"/>
      <c r="I119" s="1"/>
    </row>
    <row r="120" spans="1:9" s="43" customFormat="1" ht="47.25">
      <c r="A120" s="2">
        <v>23431996</v>
      </c>
      <c r="B120" s="62">
        <v>8</v>
      </c>
      <c r="C120" s="63" t="s">
        <v>1672</v>
      </c>
      <c r="D120" s="62" t="s">
        <v>2916</v>
      </c>
      <c r="E120" s="63"/>
      <c r="F120" s="62"/>
      <c r="H120" s="42"/>
      <c r="I120" s="1"/>
    </row>
    <row r="121" spans="1:9" s="43" customFormat="1" ht="47.25">
      <c r="A121" s="2">
        <v>23431996</v>
      </c>
      <c r="B121" s="62">
        <v>9</v>
      </c>
      <c r="C121" s="63" t="s">
        <v>1673</v>
      </c>
      <c r="D121" s="62" t="s">
        <v>2636</v>
      </c>
      <c r="E121" s="63"/>
      <c r="F121" s="62"/>
      <c r="H121" s="42"/>
      <c r="I121" s="1"/>
    </row>
    <row r="122" spans="1:9" s="43" customFormat="1" ht="63">
      <c r="A122" s="2">
        <v>23431996</v>
      </c>
      <c r="B122" s="62">
        <v>10</v>
      </c>
      <c r="C122" s="63" t="s">
        <v>1674</v>
      </c>
      <c r="D122" s="62" t="s">
        <v>2644</v>
      </c>
      <c r="E122" s="63"/>
      <c r="F122" s="62"/>
      <c r="H122" s="42"/>
      <c r="I122" s="1"/>
    </row>
    <row r="123" spans="1:9" s="43" customFormat="1" ht="31.5">
      <c r="A123" s="2">
        <v>23431996</v>
      </c>
      <c r="B123" s="62">
        <v>11</v>
      </c>
      <c r="C123" s="63" t="s">
        <v>1675</v>
      </c>
      <c r="D123" s="62" t="s">
        <v>2845</v>
      </c>
      <c r="E123" s="63"/>
      <c r="F123" s="62"/>
      <c r="H123" s="42"/>
      <c r="I123" s="1"/>
    </row>
    <row r="124" spans="1:9" s="43" customFormat="1" ht="63">
      <c r="A124" s="2">
        <v>23431996</v>
      </c>
      <c r="B124" s="62">
        <v>12</v>
      </c>
      <c r="C124" s="63" t="s">
        <v>1676</v>
      </c>
      <c r="D124" s="62" t="s">
        <v>2835</v>
      </c>
      <c r="E124" s="63"/>
      <c r="F124" s="62"/>
      <c r="H124" s="42"/>
      <c r="I124" s="1"/>
    </row>
    <row r="125" spans="1:9" s="43" customFormat="1" ht="120">
      <c r="A125" s="2">
        <v>23431996</v>
      </c>
      <c r="B125" s="62">
        <v>13</v>
      </c>
      <c r="C125" s="43" t="s">
        <v>1677</v>
      </c>
      <c r="D125" s="42" t="s">
        <v>3187</v>
      </c>
      <c r="E125" s="63"/>
      <c r="F125" s="62"/>
      <c r="H125" s="42"/>
      <c r="I125" s="1"/>
    </row>
    <row r="126" spans="1:9" s="43" customFormat="1" ht="47.25">
      <c r="A126" s="2">
        <v>23431996</v>
      </c>
      <c r="B126" s="62">
        <v>14</v>
      </c>
      <c r="C126" s="63" t="s">
        <v>1678</v>
      </c>
      <c r="D126" s="62" t="s">
        <v>2862</v>
      </c>
      <c r="E126" s="63"/>
      <c r="F126" s="62"/>
      <c r="H126" s="42"/>
      <c r="I126" s="1"/>
    </row>
    <row r="127" spans="1:9" s="43" customFormat="1" ht="63">
      <c r="A127" s="2">
        <v>23566267</v>
      </c>
      <c r="B127" s="62">
        <v>1</v>
      </c>
      <c r="C127" s="63" t="s">
        <v>1679</v>
      </c>
      <c r="D127" s="62" t="s">
        <v>2945</v>
      </c>
      <c r="E127" s="63"/>
      <c r="F127" s="62"/>
      <c r="H127" s="42"/>
      <c r="I127" s="1"/>
    </row>
    <row r="128" spans="1:9" s="43" customFormat="1" ht="94.5">
      <c r="A128" s="2">
        <v>23566267</v>
      </c>
      <c r="B128" s="62">
        <v>2</v>
      </c>
      <c r="C128" s="63" t="s">
        <v>1680</v>
      </c>
      <c r="D128" s="62" t="s">
        <v>2938</v>
      </c>
      <c r="E128" s="63"/>
      <c r="F128" s="62"/>
      <c r="H128" s="42"/>
      <c r="I128" s="1"/>
    </row>
    <row r="129" spans="1:9" s="43" customFormat="1" ht="47.25">
      <c r="A129" s="2">
        <v>23566267</v>
      </c>
      <c r="B129" s="62">
        <v>3</v>
      </c>
      <c r="C129" s="63" t="s">
        <v>1681</v>
      </c>
      <c r="D129" s="62" t="s">
        <v>2921</v>
      </c>
      <c r="E129" s="63"/>
      <c r="F129" s="62"/>
      <c r="H129" s="42"/>
      <c r="I129" s="1"/>
    </row>
    <row r="130" spans="1:9" s="43" customFormat="1" ht="78.75">
      <c r="A130" s="2">
        <v>23566267</v>
      </c>
      <c r="B130" s="62">
        <v>4</v>
      </c>
      <c r="C130" s="63" t="s">
        <v>1682</v>
      </c>
      <c r="D130" s="62" t="s">
        <v>2601</v>
      </c>
      <c r="E130" s="63"/>
      <c r="F130" s="62"/>
      <c r="H130" s="42"/>
      <c r="I130" s="1"/>
    </row>
    <row r="131" spans="1:9" s="43" customFormat="1" ht="78.75">
      <c r="A131" s="2">
        <v>23566267</v>
      </c>
      <c r="B131" s="62">
        <v>5</v>
      </c>
      <c r="C131" s="63" t="s">
        <v>1683</v>
      </c>
      <c r="D131" s="62" t="s">
        <v>2576</v>
      </c>
      <c r="E131" s="63"/>
      <c r="F131" s="62"/>
      <c r="H131" s="42"/>
      <c r="I131" s="1"/>
    </row>
    <row r="132" spans="1:9" s="43" customFormat="1" ht="110.25">
      <c r="A132" s="2">
        <v>23566267</v>
      </c>
      <c r="B132" s="62">
        <v>6</v>
      </c>
      <c r="C132" s="63" t="s">
        <v>1684</v>
      </c>
      <c r="D132" s="62" t="s">
        <v>3150</v>
      </c>
      <c r="E132" s="63"/>
      <c r="F132" s="62"/>
      <c r="H132" s="42"/>
      <c r="I132" s="1"/>
    </row>
    <row r="133" spans="1:9" s="43" customFormat="1" ht="78.75">
      <c r="A133" s="2">
        <v>23566267</v>
      </c>
      <c r="B133" s="62">
        <v>7</v>
      </c>
      <c r="C133" s="63" t="s">
        <v>1685</v>
      </c>
      <c r="D133" s="62" t="s">
        <v>2845</v>
      </c>
      <c r="E133" s="63"/>
      <c r="F133" s="62"/>
      <c r="H133" s="42"/>
      <c r="I133" s="1"/>
    </row>
    <row r="134" spans="1:9" s="43" customFormat="1" ht="126">
      <c r="A134" s="2">
        <v>23566267</v>
      </c>
      <c r="B134" s="62">
        <v>8</v>
      </c>
      <c r="C134" s="63" t="s">
        <v>1686</v>
      </c>
      <c r="D134" s="62" t="s">
        <v>2616</v>
      </c>
      <c r="E134" s="63"/>
      <c r="F134" s="62"/>
      <c r="H134" s="42"/>
      <c r="I134" s="1"/>
    </row>
    <row r="135" spans="1:9" s="43" customFormat="1" ht="105">
      <c r="A135" s="2">
        <v>23566267</v>
      </c>
      <c r="B135" s="62">
        <v>9</v>
      </c>
      <c r="C135" s="63" t="s">
        <v>1687</v>
      </c>
      <c r="D135" s="62" t="s">
        <v>2859</v>
      </c>
      <c r="E135" s="63" t="s">
        <v>1688</v>
      </c>
      <c r="F135" s="62" t="s">
        <v>2877</v>
      </c>
      <c r="G135" s="43" t="s">
        <v>1689</v>
      </c>
      <c r="H135" s="62" t="s">
        <v>3206</v>
      </c>
      <c r="I135" s="1"/>
    </row>
    <row r="136" spans="1:9" s="43" customFormat="1" ht="94.5">
      <c r="A136" s="2">
        <v>23566267</v>
      </c>
      <c r="B136" s="62">
        <v>10</v>
      </c>
      <c r="C136" s="63" t="s">
        <v>1690</v>
      </c>
      <c r="D136" s="62" t="s">
        <v>2705</v>
      </c>
      <c r="E136" s="63" t="s">
        <v>1691</v>
      </c>
      <c r="F136" s="42" t="s">
        <v>3176</v>
      </c>
      <c r="H136" s="42"/>
      <c r="I136" s="1"/>
    </row>
    <row r="137" spans="1:9" s="43" customFormat="1" ht="126">
      <c r="A137" s="2">
        <v>23566267</v>
      </c>
      <c r="B137" s="62">
        <v>11</v>
      </c>
      <c r="C137" s="63" t="s">
        <v>1692</v>
      </c>
      <c r="D137" s="62" t="s">
        <v>3146</v>
      </c>
      <c r="E137" s="63" t="s">
        <v>1693</v>
      </c>
      <c r="F137" s="62" t="s">
        <v>3199</v>
      </c>
      <c r="H137" s="42"/>
      <c r="I137" s="1"/>
    </row>
    <row r="138" spans="1:9" s="43" customFormat="1" ht="63">
      <c r="A138" s="2">
        <v>23566442</v>
      </c>
      <c r="B138" s="62">
        <v>1</v>
      </c>
      <c r="C138" s="63" t="s">
        <v>1694</v>
      </c>
      <c r="D138" s="62" t="s">
        <v>2620</v>
      </c>
      <c r="E138" s="63"/>
      <c r="F138" s="62"/>
      <c r="H138" s="42"/>
      <c r="I138" s="1"/>
    </row>
    <row r="139" spans="1:9" s="43" customFormat="1" ht="94.5">
      <c r="A139" s="2">
        <v>23566442</v>
      </c>
      <c r="B139" s="62">
        <v>2</v>
      </c>
      <c r="C139" s="63" t="s">
        <v>1695</v>
      </c>
      <c r="D139" s="62" t="s">
        <v>2846</v>
      </c>
      <c r="E139" s="63" t="s">
        <v>1696</v>
      </c>
      <c r="F139" s="42" t="s">
        <v>2904</v>
      </c>
      <c r="H139" s="42"/>
      <c r="I139" s="1"/>
    </row>
    <row r="140" spans="1:9" s="43" customFormat="1" ht="47.25">
      <c r="A140" s="2">
        <v>23566442</v>
      </c>
      <c r="B140" s="62">
        <v>3</v>
      </c>
      <c r="C140" s="63" t="s">
        <v>1697</v>
      </c>
      <c r="D140" s="62" t="s">
        <v>2890</v>
      </c>
      <c r="E140" s="63"/>
      <c r="F140" s="62"/>
      <c r="H140" s="42"/>
      <c r="I140" s="1"/>
    </row>
    <row r="141" spans="1:9" s="43" customFormat="1" ht="141.75">
      <c r="A141" s="2">
        <v>23566442</v>
      </c>
      <c r="B141" s="62">
        <v>4</v>
      </c>
      <c r="C141" s="63" t="s">
        <v>1698</v>
      </c>
      <c r="D141" s="62" t="s">
        <v>2934</v>
      </c>
      <c r="E141" s="63" t="s">
        <v>1699</v>
      </c>
      <c r="F141" s="62" t="s">
        <v>3200</v>
      </c>
      <c r="H141" s="42"/>
      <c r="I141" s="1"/>
    </row>
    <row r="142" spans="1:9" s="43" customFormat="1" ht="63">
      <c r="A142" s="2">
        <v>23566442</v>
      </c>
      <c r="B142" s="62">
        <v>5</v>
      </c>
      <c r="C142" s="63" t="s">
        <v>1700</v>
      </c>
      <c r="D142" s="62">
        <v>11</v>
      </c>
      <c r="E142" s="63"/>
      <c r="F142" s="62"/>
      <c r="H142" s="42"/>
      <c r="I142" s="1"/>
    </row>
    <row r="143" spans="1:9" s="43" customFormat="1" ht="31.5">
      <c r="A143" s="2">
        <v>23566442</v>
      </c>
      <c r="B143" s="62">
        <v>6</v>
      </c>
      <c r="C143" s="63" t="s">
        <v>1701</v>
      </c>
      <c r="D143" s="62" t="s">
        <v>2583</v>
      </c>
      <c r="E143" s="63"/>
      <c r="F143" s="62"/>
      <c r="H143" s="42"/>
      <c r="I143" s="1"/>
    </row>
    <row r="144" spans="1:9" s="43" customFormat="1" ht="47.25">
      <c r="A144" s="2">
        <v>23566442</v>
      </c>
      <c r="B144" s="62">
        <v>7</v>
      </c>
      <c r="C144" s="63" t="s">
        <v>1702</v>
      </c>
      <c r="D144" s="62" t="s">
        <v>2921</v>
      </c>
      <c r="E144" s="63"/>
      <c r="F144" s="62"/>
      <c r="H144" s="42"/>
      <c r="I144" s="1"/>
    </row>
    <row r="145" spans="1:9" s="43" customFormat="1" ht="47.25">
      <c r="A145" s="2">
        <v>23566442</v>
      </c>
      <c r="B145" s="62">
        <v>8</v>
      </c>
      <c r="C145" s="63" t="s">
        <v>1703</v>
      </c>
      <c r="D145" s="62" t="s">
        <v>3150</v>
      </c>
      <c r="E145" s="63"/>
      <c r="F145" s="62"/>
      <c r="H145" s="42"/>
      <c r="I145" s="1"/>
    </row>
    <row r="146" spans="1:9" s="43" customFormat="1" ht="63">
      <c r="A146" s="2">
        <v>23566442</v>
      </c>
      <c r="B146" s="62">
        <v>9</v>
      </c>
      <c r="C146" s="63" t="s">
        <v>1704</v>
      </c>
      <c r="D146" s="62">
        <v>11</v>
      </c>
      <c r="E146" s="63"/>
      <c r="F146" s="62"/>
      <c r="H146" s="42"/>
      <c r="I146" s="1"/>
    </row>
    <row r="147" spans="1:9" s="43" customFormat="1" ht="78.75">
      <c r="A147" s="2">
        <v>23566442</v>
      </c>
      <c r="B147" s="62">
        <v>10</v>
      </c>
      <c r="C147" s="63" t="s">
        <v>1705</v>
      </c>
      <c r="D147" s="62" t="s">
        <v>2644</v>
      </c>
      <c r="E147" s="63"/>
      <c r="F147" s="62"/>
      <c r="H147" s="42"/>
      <c r="I147" s="1"/>
    </row>
    <row r="148" spans="1:9" s="43" customFormat="1" ht="63">
      <c r="A148" s="2">
        <v>23566442</v>
      </c>
      <c r="B148" s="62">
        <v>11</v>
      </c>
      <c r="C148" s="63" t="s">
        <v>1706</v>
      </c>
      <c r="D148" s="62" t="s">
        <v>2891</v>
      </c>
      <c r="E148" s="63"/>
      <c r="F148" s="62"/>
      <c r="H148" s="42"/>
      <c r="I148" s="1"/>
    </row>
    <row r="149" spans="1:9" s="43" customFormat="1" ht="78.75">
      <c r="A149" s="2">
        <v>23566442</v>
      </c>
      <c r="B149" s="62">
        <v>12</v>
      </c>
      <c r="C149" s="63" t="s">
        <v>1707</v>
      </c>
      <c r="D149" s="62" t="s">
        <v>2858</v>
      </c>
      <c r="E149" s="63"/>
      <c r="F149" s="62"/>
      <c r="H149" s="42"/>
      <c r="I149" s="1"/>
    </row>
    <row r="150" spans="1:9" s="43" customFormat="1" ht="47.25">
      <c r="A150" s="2">
        <v>23566442</v>
      </c>
      <c r="B150" s="62">
        <v>13</v>
      </c>
      <c r="C150" s="63" t="s">
        <v>1708</v>
      </c>
      <c r="D150" s="62" t="s">
        <v>2892</v>
      </c>
      <c r="E150" s="63"/>
      <c r="F150" s="62"/>
      <c r="H150" s="42"/>
      <c r="I150" s="1"/>
    </row>
    <row r="151" spans="1:9" s="43" customFormat="1" ht="63">
      <c r="A151" s="2">
        <v>23566442</v>
      </c>
      <c r="B151" s="62">
        <v>14</v>
      </c>
      <c r="C151" s="63" t="s">
        <v>1709</v>
      </c>
      <c r="D151" s="62" t="s">
        <v>2892</v>
      </c>
      <c r="E151" s="63" t="s">
        <v>1710</v>
      </c>
      <c r="F151" s="62" t="s">
        <v>3201</v>
      </c>
      <c r="H151" s="42"/>
      <c r="I151" s="1"/>
    </row>
    <row r="152" spans="1:9" s="43" customFormat="1" ht="63">
      <c r="A152" s="2">
        <v>23591187</v>
      </c>
      <c r="B152" s="62">
        <v>1</v>
      </c>
      <c r="C152" s="63" t="s">
        <v>1711</v>
      </c>
      <c r="D152" s="62" t="s">
        <v>2616</v>
      </c>
      <c r="E152" s="63"/>
      <c r="F152" s="62"/>
      <c r="H152" s="42"/>
      <c r="I152" s="1"/>
    </row>
    <row r="153" spans="1:9" s="43" customFormat="1" ht="110.25">
      <c r="A153" s="2">
        <v>23591187</v>
      </c>
      <c r="B153" s="62">
        <v>2</v>
      </c>
      <c r="C153" s="63" t="s">
        <v>1712</v>
      </c>
      <c r="D153" s="62" t="s">
        <v>2893</v>
      </c>
      <c r="E153" s="63"/>
      <c r="F153" s="62"/>
      <c r="H153" s="42"/>
      <c r="I153" s="1"/>
    </row>
    <row r="154" spans="1:9" s="43" customFormat="1" ht="110.25">
      <c r="A154" s="2">
        <v>23591187</v>
      </c>
      <c r="B154" s="62">
        <v>3</v>
      </c>
      <c r="C154" s="63" t="s">
        <v>1713</v>
      </c>
      <c r="D154" s="62" t="s">
        <v>3160</v>
      </c>
      <c r="E154" s="63"/>
      <c r="F154" s="62"/>
      <c r="H154" s="42"/>
      <c r="I154" s="1"/>
    </row>
    <row r="155" spans="1:9" s="43" customFormat="1" ht="63">
      <c r="A155" s="2">
        <v>23591187</v>
      </c>
      <c r="B155" s="62">
        <v>4</v>
      </c>
      <c r="C155" s="63" t="s">
        <v>1714</v>
      </c>
      <c r="D155" s="62" t="s">
        <v>2601</v>
      </c>
      <c r="E155" s="63"/>
      <c r="F155" s="62"/>
      <c r="H155" s="42"/>
      <c r="I155" s="1"/>
    </row>
    <row r="156" spans="1:9" s="43" customFormat="1" ht="31.5">
      <c r="A156" s="2">
        <v>23591187</v>
      </c>
      <c r="B156" s="62">
        <v>5</v>
      </c>
      <c r="C156" s="63" t="s">
        <v>1715</v>
      </c>
      <c r="D156" s="62" t="s">
        <v>2921</v>
      </c>
      <c r="E156" s="63"/>
      <c r="F156" s="62"/>
      <c r="H156" s="42"/>
      <c r="I156" s="1"/>
    </row>
    <row r="157" spans="1:9" s="43" customFormat="1" ht="78.75">
      <c r="A157" s="4">
        <v>23591187</v>
      </c>
      <c r="B157" s="62">
        <v>6</v>
      </c>
      <c r="C157" s="63" t="s">
        <v>1716</v>
      </c>
      <c r="D157" s="62">
        <v>11</v>
      </c>
      <c r="E157" s="63"/>
      <c r="F157" s="62"/>
      <c r="H157" s="42"/>
      <c r="I157" s="1"/>
    </row>
    <row r="158" spans="1:9" s="43" customFormat="1" ht="94.5">
      <c r="A158" s="4">
        <v>23591187</v>
      </c>
      <c r="B158" s="62">
        <v>7</v>
      </c>
      <c r="C158" s="63" t="s">
        <v>1717</v>
      </c>
      <c r="D158" s="62" t="s">
        <v>2845</v>
      </c>
      <c r="E158" s="63"/>
      <c r="F158" s="62"/>
      <c r="H158" s="42"/>
      <c r="I158" s="1"/>
    </row>
    <row r="159" spans="1:9" s="43" customFormat="1" ht="110.25">
      <c r="A159" s="2">
        <v>23591187</v>
      </c>
      <c r="B159" s="62">
        <v>8</v>
      </c>
      <c r="C159" s="63" t="s">
        <v>1718</v>
      </c>
      <c r="D159" s="62" t="s">
        <v>2940</v>
      </c>
      <c r="E159" s="63"/>
      <c r="F159" s="62"/>
      <c r="H159" s="42"/>
      <c r="I159" s="1"/>
    </row>
    <row r="160" spans="1:9" s="43" customFormat="1" ht="63">
      <c r="A160" s="2">
        <v>23591187</v>
      </c>
      <c r="B160" s="62">
        <v>9</v>
      </c>
      <c r="C160" s="63" t="s">
        <v>1719</v>
      </c>
      <c r="D160" s="62" t="s">
        <v>2579</v>
      </c>
      <c r="E160" s="63"/>
      <c r="F160" s="62"/>
      <c r="H160" s="42"/>
      <c r="I160" s="1"/>
    </row>
    <row r="161" spans="1:9" s="43" customFormat="1" ht="47.25">
      <c r="A161" s="2">
        <v>23591187</v>
      </c>
      <c r="B161" s="62">
        <v>10</v>
      </c>
      <c r="C161" s="63" t="s">
        <v>1720</v>
      </c>
      <c r="D161" s="62" t="s">
        <v>2892</v>
      </c>
      <c r="E161" s="63"/>
      <c r="F161" s="62"/>
      <c r="H161" s="42"/>
      <c r="I161" s="1"/>
    </row>
    <row r="162" spans="1:9" s="43" customFormat="1" ht="63">
      <c r="A162" s="2">
        <v>23591187</v>
      </c>
      <c r="B162" s="62">
        <v>11</v>
      </c>
      <c r="C162" s="63" t="s">
        <v>1721</v>
      </c>
      <c r="D162" s="62" t="s">
        <v>3146</v>
      </c>
      <c r="E162" s="63"/>
      <c r="F162" s="62"/>
      <c r="H162" s="42"/>
      <c r="I162" s="1"/>
    </row>
    <row r="163" spans="1:9" s="43" customFormat="1" ht="78.75">
      <c r="A163" s="2">
        <v>23591187</v>
      </c>
      <c r="B163" s="62">
        <v>12</v>
      </c>
      <c r="C163" s="63" t="s">
        <v>1722</v>
      </c>
      <c r="D163" s="62" t="s">
        <v>2862</v>
      </c>
      <c r="E163" s="63"/>
      <c r="F163" s="62"/>
      <c r="H163" s="42"/>
      <c r="I163" s="1"/>
    </row>
    <row r="164" spans="1:9" s="43" customFormat="1" ht="78.75">
      <c r="A164" s="2">
        <v>23591187</v>
      </c>
      <c r="B164" s="62">
        <v>13</v>
      </c>
      <c r="C164" s="63" t="s">
        <v>1723</v>
      </c>
      <c r="D164" s="62" t="s">
        <v>2869</v>
      </c>
      <c r="E164" s="63"/>
      <c r="F164" s="62"/>
      <c r="H164" s="42"/>
      <c r="I164" s="1"/>
    </row>
    <row r="165" spans="1:9" s="43" customFormat="1" ht="31.5">
      <c r="A165" s="2">
        <v>23591187</v>
      </c>
      <c r="B165" s="62">
        <v>14</v>
      </c>
      <c r="C165" s="63" t="s">
        <v>1724</v>
      </c>
      <c r="D165" s="62" t="s">
        <v>3153</v>
      </c>
      <c r="E165" s="63"/>
      <c r="F165" s="62"/>
      <c r="H165" s="42"/>
      <c r="I165" s="1"/>
    </row>
    <row r="166" spans="1:9" s="43" customFormat="1" ht="63">
      <c r="A166" s="2">
        <v>23591187</v>
      </c>
      <c r="B166" s="62">
        <v>15</v>
      </c>
      <c r="C166" s="63" t="s">
        <v>1725</v>
      </c>
      <c r="D166" s="62" t="s">
        <v>2937</v>
      </c>
      <c r="E166" s="63"/>
      <c r="F166" s="62"/>
      <c r="H166" s="42"/>
      <c r="I166" s="1"/>
    </row>
    <row r="167" spans="1:9" s="43" customFormat="1" ht="78.75">
      <c r="A167" s="2">
        <v>23715925</v>
      </c>
      <c r="B167" s="62">
        <v>1</v>
      </c>
      <c r="C167" s="63" t="s">
        <v>1726</v>
      </c>
      <c r="D167" s="62" t="s">
        <v>2616</v>
      </c>
      <c r="E167" s="63"/>
      <c r="F167" s="62"/>
      <c r="H167" s="42"/>
      <c r="I167" s="1"/>
    </row>
    <row r="168" spans="1:9" s="43" customFormat="1" ht="120">
      <c r="A168" s="2">
        <v>23715925</v>
      </c>
      <c r="B168" s="62">
        <v>2</v>
      </c>
      <c r="C168" s="43" t="s">
        <v>1727</v>
      </c>
      <c r="D168" s="42" t="s">
        <v>2938</v>
      </c>
      <c r="E168" s="63"/>
      <c r="F168" s="62"/>
      <c r="H168" s="42"/>
      <c r="I168" s="1"/>
    </row>
    <row r="169" spans="1:9" s="43" customFormat="1" ht="63">
      <c r="A169" s="4">
        <v>23715925</v>
      </c>
      <c r="B169" s="62">
        <v>3</v>
      </c>
      <c r="C169" s="63" t="s">
        <v>1728</v>
      </c>
      <c r="D169" s="62">
        <v>11</v>
      </c>
      <c r="E169" s="63"/>
      <c r="F169" s="62"/>
      <c r="H169" s="42"/>
      <c r="I169" s="1"/>
    </row>
    <row r="170" spans="1:9" s="43" customFormat="1" ht="47.25">
      <c r="A170" s="4">
        <v>23715925</v>
      </c>
      <c r="B170" s="62">
        <v>4</v>
      </c>
      <c r="C170" s="63" t="s">
        <v>1729</v>
      </c>
      <c r="D170" s="62" t="s">
        <v>2583</v>
      </c>
      <c r="E170" s="63"/>
      <c r="F170" s="62"/>
      <c r="H170" s="42"/>
      <c r="I170" s="1"/>
    </row>
    <row r="171" spans="1:9" s="43" customFormat="1" ht="47.25">
      <c r="A171" s="2">
        <v>23715925</v>
      </c>
      <c r="B171" s="62">
        <v>5</v>
      </c>
      <c r="C171" s="63" t="s">
        <v>1730</v>
      </c>
      <c r="D171" s="62" t="s">
        <v>2576</v>
      </c>
      <c r="E171" s="63"/>
      <c r="F171" s="62"/>
      <c r="H171" s="42"/>
      <c r="I171" s="1"/>
    </row>
    <row r="172" spans="1:9" s="43" customFormat="1" ht="31.5">
      <c r="A172" s="2">
        <v>23715925</v>
      </c>
      <c r="B172" s="62">
        <v>6</v>
      </c>
      <c r="C172" s="63" t="s">
        <v>1731</v>
      </c>
      <c r="D172" s="62" t="s">
        <v>2916</v>
      </c>
      <c r="E172" s="63"/>
      <c r="F172" s="62"/>
      <c r="H172" s="42"/>
      <c r="I172" s="1"/>
    </row>
    <row r="173" spans="1:9" s="43" customFormat="1" ht="94.5">
      <c r="A173" s="2">
        <v>23715925</v>
      </c>
      <c r="B173" s="62">
        <v>7</v>
      </c>
      <c r="C173" s="63" t="s">
        <v>1732</v>
      </c>
      <c r="D173" s="62" t="s">
        <v>3150</v>
      </c>
      <c r="E173" s="63"/>
      <c r="F173" s="62"/>
      <c r="H173" s="42"/>
      <c r="I173" s="1"/>
    </row>
    <row r="174" spans="1:9" s="43" customFormat="1" ht="31.5">
      <c r="A174" s="2">
        <v>23715925</v>
      </c>
      <c r="B174" s="62">
        <v>8</v>
      </c>
      <c r="C174" s="63" t="s">
        <v>1733</v>
      </c>
      <c r="D174" s="62" t="s">
        <v>2916</v>
      </c>
      <c r="E174" s="63"/>
      <c r="F174" s="62"/>
      <c r="H174" s="42"/>
      <c r="I174" s="1"/>
    </row>
    <row r="175" spans="1:9" s="43" customFormat="1" ht="47.25">
      <c r="A175" s="2">
        <v>23715925</v>
      </c>
      <c r="B175" s="62">
        <v>9</v>
      </c>
      <c r="C175" s="63" t="s">
        <v>1734</v>
      </c>
      <c r="D175" s="62" t="s">
        <v>2839</v>
      </c>
      <c r="E175" s="63"/>
      <c r="F175" s="62"/>
      <c r="H175" s="42"/>
      <c r="I175" s="1"/>
    </row>
    <row r="176" spans="1:9" s="43" customFormat="1" ht="63">
      <c r="A176" s="2">
        <v>23715925</v>
      </c>
      <c r="B176" s="62">
        <v>10</v>
      </c>
      <c r="C176" s="63" t="s">
        <v>1735</v>
      </c>
      <c r="D176" s="62" t="s">
        <v>2849</v>
      </c>
      <c r="E176" s="63"/>
      <c r="F176" s="62"/>
      <c r="H176" s="42"/>
      <c r="I176" s="1"/>
    </row>
    <row r="177" spans="1:9" s="43" customFormat="1" ht="63">
      <c r="A177" s="2">
        <v>23715925</v>
      </c>
      <c r="B177" s="62">
        <v>11</v>
      </c>
      <c r="C177" s="63" t="s">
        <v>1736</v>
      </c>
      <c r="D177" s="62" t="s">
        <v>2839</v>
      </c>
      <c r="E177" s="63"/>
      <c r="F177" s="62"/>
      <c r="H177" s="42"/>
      <c r="I177" s="1"/>
    </row>
    <row r="178" spans="1:9" s="43" customFormat="1" ht="31.5">
      <c r="A178" s="2">
        <v>23715925</v>
      </c>
      <c r="B178" s="62">
        <v>12</v>
      </c>
      <c r="C178" s="63" t="s">
        <v>1737</v>
      </c>
      <c r="D178" s="62" t="s">
        <v>2858</v>
      </c>
      <c r="E178" s="63"/>
      <c r="F178" s="62"/>
      <c r="H178" s="42"/>
      <c r="I178" s="1"/>
    </row>
    <row r="179" spans="1:9" s="43" customFormat="1" ht="63">
      <c r="A179" s="2">
        <v>23715925</v>
      </c>
      <c r="B179" s="62">
        <v>13</v>
      </c>
      <c r="C179" s="63" t="s">
        <v>1738</v>
      </c>
      <c r="D179" s="62" t="s">
        <v>2839</v>
      </c>
      <c r="E179" s="63"/>
      <c r="F179" s="62"/>
      <c r="H179" s="42"/>
      <c r="I179" s="1"/>
    </row>
    <row r="180" spans="1:9" s="43" customFormat="1" ht="47.25">
      <c r="A180" s="2">
        <v>23715925</v>
      </c>
      <c r="B180" s="62">
        <v>14</v>
      </c>
      <c r="C180" s="63" t="s">
        <v>1739</v>
      </c>
      <c r="D180" s="62" t="s">
        <v>2845</v>
      </c>
      <c r="E180" s="63"/>
      <c r="F180" s="62"/>
      <c r="H180" s="42"/>
      <c r="I180" s="1"/>
    </row>
    <row r="181" spans="1:9" s="43" customFormat="1" ht="63">
      <c r="A181" s="2">
        <v>23715925</v>
      </c>
      <c r="B181" s="62">
        <v>15</v>
      </c>
      <c r="C181" s="63" t="s">
        <v>1740</v>
      </c>
      <c r="D181" s="62" t="s">
        <v>2839</v>
      </c>
      <c r="E181" s="63"/>
      <c r="F181" s="62"/>
      <c r="H181" s="42"/>
      <c r="I181" s="1"/>
    </row>
    <row r="182" spans="1:9" s="43" customFormat="1" ht="110.25">
      <c r="A182" s="4">
        <v>23715925</v>
      </c>
      <c r="B182" s="62">
        <v>16</v>
      </c>
      <c r="C182" s="63" t="s">
        <v>1741</v>
      </c>
      <c r="D182" s="62">
        <v>11</v>
      </c>
      <c r="E182" s="63"/>
      <c r="F182" s="62"/>
      <c r="H182" s="42"/>
      <c r="I182" s="1"/>
    </row>
    <row r="183" spans="1:9" s="43" customFormat="1" ht="47.25">
      <c r="A183" s="4">
        <v>23715925</v>
      </c>
      <c r="B183" s="62">
        <v>17</v>
      </c>
      <c r="C183" s="63" t="s">
        <v>1742</v>
      </c>
      <c r="D183" s="62" t="s">
        <v>3146</v>
      </c>
      <c r="E183" s="63"/>
      <c r="F183" s="62"/>
      <c r="H183" s="42"/>
      <c r="I183" s="1"/>
    </row>
    <row r="184" spans="1:9" s="43" customFormat="1" ht="63">
      <c r="A184" s="2">
        <v>23871679</v>
      </c>
      <c r="B184" s="62">
        <v>1</v>
      </c>
      <c r="C184" s="63" t="s">
        <v>1743</v>
      </c>
      <c r="D184" s="62" t="s">
        <v>2616</v>
      </c>
      <c r="E184" s="63"/>
      <c r="F184" s="62"/>
      <c r="H184" s="42"/>
      <c r="I184" s="1"/>
    </row>
    <row r="185" spans="1:9" s="43" customFormat="1" ht="47.25">
      <c r="A185" s="2">
        <v>23871679</v>
      </c>
      <c r="B185" s="62">
        <v>2</v>
      </c>
      <c r="C185" s="63" t="s">
        <v>1744</v>
      </c>
      <c r="D185" s="62" t="s">
        <v>2599</v>
      </c>
      <c r="E185" s="63"/>
      <c r="F185" s="62"/>
      <c r="H185" s="42"/>
      <c r="I185" s="1"/>
    </row>
    <row r="186" spans="1:9" s="43" customFormat="1" ht="78.75">
      <c r="A186" s="2">
        <v>23871679</v>
      </c>
      <c r="B186" s="62">
        <v>3</v>
      </c>
      <c r="C186" s="63" t="s">
        <v>1745</v>
      </c>
      <c r="D186" s="62" t="s">
        <v>3160</v>
      </c>
      <c r="E186" s="63"/>
      <c r="F186" s="62"/>
      <c r="H186" s="42"/>
      <c r="I186" s="1"/>
    </row>
    <row r="187" spans="1:9" s="43" customFormat="1" ht="63">
      <c r="A187" s="2">
        <v>23871679</v>
      </c>
      <c r="B187" s="62">
        <v>4</v>
      </c>
      <c r="C187" s="63" t="s">
        <v>1746</v>
      </c>
      <c r="D187" s="62" t="s">
        <v>2583</v>
      </c>
      <c r="E187" s="63"/>
      <c r="F187" s="62"/>
      <c r="H187" s="42"/>
      <c r="I187" s="1"/>
    </row>
    <row r="188" spans="1:9" s="43" customFormat="1" ht="47.25">
      <c r="A188" s="2">
        <v>23871679</v>
      </c>
      <c r="B188" s="62">
        <v>5</v>
      </c>
      <c r="C188" s="63" t="s">
        <v>1747</v>
      </c>
      <c r="D188" s="62" t="s">
        <v>2576</v>
      </c>
      <c r="E188" s="63" t="s">
        <v>1748</v>
      </c>
      <c r="F188" s="62" t="s">
        <v>2905</v>
      </c>
      <c r="H188" s="42"/>
      <c r="I188" s="1"/>
    </row>
    <row r="189" spans="1:9" s="43" customFormat="1" ht="157.5">
      <c r="A189" s="2">
        <v>23871679</v>
      </c>
      <c r="B189" s="62">
        <v>6</v>
      </c>
      <c r="C189" s="63" t="s">
        <v>1749</v>
      </c>
      <c r="D189" s="62" t="s">
        <v>2835</v>
      </c>
      <c r="E189" s="63" t="s">
        <v>1750</v>
      </c>
      <c r="F189" s="62" t="s">
        <v>2906</v>
      </c>
      <c r="H189" s="42"/>
      <c r="I189" s="1"/>
    </row>
    <row r="190" spans="1:9" s="43" customFormat="1" ht="105">
      <c r="A190" s="2">
        <v>23871679</v>
      </c>
      <c r="B190" s="62">
        <v>7</v>
      </c>
      <c r="C190" s="43" t="s">
        <v>1751</v>
      </c>
      <c r="D190" s="42" t="s">
        <v>2835</v>
      </c>
      <c r="E190" s="63"/>
      <c r="F190" s="62"/>
      <c r="H190" s="42"/>
      <c r="I190" s="1"/>
    </row>
    <row r="191" spans="1:9" s="43" customFormat="1" ht="94.5">
      <c r="A191" s="2">
        <v>23871679</v>
      </c>
      <c r="B191" s="62">
        <v>8</v>
      </c>
      <c r="C191" s="63" t="s">
        <v>1752</v>
      </c>
      <c r="D191" s="62" t="s">
        <v>2971</v>
      </c>
      <c r="E191" s="63" t="s">
        <v>1753</v>
      </c>
      <c r="F191" s="42" t="s">
        <v>2747</v>
      </c>
      <c r="H191" s="42"/>
      <c r="I191" s="1"/>
    </row>
    <row r="192" spans="1:9" s="43" customFormat="1" ht="94.5">
      <c r="A192" s="2">
        <v>23913405</v>
      </c>
      <c r="B192" s="62">
        <v>1</v>
      </c>
      <c r="C192" s="63" t="s">
        <v>1754</v>
      </c>
      <c r="D192" s="62" t="s">
        <v>2616</v>
      </c>
      <c r="E192" s="63"/>
      <c r="F192" s="62"/>
      <c r="H192" s="42"/>
      <c r="I192" s="1"/>
    </row>
    <row r="193" spans="1:9" s="43" customFormat="1" ht="47.25">
      <c r="A193" s="2">
        <v>23913405</v>
      </c>
      <c r="B193" s="62">
        <v>2</v>
      </c>
      <c r="C193" s="63" t="s">
        <v>1755</v>
      </c>
      <c r="D193" s="62" t="s">
        <v>2894</v>
      </c>
      <c r="E193" s="63"/>
      <c r="F193" s="62"/>
      <c r="H193" s="42"/>
      <c r="I193" s="1"/>
    </row>
    <row r="194" spans="1:9" s="43" customFormat="1" ht="63">
      <c r="A194" s="2">
        <v>23913405</v>
      </c>
      <c r="B194" s="62">
        <v>3</v>
      </c>
      <c r="C194" s="63" t="s">
        <v>1756</v>
      </c>
      <c r="D194" s="62" t="s">
        <v>2718</v>
      </c>
      <c r="E194" s="63"/>
      <c r="F194" s="62"/>
      <c r="H194" s="42"/>
      <c r="I194" s="1"/>
    </row>
    <row r="195" spans="1:9" s="43" customFormat="1" ht="220.5">
      <c r="A195" s="2">
        <v>23913405</v>
      </c>
      <c r="B195" s="62">
        <v>4</v>
      </c>
      <c r="C195" s="63" t="s">
        <v>1757</v>
      </c>
      <c r="D195" s="62" t="s">
        <v>3188</v>
      </c>
      <c r="E195" s="63" t="s">
        <v>1758</v>
      </c>
      <c r="F195" s="62" t="s">
        <v>3074</v>
      </c>
      <c r="H195" s="42"/>
      <c r="I195" s="1"/>
    </row>
    <row r="196" spans="1:9" s="43" customFormat="1" ht="63">
      <c r="A196" s="2">
        <v>23913405</v>
      </c>
      <c r="B196" s="62">
        <v>5</v>
      </c>
      <c r="C196" s="63" t="s">
        <v>1759</v>
      </c>
      <c r="D196" s="62" t="s">
        <v>2916</v>
      </c>
      <c r="E196" s="63"/>
      <c r="F196" s="62"/>
      <c r="H196" s="42"/>
      <c r="I196" s="1"/>
    </row>
    <row r="197" spans="1:9" s="43" customFormat="1" ht="47.25">
      <c r="A197" s="2">
        <v>23913405</v>
      </c>
      <c r="B197" s="62">
        <v>6</v>
      </c>
      <c r="C197" s="63" t="s">
        <v>1760</v>
      </c>
      <c r="D197" s="62" t="s">
        <v>2583</v>
      </c>
      <c r="E197" s="63"/>
      <c r="F197" s="62"/>
      <c r="H197" s="42"/>
      <c r="I197" s="1"/>
    </row>
    <row r="198" spans="1:9" s="43" customFormat="1" ht="94.5">
      <c r="A198" s="2">
        <v>23913405</v>
      </c>
      <c r="B198" s="62">
        <v>7</v>
      </c>
      <c r="C198" s="63" t="s">
        <v>1761</v>
      </c>
      <c r="D198" s="62" t="s">
        <v>2576</v>
      </c>
      <c r="E198" s="63"/>
      <c r="F198" s="62"/>
      <c r="H198" s="42"/>
      <c r="I198" s="1"/>
    </row>
    <row r="199" spans="1:9" s="43" customFormat="1" ht="78.75">
      <c r="A199" s="2">
        <v>23913405</v>
      </c>
      <c r="B199" s="62">
        <v>8</v>
      </c>
      <c r="C199" s="63" t="s">
        <v>1762</v>
      </c>
      <c r="D199" s="62" t="s">
        <v>3189</v>
      </c>
      <c r="E199" s="63"/>
      <c r="F199" s="62"/>
      <c r="H199" s="42"/>
      <c r="I199" s="1"/>
    </row>
    <row r="200" spans="1:9" s="43" customFormat="1" ht="63">
      <c r="A200" s="4">
        <v>23913405</v>
      </c>
      <c r="B200" s="62">
        <v>9</v>
      </c>
      <c r="C200" s="63" t="s">
        <v>1763</v>
      </c>
      <c r="D200" s="62">
        <v>11</v>
      </c>
      <c r="E200" s="63"/>
      <c r="F200" s="62"/>
      <c r="H200" s="42"/>
      <c r="I200" s="1"/>
    </row>
    <row r="201" spans="1:9" s="43" customFormat="1" ht="47.25">
      <c r="A201" s="4">
        <v>23913405</v>
      </c>
      <c r="B201" s="62">
        <v>10</v>
      </c>
      <c r="C201" s="63" t="s">
        <v>1764</v>
      </c>
      <c r="D201" s="62" t="s">
        <v>3150</v>
      </c>
      <c r="E201" s="63"/>
      <c r="F201" s="62"/>
      <c r="H201" s="42"/>
      <c r="I201" s="1"/>
    </row>
    <row r="202" spans="1:9" s="43" customFormat="1" ht="78.75">
      <c r="A202" s="2">
        <v>23913405</v>
      </c>
      <c r="B202" s="62">
        <v>11</v>
      </c>
      <c r="C202" s="63" t="s">
        <v>1765</v>
      </c>
      <c r="D202" s="62" t="s">
        <v>2895</v>
      </c>
      <c r="E202" s="63"/>
      <c r="F202" s="62"/>
      <c r="H202" s="42"/>
      <c r="I202" s="1"/>
    </row>
    <row r="203" spans="1:9" s="43" customFormat="1" ht="94.5">
      <c r="A203" s="2">
        <v>23913405</v>
      </c>
      <c r="B203" s="62">
        <v>12</v>
      </c>
      <c r="C203" s="63" t="s">
        <v>1766</v>
      </c>
      <c r="D203" s="62" t="s">
        <v>2701</v>
      </c>
      <c r="E203" s="63"/>
      <c r="F203" s="62"/>
      <c r="H203" s="42"/>
      <c r="I203" s="1"/>
    </row>
    <row r="204" spans="1:9" s="43" customFormat="1" ht="78.75">
      <c r="A204" s="2">
        <v>23913405</v>
      </c>
      <c r="B204" s="62">
        <v>13</v>
      </c>
      <c r="C204" s="63" t="s">
        <v>1767</v>
      </c>
      <c r="D204" s="62" t="s">
        <v>3190</v>
      </c>
      <c r="E204" s="63"/>
      <c r="F204" s="62"/>
      <c r="H204" s="42"/>
      <c r="I204" s="1"/>
    </row>
    <row r="205" spans="1:9" s="43" customFormat="1" ht="110.25">
      <c r="A205" s="2">
        <v>23913405</v>
      </c>
      <c r="B205" s="62">
        <v>14</v>
      </c>
      <c r="C205" s="63" t="s">
        <v>1768</v>
      </c>
      <c r="D205" s="62" t="s">
        <v>2597</v>
      </c>
      <c r="E205" s="63" t="s">
        <v>1769</v>
      </c>
      <c r="F205" s="62" t="s">
        <v>3056</v>
      </c>
      <c r="H205" s="42"/>
      <c r="I205" s="1"/>
    </row>
    <row r="206" spans="1:9" s="43" customFormat="1" ht="63">
      <c r="A206" s="2">
        <v>23913405</v>
      </c>
      <c r="B206" s="62">
        <v>15</v>
      </c>
      <c r="C206" s="63" t="s">
        <v>1770</v>
      </c>
      <c r="D206" s="62" t="s">
        <v>2849</v>
      </c>
      <c r="E206" s="63"/>
      <c r="F206" s="62"/>
      <c r="H206" s="42"/>
      <c r="I206" s="1"/>
    </row>
    <row r="207" spans="1:9" s="43" customFormat="1" ht="47.25">
      <c r="A207" s="2">
        <v>23913405</v>
      </c>
      <c r="B207" s="62">
        <v>16</v>
      </c>
      <c r="C207" s="63" t="s">
        <v>1771</v>
      </c>
      <c r="D207" s="62" t="s">
        <v>3190</v>
      </c>
      <c r="E207" s="63"/>
      <c r="F207" s="62"/>
      <c r="H207" s="42"/>
      <c r="I207" s="1"/>
    </row>
    <row r="208" spans="1:9" s="43" customFormat="1" ht="63">
      <c r="A208" s="2">
        <v>23913405</v>
      </c>
      <c r="B208" s="62">
        <v>17</v>
      </c>
      <c r="C208" s="63" t="s">
        <v>1772</v>
      </c>
      <c r="D208" s="62" t="s">
        <v>2643</v>
      </c>
      <c r="E208" s="63"/>
      <c r="F208" s="62"/>
      <c r="H208" s="42"/>
      <c r="I208" s="1"/>
    </row>
    <row r="209" spans="1:9" s="43" customFormat="1" ht="78.75">
      <c r="A209" s="2">
        <v>23913405</v>
      </c>
      <c r="B209" s="62">
        <v>18</v>
      </c>
      <c r="C209" s="63" t="s">
        <v>1773</v>
      </c>
      <c r="D209" s="62" t="s">
        <v>2645</v>
      </c>
      <c r="E209" s="63"/>
      <c r="F209" s="62"/>
      <c r="H209" s="42"/>
      <c r="I209" s="1"/>
    </row>
    <row r="210" spans="1:9" s="43" customFormat="1" ht="31.5">
      <c r="A210" s="2">
        <v>23913405</v>
      </c>
      <c r="B210" s="62">
        <v>19</v>
      </c>
      <c r="C210" s="63" t="s">
        <v>1774</v>
      </c>
      <c r="D210" s="62" t="s">
        <v>2578</v>
      </c>
      <c r="E210" s="63"/>
      <c r="F210" s="62"/>
      <c r="H210" s="42"/>
      <c r="I210" s="1"/>
    </row>
    <row r="211" spans="1:9" s="43" customFormat="1" ht="63">
      <c r="A211" s="2">
        <v>24035405</v>
      </c>
      <c r="B211" s="62">
        <v>1</v>
      </c>
      <c r="C211" s="63" t="s">
        <v>1775</v>
      </c>
      <c r="D211" s="62" t="s">
        <v>2620</v>
      </c>
      <c r="E211" s="63"/>
      <c r="F211" s="62"/>
      <c r="H211" s="42"/>
      <c r="I211" s="1"/>
    </row>
    <row r="212" spans="1:9" s="43" customFormat="1" ht="63">
      <c r="A212" s="2">
        <v>24035405</v>
      </c>
      <c r="B212" s="62">
        <v>2</v>
      </c>
      <c r="C212" s="63" t="s">
        <v>1776</v>
      </c>
      <c r="D212" s="62" t="s">
        <v>2709</v>
      </c>
      <c r="E212" s="63"/>
      <c r="F212" s="62"/>
      <c r="H212" s="42"/>
      <c r="I212" s="1"/>
    </row>
    <row r="213" spans="1:9" s="43" customFormat="1" ht="78.75">
      <c r="A213" s="2">
        <v>24035405</v>
      </c>
      <c r="B213" s="62">
        <v>3</v>
      </c>
      <c r="C213" s="63" t="s">
        <v>1777</v>
      </c>
      <c r="D213" s="62" t="s">
        <v>2934</v>
      </c>
      <c r="E213" s="63"/>
      <c r="F213" s="62"/>
      <c r="H213" s="42"/>
      <c r="I213" s="1"/>
    </row>
    <row r="214" spans="1:9" s="43" customFormat="1" ht="94.5">
      <c r="A214" s="2">
        <v>24035405</v>
      </c>
      <c r="B214" s="62">
        <v>4</v>
      </c>
      <c r="C214" s="63" t="s">
        <v>1778</v>
      </c>
      <c r="D214" s="62" t="s">
        <v>2583</v>
      </c>
      <c r="E214" s="63"/>
      <c r="F214" s="62"/>
      <c r="H214" s="42"/>
      <c r="I214" s="1"/>
    </row>
    <row r="215" spans="1:9" s="43" customFormat="1" ht="63">
      <c r="A215" s="2">
        <v>24035405</v>
      </c>
      <c r="B215" s="62">
        <v>5</v>
      </c>
      <c r="C215" s="63" t="s">
        <v>1779</v>
      </c>
      <c r="D215" s="62" t="s">
        <v>2845</v>
      </c>
      <c r="E215" s="63" t="s">
        <v>1780</v>
      </c>
      <c r="F215" s="42" t="s">
        <v>3198</v>
      </c>
      <c r="H215" s="42"/>
      <c r="I215" s="1"/>
    </row>
    <row r="216" spans="1:9" s="43" customFormat="1" ht="63">
      <c r="A216" s="2">
        <v>24035405</v>
      </c>
      <c r="B216" s="62">
        <v>6</v>
      </c>
      <c r="C216" s="63" t="s">
        <v>1781</v>
      </c>
      <c r="D216" s="62" t="s">
        <v>2833</v>
      </c>
      <c r="E216" s="63"/>
      <c r="F216" s="62"/>
      <c r="H216" s="42"/>
      <c r="I216" s="1"/>
    </row>
    <row r="217" spans="1:9" s="43" customFormat="1" ht="236.25">
      <c r="A217" s="2">
        <v>24035405</v>
      </c>
      <c r="B217" s="62">
        <v>7</v>
      </c>
      <c r="C217" s="63" t="s">
        <v>1782</v>
      </c>
      <c r="D217" s="62" t="s">
        <v>2845</v>
      </c>
      <c r="E217" s="63" t="s">
        <v>1783</v>
      </c>
      <c r="F217" s="62" t="s">
        <v>2907</v>
      </c>
      <c r="H217" s="42"/>
      <c r="I217" s="1"/>
    </row>
    <row r="218" spans="1:9" s="43" customFormat="1" ht="31.5">
      <c r="A218" s="2">
        <v>24035405</v>
      </c>
      <c r="B218" s="62">
        <v>8</v>
      </c>
      <c r="C218" s="63" t="s">
        <v>1784</v>
      </c>
      <c r="D218" s="62" t="s">
        <v>2916</v>
      </c>
      <c r="E218" s="63"/>
      <c r="F218" s="62"/>
      <c r="H218" s="42"/>
      <c r="I218" s="1"/>
    </row>
    <row r="219" spans="1:9" s="43" customFormat="1" ht="63">
      <c r="A219" s="2">
        <v>24035405</v>
      </c>
      <c r="B219" s="62">
        <v>9</v>
      </c>
      <c r="C219" s="63" t="s">
        <v>1785</v>
      </c>
      <c r="D219" s="62" t="s">
        <v>2705</v>
      </c>
      <c r="E219" s="63"/>
      <c r="F219" s="62"/>
      <c r="H219" s="42"/>
      <c r="I219" s="1"/>
    </row>
    <row r="220" spans="1:9" s="43" customFormat="1" ht="31.5">
      <c r="A220" s="2">
        <v>24035405</v>
      </c>
      <c r="B220" s="62">
        <v>10</v>
      </c>
      <c r="C220" s="63" t="s">
        <v>1786</v>
      </c>
      <c r="D220" s="62" t="s">
        <v>2583</v>
      </c>
      <c r="E220" s="63"/>
      <c r="F220" s="62"/>
      <c r="H220" s="42"/>
      <c r="I220" s="1"/>
    </row>
    <row r="221" spans="1:9" s="43" customFormat="1" ht="47.25">
      <c r="A221" s="2">
        <v>24035405</v>
      </c>
      <c r="B221" s="62">
        <v>11</v>
      </c>
      <c r="C221" s="63" t="s">
        <v>1787</v>
      </c>
      <c r="D221" s="62" t="s">
        <v>2921</v>
      </c>
      <c r="E221" s="63"/>
      <c r="F221" s="62"/>
      <c r="H221" s="42"/>
      <c r="I221" s="1"/>
    </row>
    <row r="222" spans="1:9" s="43" customFormat="1" ht="204.75">
      <c r="A222" s="2">
        <v>24035405</v>
      </c>
      <c r="B222" s="62">
        <v>12</v>
      </c>
      <c r="C222" s="63" t="s">
        <v>1788</v>
      </c>
      <c r="D222" s="62" t="s">
        <v>2896</v>
      </c>
      <c r="E222" s="63" t="s">
        <v>1789</v>
      </c>
      <c r="F222" s="42" t="s">
        <v>2907</v>
      </c>
      <c r="H222" s="42"/>
      <c r="I222" s="1"/>
    </row>
    <row r="223" spans="1:9" s="43" customFormat="1" ht="31.5">
      <c r="A223" s="2">
        <v>24035405</v>
      </c>
      <c r="B223" s="62">
        <v>13</v>
      </c>
      <c r="C223" s="63" t="s">
        <v>1790</v>
      </c>
      <c r="D223" s="62" t="s">
        <v>2896</v>
      </c>
      <c r="E223" s="63"/>
      <c r="F223" s="62"/>
      <c r="H223" s="42"/>
      <c r="I223" s="1"/>
    </row>
    <row r="224" spans="1:9" s="43" customFormat="1" ht="94.5">
      <c r="A224" s="4">
        <v>24035405</v>
      </c>
      <c r="B224" s="62">
        <v>14</v>
      </c>
      <c r="C224" s="63" t="s">
        <v>1791</v>
      </c>
      <c r="D224" s="62">
        <v>11</v>
      </c>
      <c r="E224" s="63"/>
      <c r="F224" s="62"/>
      <c r="H224" s="42"/>
      <c r="I224" s="1"/>
    </row>
    <row r="225" spans="1:9" s="43" customFormat="1" ht="126">
      <c r="A225" s="4">
        <v>24035405</v>
      </c>
      <c r="B225" s="62">
        <v>15</v>
      </c>
      <c r="C225" s="63" t="s">
        <v>1792</v>
      </c>
      <c r="D225" s="62" t="s">
        <v>2839</v>
      </c>
      <c r="E225" s="63"/>
      <c r="F225" s="62"/>
      <c r="H225" s="42"/>
      <c r="I225" s="1"/>
    </row>
    <row r="226" spans="1:9" s="43" customFormat="1" ht="220.5">
      <c r="A226" s="2">
        <v>24035405</v>
      </c>
      <c r="B226" s="62">
        <v>16</v>
      </c>
      <c r="C226" s="63" t="s">
        <v>1793</v>
      </c>
      <c r="D226" s="62" t="s">
        <v>2705</v>
      </c>
      <c r="E226" s="63" t="s">
        <v>1794</v>
      </c>
      <c r="F226" s="42" t="s">
        <v>3068</v>
      </c>
      <c r="H226" s="42"/>
      <c r="I226" s="1"/>
    </row>
    <row r="227" spans="1:9" s="43" customFormat="1" ht="47.25">
      <c r="A227" s="2">
        <v>24035405</v>
      </c>
      <c r="B227" s="62">
        <v>17</v>
      </c>
      <c r="C227" s="63" t="s">
        <v>1795</v>
      </c>
      <c r="D227" s="62" t="s">
        <v>2578</v>
      </c>
      <c r="E227" s="63"/>
      <c r="F227" s="62"/>
      <c r="H227" s="42"/>
      <c r="I227" s="1"/>
    </row>
    <row r="228" spans="1:9" s="43" customFormat="1" ht="94.5">
      <c r="A228" s="2">
        <v>24057647</v>
      </c>
      <c r="B228" s="62">
        <v>1</v>
      </c>
      <c r="C228" s="63" t="s">
        <v>1796</v>
      </c>
      <c r="D228" s="62" t="s">
        <v>2620</v>
      </c>
      <c r="E228" s="63"/>
      <c r="F228" s="62"/>
      <c r="H228" s="42"/>
      <c r="I228" s="1"/>
    </row>
    <row r="229" spans="1:9" s="43" customFormat="1" ht="78.75">
      <c r="A229" s="2">
        <v>24057647</v>
      </c>
      <c r="B229" s="62">
        <v>2</v>
      </c>
      <c r="C229" s="63" t="s">
        <v>1797</v>
      </c>
      <c r="D229" s="62" t="s">
        <v>2711</v>
      </c>
      <c r="E229" s="63"/>
      <c r="F229" s="62"/>
      <c r="H229" s="42"/>
      <c r="I229" s="1"/>
    </row>
    <row r="230" spans="1:9" s="43" customFormat="1" ht="94.5">
      <c r="A230" s="2">
        <v>24057647</v>
      </c>
      <c r="B230" s="62">
        <v>3</v>
      </c>
      <c r="C230" s="63" t="s">
        <v>1798</v>
      </c>
      <c r="D230" s="62" t="s">
        <v>2709</v>
      </c>
      <c r="E230" s="63"/>
      <c r="F230" s="62"/>
      <c r="H230" s="42"/>
      <c r="I230" s="1"/>
    </row>
    <row r="231" spans="1:9" s="43" customFormat="1" ht="78.75">
      <c r="A231" s="2">
        <v>24057647</v>
      </c>
      <c r="B231" s="62">
        <v>4</v>
      </c>
      <c r="C231" s="63" t="s">
        <v>1799</v>
      </c>
      <c r="D231" s="62" t="s">
        <v>2576</v>
      </c>
      <c r="E231" s="63"/>
      <c r="F231" s="62"/>
      <c r="H231" s="42"/>
      <c r="I231" s="1"/>
    </row>
    <row r="232" spans="1:9" s="43" customFormat="1" ht="31.5">
      <c r="A232" s="2">
        <v>24057647</v>
      </c>
      <c r="B232" s="62">
        <v>5</v>
      </c>
      <c r="C232" s="63" t="s">
        <v>1800</v>
      </c>
      <c r="D232" s="62" t="s">
        <v>2583</v>
      </c>
      <c r="E232" s="63"/>
      <c r="F232" s="62"/>
      <c r="H232" s="42"/>
      <c r="I232" s="1"/>
    </row>
    <row r="233" spans="1:9" s="43" customFormat="1" ht="63">
      <c r="A233" s="2">
        <v>24057647</v>
      </c>
      <c r="B233" s="62">
        <v>6</v>
      </c>
      <c r="C233" s="63" t="s">
        <v>1801</v>
      </c>
      <c r="D233" s="62" t="s">
        <v>2839</v>
      </c>
      <c r="E233" s="63" t="s">
        <v>1802</v>
      </c>
      <c r="F233" s="42" t="s">
        <v>2905</v>
      </c>
      <c r="H233" s="42"/>
      <c r="I233" s="1"/>
    </row>
    <row r="234" spans="1:9" s="43" customFormat="1" ht="47.25">
      <c r="A234" s="2">
        <v>24057647</v>
      </c>
      <c r="B234" s="62">
        <v>7</v>
      </c>
      <c r="C234" s="63" t="s">
        <v>1803</v>
      </c>
      <c r="D234" s="62">
        <v>11</v>
      </c>
      <c r="E234" s="63"/>
      <c r="F234" s="62"/>
      <c r="H234" s="42"/>
      <c r="I234" s="1"/>
    </row>
    <row r="235" spans="1:9" s="43" customFormat="1" ht="47.25">
      <c r="A235" s="2">
        <v>24057647</v>
      </c>
      <c r="B235" s="62">
        <v>8</v>
      </c>
      <c r="C235" s="63" t="s">
        <v>1804</v>
      </c>
      <c r="D235" s="62">
        <v>11</v>
      </c>
      <c r="E235" s="63"/>
      <c r="F235" s="62"/>
      <c r="H235" s="42"/>
      <c r="I235" s="1"/>
    </row>
    <row r="236" spans="1:9" s="43" customFormat="1" ht="47.25">
      <c r="A236" s="2">
        <v>24057647</v>
      </c>
      <c r="B236" s="62">
        <v>9</v>
      </c>
      <c r="C236" s="63" t="s">
        <v>1805</v>
      </c>
      <c r="D236" s="62" t="s">
        <v>2839</v>
      </c>
      <c r="E236" s="63"/>
      <c r="F236" s="62"/>
      <c r="H236" s="42"/>
      <c r="I236" s="1"/>
    </row>
    <row r="237" spans="1:9" s="43" customFormat="1" ht="47.25">
      <c r="A237" s="5">
        <v>24057647</v>
      </c>
      <c r="B237" s="62">
        <v>10</v>
      </c>
      <c r="C237" s="63" t="s">
        <v>1806</v>
      </c>
      <c r="D237" s="62" t="s">
        <v>2839</v>
      </c>
      <c r="E237" s="63" t="s">
        <v>1807</v>
      </c>
      <c r="F237" s="42" t="s">
        <v>3198</v>
      </c>
      <c r="H237" s="42"/>
      <c r="I237" s="1"/>
    </row>
    <row r="238" spans="1:9" s="43" customFormat="1" ht="31.5">
      <c r="A238" s="2">
        <v>24057647</v>
      </c>
      <c r="B238" s="62">
        <v>11</v>
      </c>
      <c r="C238" s="63" t="s">
        <v>1808</v>
      </c>
      <c r="D238" s="62" t="s">
        <v>2858</v>
      </c>
      <c r="E238" s="63"/>
      <c r="F238" s="62"/>
      <c r="H238" s="42"/>
      <c r="I238" s="1"/>
    </row>
    <row r="239" spans="1:9" s="43" customFormat="1" ht="63">
      <c r="A239" s="4">
        <v>24057647</v>
      </c>
      <c r="B239" s="62">
        <v>12</v>
      </c>
      <c r="C239" s="63" t="s">
        <v>1809</v>
      </c>
      <c r="D239" s="62">
        <v>11</v>
      </c>
      <c r="E239" s="63"/>
      <c r="F239" s="62"/>
      <c r="H239" s="42"/>
      <c r="I239" s="1"/>
    </row>
    <row r="240" spans="1:9" s="43" customFormat="1" ht="63">
      <c r="A240" s="4">
        <v>24057647</v>
      </c>
      <c r="B240" s="62">
        <v>13</v>
      </c>
      <c r="C240" s="63" t="s">
        <v>1810</v>
      </c>
      <c r="D240" s="62" t="s">
        <v>2839</v>
      </c>
      <c r="E240" s="63"/>
      <c r="F240" s="62"/>
      <c r="H240" s="42"/>
      <c r="I240" s="1"/>
    </row>
    <row r="241" spans="1:9" s="43" customFormat="1" ht="78.75">
      <c r="A241" s="2">
        <v>24057647</v>
      </c>
      <c r="B241" s="62">
        <v>14</v>
      </c>
      <c r="C241" s="63" t="s">
        <v>1811</v>
      </c>
      <c r="D241" s="62" t="s">
        <v>2644</v>
      </c>
      <c r="E241" s="63" t="s">
        <v>1812</v>
      </c>
      <c r="F241" s="62" t="s">
        <v>3194</v>
      </c>
      <c r="H241" s="42"/>
      <c r="I241" s="1"/>
    </row>
    <row r="242" spans="1:9" s="43" customFormat="1" ht="47.25">
      <c r="A242" s="2">
        <v>24509826</v>
      </c>
      <c r="B242" s="62">
        <v>1</v>
      </c>
      <c r="C242" s="63" t="s">
        <v>1813</v>
      </c>
      <c r="D242" s="62" t="s">
        <v>2616</v>
      </c>
      <c r="E242" s="63"/>
      <c r="F242" s="62"/>
      <c r="H242" s="42"/>
      <c r="I242" s="1"/>
    </row>
    <row r="243" spans="1:9" s="43" customFormat="1" ht="63">
      <c r="A243" s="2">
        <v>24509826</v>
      </c>
      <c r="B243" s="62">
        <v>2</v>
      </c>
      <c r="C243" s="63" t="s">
        <v>1814</v>
      </c>
      <c r="D243" s="62" t="s">
        <v>2718</v>
      </c>
      <c r="E243" s="63"/>
      <c r="F243" s="62"/>
      <c r="H243" s="42"/>
      <c r="I243" s="1"/>
    </row>
    <row r="244" spans="1:9" s="43" customFormat="1" ht="157.5">
      <c r="A244" s="2">
        <v>24509826</v>
      </c>
      <c r="B244" s="62">
        <v>3</v>
      </c>
      <c r="C244" s="63" t="s">
        <v>1815</v>
      </c>
      <c r="D244" s="62" t="s">
        <v>2938</v>
      </c>
      <c r="E244" s="63"/>
      <c r="F244" s="62"/>
      <c r="H244" s="42"/>
      <c r="I244" s="1"/>
    </row>
    <row r="245" spans="1:9" s="43" customFormat="1" ht="78.75">
      <c r="A245" s="2">
        <v>24509826</v>
      </c>
      <c r="B245" s="62">
        <v>4</v>
      </c>
      <c r="C245" s="63" t="s">
        <v>1816</v>
      </c>
      <c r="D245" s="62" t="s">
        <v>2576</v>
      </c>
      <c r="E245" s="63"/>
      <c r="F245" s="62"/>
      <c r="H245" s="42"/>
      <c r="I245" s="1"/>
    </row>
    <row r="246" spans="1:9" s="43" customFormat="1" ht="94.5">
      <c r="A246" s="4">
        <v>24509826</v>
      </c>
      <c r="B246" s="62">
        <v>5</v>
      </c>
      <c r="C246" s="63" t="s">
        <v>1817</v>
      </c>
      <c r="D246" s="62">
        <v>11</v>
      </c>
      <c r="E246" s="63"/>
      <c r="F246" s="62"/>
      <c r="H246" s="42"/>
      <c r="I246" s="1"/>
    </row>
    <row r="247" spans="1:9" s="43" customFormat="1" ht="78.75">
      <c r="A247" s="4">
        <v>24509826</v>
      </c>
      <c r="B247" s="62">
        <v>6</v>
      </c>
      <c r="C247" s="63" t="s">
        <v>1818</v>
      </c>
      <c r="D247" s="62" t="s">
        <v>2835</v>
      </c>
      <c r="E247" s="63"/>
      <c r="F247" s="62"/>
      <c r="H247" s="42"/>
      <c r="I247" s="1"/>
    </row>
    <row r="248" spans="1:9" s="43" customFormat="1" ht="31.5">
      <c r="A248" s="2">
        <v>24509826</v>
      </c>
      <c r="B248" s="62">
        <v>7</v>
      </c>
      <c r="C248" s="63" t="s">
        <v>1819</v>
      </c>
      <c r="D248" s="62" t="s">
        <v>2858</v>
      </c>
      <c r="E248" s="63"/>
      <c r="F248" s="62"/>
      <c r="H248" s="42"/>
      <c r="I248" s="1"/>
    </row>
    <row r="249" spans="1:9" s="43" customFormat="1" ht="78.75">
      <c r="A249" s="2">
        <v>24509826</v>
      </c>
      <c r="B249" s="62">
        <v>8</v>
      </c>
      <c r="C249" s="63" t="s">
        <v>1820</v>
      </c>
      <c r="D249" s="62" t="s">
        <v>2897</v>
      </c>
      <c r="E249" s="63"/>
      <c r="F249" s="62"/>
      <c r="H249" s="42"/>
      <c r="I249" s="1"/>
    </row>
    <row r="250" spans="1:9" s="43" customFormat="1" ht="47.25">
      <c r="A250" s="2">
        <v>24809880</v>
      </c>
      <c r="B250" s="62">
        <v>1</v>
      </c>
      <c r="C250" s="63" t="s">
        <v>1821</v>
      </c>
      <c r="D250" s="62" t="s">
        <v>2616</v>
      </c>
      <c r="E250" s="63"/>
      <c r="F250" s="62"/>
      <c r="H250" s="42"/>
      <c r="I250" s="1"/>
    </row>
    <row r="251" spans="1:9" s="43" customFormat="1" ht="94.5">
      <c r="A251" s="2">
        <v>24809880</v>
      </c>
      <c r="B251" s="62">
        <v>2</v>
      </c>
      <c r="C251" s="63" t="s">
        <v>1822</v>
      </c>
      <c r="D251" s="62" t="s">
        <v>2856</v>
      </c>
      <c r="E251" s="63"/>
      <c r="F251" s="62"/>
      <c r="H251" s="42"/>
      <c r="I251" s="1"/>
    </row>
    <row r="252" spans="1:9" s="43" customFormat="1" ht="63">
      <c r="A252" s="2">
        <v>24809880</v>
      </c>
      <c r="B252" s="62">
        <v>3</v>
      </c>
      <c r="C252" s="63" t="s">
        <v>1823</v>
      </c>
      <c r="D252" s="62" t="s">
        <v>2847</v>
      </c>
      <c r="E252" s="63" t="s">
        <v>1824</v>
      </c>
      <c r="F252" s="62" t="s">
        <v>2908</v>
      </c>
      <c r="H252" s="42"/>
      <c r="I252" s="1"/>
    </row>
    <row r="253" spans="1:9" s="43" customFormat="1" ht="78.75">
      <c r="A253" s="2">
        <v>24809880</v>
      </c>
      <c r="B253" s="62">
        <v>4</v>
      </c>
      <c r="C253" s="63" t="s">
        <v>1825</v>
      </c>
      <c r="D253" s="62" t="s">
        <v>2898</v>
      </c>
      <c r="E253" s="63"/>
      <c r="F253" s="62"/>
      <c r="H253" s="42"/>
      <c r="I253" s="1"/>
    </row>
    <row r="254" spans="1:9" s="43" customFormat="1" ht="78.75">
      <c r="A254" s="2">
        <v>24809880</v>
      </c>
      <c r="B254" s="62">
        <v>5</v>
      </c>
      <c r="C254" s="63" t="s">
        <v>1826</v>
      </c>
      <c r="D254" s="62" t="s">
        <v>2583</v>
      </c>
      <c r="E254" s="63"/>
      <c r="F254" s="62"/>
      <c r="H254" s="42"/>
      <c r="I254" s="1"/>
    </row>
    <row r="255" spans="1:9" s="43" customFormat="1" ht="173.25">
      <c r="A255" s="2">
        <v>24809880</v>
      </c>
      <c r="B255" s="62">
        <v>6</v>
      </c>
      <c r="C255" s="63" t="s">
        <v>1827</v>
      </c>
      <c r="D255" s="62" t="s">
        <v>3191</v>
      </c>
      <c r="E255" s="63" t="s">
        <v>1828</v>
      </c>
      <c r="F255" s="62" t="s">
        <v>3202</v>
      </c>
      <c r="H255" s="42"/>
      <c r="I255" s="1"/>
    </row>
    <row r="256" spans="1:9" s="43" customFormat="1" ht="94.5">
      <c r="A256" s="2">
        <v>24809880</v>
      </c>
      <c r="B256" s="62">
        <v>7</v>
      </c>
      <c r="C256" s="63" t="s">
        <v>1829</v>
      </c>
      <c r="D256" s="62" t="s">
        <v>2899</v>
      </c>
      <c r="E256" s="63" t="s">
        <v>1830</v>
      </c>
      <c r="F256" s="42" t="s">
        <v>2909</v>
      </c>
      <c r="H256" s="42"/>
      <c r="I256" s="1"/>
    </row>
    <row r="257" spans="1:9" s="43" customFormat="1" ht="94.5">
      <c r="A257" s="2">
        <v>24809880</v>
      </c>
      <c r="B257" s="62">
        <v>8</v>
      </c>
      <c r="C257" s="63" t="s">
        <v>1831</v>
      </c>
      <c r="D257" s="62" t="s">
        <v>2597</v>
      </c>
      <c r="E257" s="63"/>
      <c r="F257" s="62"/>
      <c r="H257" s="42"/>
      <c r="I257" s="1"/>
    </row>
    <row r="258" spans="1:9" s="43" customFormat="1" ht="94.5">
      <c r="A258" s="2">
        <v>24809880</v>
      </c>
      <c r="B258" s="62">
        <v>9</v>
      </c>
      <c r="C258" s="63" t="s">
        <v>1832</v>
      </c>
      <c r="D258" s="62" t="s">
        <v>2845</v>
      </c>
      <c r="E258" s="63" t="s">
        <v>1833</v>
      </c>
      <c r="F258" s="62" t="s">
        <v>3203</v>
      </c>
      <c r="H258" s="42"/>
      <c r="I258" s="1"/>
    </row>
    <row r="259" spans="1:9" s="43" customFormat="1" ht="126">
      <c r="A259" s="2">
        <v>24809880</v>
      </c>
      <c r="B259" s="62">
        <v>10</v>
      </c>
      <c r="C259" s="63" t="s">
        <v>1834</v>
      </c>
      <c r="D259" s="62" t="s">
        <v>3068</v>
      </c>
      <c r="E259" s="63"/>
      <c r="F259" s="62"/>
      <c r="H259" s="42"/>
      <c r="I259" s="1"/>
    </row>
    <row r="260" spans="1:9" s="43" customFormat="1" ht="78.75">
      <c r="A260" s="2">
        <v>24865821</v>
      </c>
      <c r="B260" s="62">
        <v>1</v>
      </c>
      <c r="C260" s="63" t="s">
        <v>1835</v>
      </c>
      <c r="D260" s="62" t="s">
        <v>2616</v>
      </c>
      <c r="E260" s="63"/>
      <c r="F260" s="62"/>
      <c r="H260" s="42"/>
      <c r="I260" s="1"/>
    </row>
    <row r="261" spans="1:9" s="43" customFormat="1" ht="141.75">
      <c r="A261" s="2">
        <v>24865821</v>
      </c>
      <c r="B261" s="62">
        <v>2</v>
      </c>
      <c r="C261" s="63" t="s">
        <v>1836</v>
      </c>
      <c r="D261" s="62" t="s">
        <v>2938</v>
      </c>
      <c r="E261" s="63"/>
      <c r="F261" s="62"/>
      <c r="H261" s="42"/>
      <c r="I261" s="1"/>
    </row>
    <row r="262" spans="1:9" s="43" customFormat="1" ht="47.25">
      <c r="A262" s="2">
        <v>24865821</v>
      </c>
      <c r="B262" s="62">
        <v>3</v>
      </c>
      <c r="C262" s="63" t="s">
        <v>1837</v>
      </c>
      <c r="D262" s="62" t="s">
        <v>2916</v>
      </c>
      <c r="E262" s="63"/>
      <c r="F262" s="62"/>
      <c r="H262" s="42"/>
      <c r="I262" s="1"/>
    </row>
    <row r="263" spans="1:9" s="43" customFormat="1" ht="31.5">
      <c r="A263" s="2">
        <v>24865821</v>
      </c>
      <c r="B263" s="62">
        <v>4</v>
      </c>
      <c r="C263" s="63" t="s">
        <v>1838</v>
      </c>
      <c r="D263" s="62" t="s">
        <v>2578</v>
      </c>
      <c r="E263" s="63"/>
      <c r="F263" s="62"/>
      <c r="H263" s="42"/>
      <c r="I263" s="1"/>
    </row>
    <row r="264" spans="1:9" s="43" customFormat="1" ht="78.75">
      <c r="A264" s="2">
        <v>24865821</v>
      </c>
      <c r="B264" s="62">
        <v>5</v>
      </c>
      <c r="C264" s="63" t="s">
        <v>1839</v>
      </c>
      <c r="D264" s="62" t="s">
        <v>2583</v>
      </c>
      <c r="E264" s="63"/>
      <c r="F264" s="62"/>
      <c r="H264" s="42"/>
      <c r="I264" s="1"/>
    </row>
    <row r="265" spans="1:9" s="43" customFormat="1" ht="47.25">
      <c r="A265" s="2">
        <v>24865821</v>
      </c>
      <c r="B265" s="62">
        <v>6</v>
      </c>
      <c r="C265" s="63" t="s">
        <v>1840</v>
      </c>
      <c r="D265" s="62" t="s">
        <v>3150</v>
      </c>
      <c r="E265" s="63"/>
      <c r="F265" s="62"/>
      <c r="H265" s="42"/>
      <c r="I265" s="1"/>
    </row>
    <row r="266" spans="1:9" s="43" customFormat="1" ht="126">
      <c r="A266" s="2">
        <v>24865821</v>
      </c>
      <c r="B266" s="62">
        <v>7</v>
      </c>
      <c r="C266" s="63" t="s">
        <v>1841</v>
      </c>
      <c r="D266" s="62" t="s">
        <v>3150</v>
      </c>
      <c r="E266" s="63"/>
      <c r="F266" s="62"/>
      <c r="H266" s="42"/>
      <c r="I266" s="1"/>
    </row>
    <row r="267" spans="1:9" s="43" customFormat="1" ht="31.5">
      <c r="A267" s="2">
        <v>24865821</v>
      </c>
      <c r="B267" s="62">
        <v>8</v>
      </c>
      <c r="C267" s="63" t="s">
        <v>1842</v>
      </c>
      <c r="D267" s="62" t="s">
        <v>2916</v>
      </c>
      <c r="E267" s="63"/>
      <c r="F267" s="62"/>
      <c r="H267" s="42"/>
      <c r="I267" s="1"/>
    </row>
    <row r="268" spans="1:9" s="43" customFormat="1" ht="78.75">
      <c r="A268" s="2">
        <v>24865821</v>
      </c>
      <c r="B268" s="62">
        <v>9</v>
      </c>
      <c r="C268" s="63" t="s">
        <v>1843</v>
      </c>
      <c r="D268" s="62">
        <v>11</v>
      </c>
      <c r="E268" s="63"/>
      <c r="F268" s="62"/>
      <c r="H268" s="42"/>
      <c r="I268" s="1"/>
    </row>
    <row r="269" spans="1:9" s="43" customFormat="1" ht="63">
      <c r="A269" s="2">
        <v>24865821</v>
      </c>
      <c r="B269" s="62">
        <v>10</v>
      </c>
      <c r="C269" s="63" t="s">
        <v>1844</v>
      </c>
      <c r="D269" s="62">
        <v>11</v>
      </c>
      <c r="E269" s="63"/>
      <c r="F269" s="62"/>
      <c r="H269" s="42"/>
      <c r="I269" s="1"/>
    </row>
    <row r="270" spans="1:9" s="43" customFormat="1" ht="63">
      <c r="A270" s="2">
        <v>24865821</v>
      </c>
      <c r="B270" s="62">
        <v>11</v>
      </c>
      <c r="C270" s="63" t="s">
        <v>1845</v>
      </c>
      <c r="D270" s="62" t="s">
        <v>2644</v>
      </c>
      <c r="E270" s="63"/>
      <c r="F270" s="62"/>
      <c r="H270" s="42"/>
      <c r="I270" s="1"/>
    </row>
    <row r="271" spans="1:9" s="43" customFormat="1" ht="47.25">
      <c r="A271" s="2">
        <v>24865821</v>
      </c>
      <c r="B271" s="62">
        <v>12</v>
      </c>
      <c r="C271" s="63" t="s">
        <v>1846</v>
      </c>
      <c r="D271" s="62" t="s">
        <v>2835</v>
      </c>
      <c r="E271" s="63"/>
      <c r="F271" s="62"/>
      <c r="H271" s="42"/>
      <c r="I271" s="1"/>
    </row>
    <row r="272" spans="1:9" s="43" customFormat="1" ht="78.75">
      <c r="A272" s="2">
        <v>24865821</v>
      </c>
      <c r="B272" s="62">
        <v>13</v>
      </c>
      <c r="C272" s="63" t="s">
        <v>1847</v>
      </c>
      <c r="D272" s="62" t="s">
        <v>2854</v>
      </c>
      <c r="E272" s="63"/>
      <c r="F272" s="62"/>
      <c r="H272" s="42"/>
      <c r="I272" s="1"/>
    </row>
    <row r="273" spans="1:9" s="43" customFormat="1" ht="126">
      <c r="A273" s="2">
        <v>24865821</v>
      </c>
      <c r="B273" s="62">
        <v>14</v>
      </c>
      <c r="C273" s="63" t="s">
        <v>1848</v>
      </c>
      <c r="D273" s="62" t="s">
        <v>2897</v>
      </c>
      <c r="E273" s="63" t="s">
        <v>1849</v>
      </c>
      <c r="F273" s="62" t="s">
        <v>3194</v>
      </c>
      <c r="H273" s="42"/>
      <c r="I273" s="1"/>
    </row>
    <row r="274" spans="1:9" s="43" customFormat="1" ht="78.75">
      <c r="A274" s="2">
        <v>25093483</v>
      </c>
      <c r="B274" s="62">
        <v>1</v>
      </c>
      <c r="C274" s="63" t="s">
        <v>1850</v>
      </c>
      <c r="D274" s="62" t="s">
        <v>3148</v>
      </c>
      <c r="E274" s="63"/>
      <c r="F274" s="62"/>
      <c r="H274" s="42"/>
      <c r="I274" s="1"/>
    </row>
    <row r="275" spans="1:9" s="43" customFormat="1" ht="63">
      <c r="A275" s="2">
        <v>25093483</v>
      </c>
      <c r="B275" s="62">
        <v>2</v>
      </c>
      <c r="C275" s="63" t="s">
        <v>1851</v>
      </c>
      <c r="D275" s="62" t="s">
        <v>2884</v>
      </c>
      <c r="E275" s="63"/>
      <c r="F275" s="62"/>
      <c r="H275" s="42"/>
      <c r="I275" s="1"/>
    </row>
    <row r="276" spans="1:9" s="43" customFormat="1" ht="63">
      <c r="A276" s="2">
        <v>25093483</v>
      </c>
      <c r="B276" s="62">
        <v>3</v>
      </c>
      <c r="C276" s="63" t="s">
        <v>1852</v>
      </c>
      <c r="D276" s="62" t="s">
        <v>2900</v>
      </c>
      <c r="E276" s="63"/>
      <c r="F276" s="62"/>
      <c r="H276" s="42"/>
      <c r="I276" s="1"/>
    </row>
    <row r="277" spans="1:9" s="43" customFormat="1" ht="47.25">
      <c r="A277" s="2">
        <v>25093483</v>
      </c>
      <c r="B277" s="62">
        <v>4</v>
      </c>
      <c r="C277" s="63" t="s">
        <v>1853</v>
      </c>
      <c r="D277" s="62" t="s">
        <v>2938</v>
      </c>
      <c r="E277" s="63"/>
      <c r="F277" s="62"/>
      <c r="H277" s="42"/>
      <c r="I277" s="1"/>
    </row>
    <row r="278" spans="1:9" s="43" customFormat="1" ht="63">
      <c r="A278" s="2">
        <v>25093483</v>
      </c>
      <c r="B278" s="62">
        <v>5</v>
      </c>
      <c r="C278" s="63" t="s">
        <v>1854</v>
      </c>
      <c r="D278" s="62" t="s">
        <v>3159</v>
      </c>
      <c r="E278" s="63"/>
      <c r="F278" s="62"/>
      <c r="H278" s="42"/>
      <c r="I278" s="1"/>
    </row>
    <row r="279" spans="1:9" s="43" customFormat="1" ht="78.75">
      <c r="A279" s="2">
        <v>25093483</v>
      </c>
      <c r="B279" s="62">
        <v>6</v>
      </c>
      <c r="C279" s="63" t="s">
        <v>1855</v>
      </c>
      <c r="D279" s="62" t="s">
        <v>2583</v>
      </c>
      <c r="E279" s="63"/>
      <c r="F279" s="62"/>
      <c r="H279" s="42"/>
      <c r="I279" s="1"/>
    </row>
    <row r="280" spans="1:9" s="43" customFormat="1" ht="63">
      <c r="A280" s="2">
        <v>25093483</v>
      </c>
      <c r="B280" s="62">
        <v>7</v>
      </c>
      <c r="C280" s="63" t="s">
        <v>1856</v>
      </c>
      <c r="D280" s="62" t="s">
        <v>2576</v>
      </c>
      <c r="E280" s="63"/>
      <c r="F280" s="62"/>
      <c r="H280" s="42"/>
      <c r="I280" s="1"/>
    </row>
    <row r="281" spans="1:9" s="43" customFormat="1" ht="78.75">
      <c r="A281" s="4">
        <v>25093483</v>
      </c>
      <c r="B281" s="62">
        <v>8</v>
      </c>
      <c r="C281" s="63" t="s">
        <v>1857</v>
      </c>
      <c r="D281" s="62">
        <v>11</v>
      </c>
      <c r="E281" s="63"/>
      <c r="F281" s="62"/>
      <c r="H281" s="42"/>
      <c r="I281" s="1"/>
    </row>
    <row r="282" spans="1:9" s="43" customFormat="1" ht="63">
      <c r="A282" s="4">
        <v>25093483</v>
      </c>
      <c r="B282" s="62">
        <v>9</v>
      </c>
      <c r="C282" s="63" t="s">
        <v>1858</v>
      </c>
      <c r="D282" s="62">
        <v>11</v>
      </c>
      <c r="E282" s="63"/>
      <c r="F282" s="62"/>
      <c r="H282" s="42"/>
      <c r="I282" s="1"/>
    </row>
    <row r="283" spans="1:9" s="43" customFormat="1" ht="63">
      <c r="A283" s="4">
        <v>25093483</v>
      </c>
      <c r="B283" s="62">
        <v>10</v>
      </c>
      <c r="C283" s="63" t="s">
        <v>1859</v>
      </c>
      <c r="D283" s="62" t="s">
        <v>3150</v>
      </c>
      <c r="E283" s="63"/>
      <c r="F283" s="62"/>
      <c r="H283" s="42"/>
      <c r="I283" s="1"/>
    </row>
    <row r="284" spans="1:9" s="43" customFormat="1" ht="94.5">
      <c r="A284" s="2">
        <v>25093483</v>
      </c>
      <c r="B284" s="62">
        <v>11</v>
      </c>
      <c r="C284" s="63" t="s">
        <v>1860</v>
      </c>
      <c r="D284" s="62" t="s">
        <v>3184</v>
      </c>
      <c r="E284" s="63"/>
      <c r="F284" s="62"/>
      <c r="H284" s="42"/>
      <c r="I284" s="1"/>
    </row>
    <row r="285" spans="1:9" s="43" customFormat="1" ht="63">
      <c r="A285" s="4">
        <v>25093483</v>
      </c>
      <c r="B285" s="62">
        <v>12</v>
      </c>
      <c r="C285" s="63" t="s">
        <v>1861</v>
      </c>
      <c r="D285" s="62">
        <v>11</v>
      </c>
      <c r="E285" s="63"/>
      <c r="F285" s="62"/>
      <c r="H285" s="42"/>
      <c r="I285" s="1"/>
    </row>
    <row r="286" spans="1:9" s="43" customFormat="1" ht="63">
      <c r="A286" s="4">
        <v>25093483</v>
      </c>
      <c r="B286" s="62">
        <v>13</v>
      </c>
      <c r="C286" s="63" t="s">
        <v>1862</v>
      </c>
      <c r="D286" s="62" t="s">
        <v>2897</v>
      </c>
      <c r="E286" s="63"/>
      <c r="F286" s="62"/>
      <c r="H286" s="42"/>
      <c r="I286" s="1"/>
    </row>
    <row r="287" spans="1:9" s="43" customFormat="1" ht="47.25">
      <c r="A287" s="2">
        <v>25093483</v>
      </c>
      <c r="B287" s="62">
        <v>14</v>
      </c>
      <c r="C287" s="63" t="s">
        <v>1863</v>
      </c>
      <c r="D287" s="62" t="s">
        <v>2862</v>
      </c>
      <c r="E287" s="63"/>
      <c r="F287" s="62"/>
      <c r="H287" s="42"/>
      <c r="I287" s="1"/>
    </row>
    <row r="288" spans="1:9" s="43" customFormat="1" ht="31.5">
      <c r="A288" s="2">
        <v>25093483</v>
      </c>
      <c r="B288" s="62">
        <v>15</v>
      </c>
      <c r="C288" s="63" t="s">
        <v>1864</v>
      </c>
      <c r="D288" s="62" t="s">
        <v>3146</v>
      </c>
      <c r="E288" s="63" t="s">
        <v>1865</v>
      </c>
      <c r="F288" s="42" t="s">
        <v>3201</v>
      </c>
      <c r="H288" s="42"/>
      <c r="I288" s="1"/>
    </row>
    <row r="289" spans="1:9" s="43" customFormat="1" ht="78.75">
      <c r="A289" s="2">
        <v>25093483</v>
      </c>
      <c r="B289" s="62">
        <v>16</v>
      </c>
      <c r="C289" s="63" t="s">
        <v>1866</v>
      </c>
      <c r="D289" s="62" t="s">
        <v>2845</v>
      </c>
      <c r="E289" s="63" t="s">
        <v>1867</v>
      </c>
      <c r="F289" s="62" t="s">
        <v>3204</v>
      </c>
      <c r="H289" s="42"/>
      <c r="I289" s="1"/>
    </row>
    <row r="290" spans="1:9" s="43" customFormat="1" ht="31.5">
      <c r="A290" s="2">
        <v>25093483</v>
      </c>
      <c r="B290" s="62">
        <v>17</v>
      </c>
      <c r="C290" s="63" t="s">
        <v>1868</v>
      </c>
      <c r="D290" s="62" t="s">
        <v>2901</v>
      </c>
      <c r="E290" s="63"/>
      <c r="F290" s="62"/>
      <c r="H290" s="42"/>
      <c r="I290" s="1"/>
    </row>
    <row r="291" spans="1:9" s="43" customFormat="1" ht="63">
      <c r="A291" s="2">
        <v>25250647</v>
      </c>
      <c r="B291" s="62">
        <v>1</v>
      </c>
      <c r="C291" s="63" t="s">
        <v>1869</v>
      </c>
      <c r="D291" s="62" t="s">
        <v>3158</v>
      </c>
      <c r="E291" s="63"/>
      <c r="F291" s="62"/>
      <c r="H291" s="42"/>
      <c r="I291" s="1"/>
    </row>
    <row r="292" spans="1:9" s="43" customFormat="1" ht="94.5">
      <c r="A292" s="2">
        <v>25250647</v>
      </c>
      <c r="B292" s="62">
        <v>2</v>
      </c>
      <c r="C292" s="63" t="s">
        <v>1870</v>
      </c>
      <c r="D292" s="62" t="s">
        <v>2838</v>
      </c>
      <c r="E292" s="63"/>
      <c r="F292" s="62"/>
      <c r="H292" s="42"/>
      <c r="I292" s="1"/>
    </row>
    <row r="293" spans="1:9" s="43" customFormat="1" ht="78.75">
      <c r="A293" s="2">
        <v>25250647</v>
      </c>
      <c r="B293" s="62">
        <v>3</v>
      </c>
      <c r="C293" s="63" t="s">
        <v>1871</v>
      </c>
      <c r="D293" s="62" t="s">
        <v>3147</v>
      </c>
      <c r="E293" s="63"/>
      <c r="F293" s="62"/>
      <c r="H293" s="42"/>
      <c r="I293" s="1"/>
    </row>
    <row r="294" spans="1:9" s="43" customFormat="1" ht="94.5">
      <c r="A294" s="2">
        <v>25250647</v>
      </c>
      <c r="B294" s="62">
        <v>4</v>
      </c>
      <c r="C294" s="63" t="s">
        <v>1872</v>
      </c>
      <c r="D294" s="62" t="s">
        <v>2583</v>
      </c>
      <c r="E294" s="63"/>
      <c r="F294" s="62"/>
      <c r="H294" s="42"/>
      <c r="I294" s="1"/>
    </row>
    <row r="295" spans="1:9" s="43" customFormat="1" ht="78.75">
      <c r="A295" s="2">
        <v>25250647</v>
      </c>
      <c r="B295" s="62">
        <v>5</v>
      </c>
      <c r="C295" s="63" t="s">
        <v>1873</v>
      </c>
      <c r="D295" s="62" t="s">
        <v>2583</v>
      </c>
      <c r="E295" s="63"/>
      <c r="F295" s="62"/>
      <c r="H295" s="42"/>
      <c r="I295" s="1"/>
    </row>
    <row r="296" spans="1:9" s="43" customFormat="1" ht="94.5">
      <c r="A296" s="2">
        <v>25250647</v>
      </c>
      <c r="B296" s="62">
        <v>6</v>
      </c>
      <c r="C296" s="63" t="s">
        <v>1874</v>
      </c>
      <c r="D296" s="62" t="s">
        <v>2601</v>
      </c>
      <c r="E296" s="63"/>
      <c r="F296" s="62"/>
      <c r="H296" s="42"/>
      <c r="I296" s="1"/>
    </row>
    <row r="297" spans="1:9" s="43" customFormat="1" ht="63">
      <c r="A297" s="2">
        <v>25250647</v>
      </c>
      <c r="B297" s="62">
        <v>7</v>
      </c>
      <c r="C297" s="63" t="s">
        <v>1875</v>
      </c>
      <c r="D297" s="62" t="s">
        <v>2644</v>
      </c>
      <c r="E297" s="63"/>
      <c r="F297" s="62"/>
      <c r="H297" s="42"/>
      <c r="I297" s="1"/>
    </row>
    <row r="298" spans="1:9" s="43" customFormat="1" ht="63">
      <c r="A298" s="2">
        <v>25250647</v>
      </c>
      <c r="B298" s="62">
        <v>8</v>
      </c>
      <c r="C298" s="63" t="s">
        <v>1876</v>
      </c>
      <c r="D298" s="62" t="s">
        <v>2849</v>
      </c>
      <c r="E298" s="63"/>
      <c r="F298" s="62"/>
      <c r="H298" s="42"/>
      <c r="I298" s="1"/>
    </row>
    <row r="299" spans="1:9" s="43" customFormat="1" ht="94.5">
      <c r="A299" s="2">
        <v>25250647</v>
      </c>
      <c r="B299" s="62">
        <v>9</v>
      </c>
      <c r="C299" s="63" t="s">
        <v>1877</v>
      </c>
      <c r="D299" s="62" t="s">
        <v>2845</v>
      </c>
      <c r="E299" s="63"/>
      <c r="F299" s="62"/>
      <c r="H299" s="42"/>
      <c r="I299" s="1"/>
    </row>
    <row r="300" spans="1:9" s="43" customFormat="1" ht="47.25">
      <c r="A300" s="2">
        <v>25250647</v>
      </c>
      <c r="B300" s="62">
        <v>10</v>
      </c>
      <c r="C300" s="63" t="s">
        <v>1878</v>
      </c>
      <c r="D300" s="62" t="s">
        <v>2858</v>
      </c>
      <c r="E300" s="63"/>
      <c r="F300" s="62"/>
      <c r="H300" s="42"/>
      <c r="I300" s="1"/>
    </row>
    <row r="301" spans="1:9" s="43" customFormat="1" ht="47.25">
      <c r="A301" s="2">
        <v>25250647</v>
      </c>
      <c r="B301" s="62">
        <v>11</v>
      </c>
      <c r="C301" s="63" t="s">
        <v>1879</v>
      </c>
      <c r="D301" s="62" t="s">
        <v>2892</v>
      </c>
      <c r="E301" s="63"/>
      <c r="F301" s="62"/>
      <c r="H301" s="42"/>
      <c r="I301" s="1"/>
    </row>
    <row r="302" spans="1:9" s="43" customFormat="1" ht="78.75">
      <c r="A302" s="2">
        <v>25320729</v>
      </c>
      <c r="B302" s="62">
        <v>1</v>
      </c>
      <c r="C302" s="63" t="s">
        <v>1880</v>
      </c>
      <c r="D302" s="62" t="s">
        <v>2620</v>
      </c>
      <c r="E302" s="63"/>
      <c r="F302" s="62"/>
      <c r="H302" s="42"/>
      <c r="I302" s="1"/>
    </row>
    <row r="303" spans="1:9" s="43" customFormat="1" ht="94.5">
      <c r="A303" s="2">
        <v>25320729</v>
      </c>
      <c r="B303" s="62">
        <v>2</v>
      </c>
      <c r="C303" s="63" t="s">
        <v>1881</v>
      </c>
      <c r="D303" s="62" t="s">
        <v>2934</v>
      </c>
      <c r="E303" s="63"/>
      <c r="F303" s="62"/>
      <c r="H303" s="42"/>
      <c r="I303" s="1"/>
    </row>
    <row r="304" spans="1:9" s="43" customFormat="1" ht="63">
      <c r="A304" s="2">
        <v>25320729</v>
      </c>
      <c r="B304" s="62">
        <v>3</v>
      </c>
      <c r="C304" s="63" t="s">
        <v>1882</v>
      </c>
      <c r="D304" s="62" t="s">
        <v>2601</v>
      </c>
      <c r="E304" s="63"/>
      <c r="F304" s="62"/>
      <c r="H304" s="42"/>
      <c r="I304" s="1"/>
    </row>
    <row r="305" spans="1:9" s="43" customFormat="1" ht="63">
      <c r="A305" s="2">
        <v>25320729</v>
      </c>
      <c r="B305" s="62">
        <v>4</v>
      </c>
      <c r="C305" s="63" t="s">
        <v>1883</v>
      </c>
      <c r="D305" s="62" t="s">
        <v>3150</v>
      </c>
      <c r="E305" s="63"/>
      <c r="F305" s="62"/>
      <c r="H305" s="42"/>
      <c r="I305" s="1"/>
    </row>
    <row r="306" spans="1:9" s="43" customFormat="1" ht="63">
      <c r="A306" s="4">
        <v>25320729</v>
      </c>
      <c r="B306" s="62">
        <v>5</v>
      </c>
      <c r="C306" s="63" t="s">
        <v>1884</v>
      </c>
      <c r="D306" s="62">
        <v>11</v>
      </c>
      <c r="E306" s="63"/>
      <c r="F306" s="62"/>
      <c r="H306" s="42"/>
      <c r="I306" s="1"/>
    </row>
    <row r="307" spans="1:9" s="43" customFormat="1" ht="31.5">
      <c r="A307" s="4">
        <v>25320729</v>
      </c>
      <c r="B307" s="62">
        <v>6</v>
      </c>
      <c r="C307" s="63" t="s">
        <v>1885</v>
      </c>
      <c r="D307" s="62">
        <v>11</v>
      </c>
      <c r="E307" s="63"/>
      <c r="F307" s="62"/>
      <c r="H307" s="42"/>
      <c r="I307" s="1"/>
    </row>
    <row r="308" spans="1:9" s="43" customFormat="1" ht="94.5">
      <c r="A308" s="4">
        <v>25320729</v>
      </c>
      <c r="B308" s="62">
        <v>7</v>
      </c>
      <c r="C308" s="63" t="s">
        <v>1886</v>
      </c>
      <c r="D308" s="62">
        <v>11</v>
      </c>
      <c r="E308" s="63"/>
      <c r="F308" s="62"/>
      <c r="H308" s="42"/>
      <c r="I308" s="1"/>
    </row>
    <row r="309" spans="1:9" s="43" customFormat="1" ht="47.25">
      <c r="A309" s="4">
        <v>25320729</v>
      </c>
      <c r="B309" s="62">
        <v>8</v>
      </c>
      <c r="C309" s="63" t="s">
        <v>1887</v>
      </c>
      <c r="D309" s="62">
        <v>11</v>
      </c>
      <c r="E309" s="63"/>
      <c r="F309" s="62"/>
      <c r="H309" s="42"/>
      <c r="I309" s="1"/>
    </row>
    <row r="310" spans="1:9" s="43" customFormat="1" ht="63">
      <c r="A310" s="4">
        <v>25320729</v>
      </c>
      <c r="B310" s="62">
        <v>9</v>
      </c>
      <c r="C310" s="63" t="s">
        <v>1888</v>
      </c>
      <c r="D310" s="62" t="s">
        <v>2839</v>
      </c>
      <c r="E310" s="63"/>
      <c r="F310" s="62"/>
      <c r="H310" s="42"/>
      <c r="I310" s="1"/>
    </row>
    <row r="311" spans="1:9" s="43" customFormat="1" ht="31.5">
      <c r="A311" s="2">
        <v>25320729</v>
      </c>
      <c r="B311" s="62">
        <v>10</v>
      </c>
      <c r="C311" s="63" t="s">
        <v>1889</v>
      </c>
      <c r="D311" s="62" t="s">
        <v>3146</v>
      </c>
      <c r="E311" s="63"/>
      <c r="F311" s="62"/>
      <c r="H311" s="42"/>
      <c r="I311" s="1"/>
    </row>
    <row r="312" spans="1:9" s="43" customFormat="1" ht="63">
      <c r="A312" s="2">
        <v>25320729</v>
      </c>
      <c r="B312" s="62">
        <v>11</v>
      </c>
      <c r="C312" s="63" t="s">
        <v>1890</v>
      </c>
      <c r="D312" s="62" t="s">
        <v>2616</v>
      </c>
      <c r="E312" s="63" t="s">
        <v>1891</v>
      </c>
      <c r="F312" s="42" t="s">
        <v>2910</v>
      </c>
      <c r="H312" s="42"/>
      <c r="I312" s="1"/>
    </row>
    <row r="313" spans="1:9" s="43" customFormat="1" ht="31.5">
      <c r="A313" s="2">
        <v>25320729</v>
      </c>
      <c r="B313" s="62">
        <v>12</v>
      </c>
      <c r="C313" s="63" t="s">
        <v>1892</v>
      </c>
      <c r="D313" s="62" t="s">
        <v>2858</v>
      </c>
      <c r="E313" s="63"/>
      <c r="F313" s="62"/>
      <c r="H313" s="42"/>
      <c r="I313" s="1"/>
    </row>
    <row r="314" spans="1:9" s="43" customFormat="1" ht="63">
      <c r="A314" s="2">
        <v>25320729</v>
      </c>
      <c r="B314" s="62">
        <v>13</v>
      </c>
      <c r="C314" s="63" t="s">
        <v>1893</v>
      </c>
      <c r="D314" s="62" t="s">
        <v>2620</v>
      </c>
      <c r="E314" s="63"/>
      <c r="F314" s="62"/>
      <c r="H314" s="42"/>
      <c r="I314" s="1"/>
    </row>
    <row r="315" spans="1:9" s="43" customFormat="1" ht="78.75">
      <c r="A315" s="2">
        <v>25946765</v>
      </c>
      <c r="B315" s="62">
        <v>1</v>
      </c>
      <c r="C315" s="63" t="s">
        <v>1894</v>
      </c>
      <c r="D315" s="62" t="s">
        <v>2620</v>
      </c>
      <c r="E315" s="63"/>
      <c r="F315" s="62"/>
      <c r="H315" s="42"/>
      <c r="I315" s="1"/>
    </row>
    <row r="316" spans="1:9" s="43" customFormat="1" ht="47.25">
      <c r="A316" s="2">
        <v>25946765</v>
      </c>
      <c r="B316" s="62">
        <v>2</v>
      </c>
      <c r="C316" s="63" t="s">
        <v>1895</v>
      </c>
      <c r="D316" s="62" t="s">
        <v>2856</v>
      </c>
      <c r="E316" s="63"/>
      <c r="F316" s="62"/>
      <c r="H316" s="42"/>
      <c r="I316" s="1"/>
    </row>
    <row r="317" spans="1:9" s="43" customFormat="1" ht="31.5">
      <c r="A317" s="2">
        <v>25946765</v>
      </c>
      <c r="B317" s="62">
        <v>3</v>
      </c>
      <c r="C317" s="63" t="s">
        <v>1896</v>
      </c>
      <c r="D317" s="62" t="s">
        <v>2594</v>
      </c>
      <c r="E317" s="63"/>
      <c r="F317" s="62"/>
      <c r="H317" s="42"/>
      <c r="I317" s="1"/>
    </row>
    <row r="318" spans="1:9" s="43" customFormat="1" ht="94.5">
      <c r="A318" s="2">
        <v>25946765</v>
      </c>
      <c r="B318" s="62">
        <v>4</v>
      </c>
      <c r="C318" s="63" t="s">
        <v>1897</v>
      </c>
      <c r="D318" s="62" t="s">
        <v>2938</v>
      </c>
      <c r="E318" s="63"/>
      <c r="F318" s="62"/>
      <c r="H318" s="42"/>
      <c r="I318" s="1"/>
    </row>
    <row r="319" spans="1:9" s="43" customFormat="1" ht="47.25">
      <c r="A319" s="2">
        <v>25946765</v>
      </c>
      <c r="B319" s="62">
        <v>5</v>
      </c>
      <c r="C319" s="63" t="s">
        <v>1898</v>
      </c>
      <c r="D319" s="62" t="s">
        <v>2921</v>
      </c>
      <c r="E319" s="63"/>
      <c r="F319" s="62"/>
      <c r="H319" s="42"/>
      <c r="I319" s="1"/>
    </row>
    <row r="320" spans="1:9" s="43" customFormat="1" ht="78.75">
      <c r="A320" s="2">
        <v>25946765</v>
      </c>
      <c r="B320" s="62">
        <v>6</v>
      </c>
      <c r="C320" s="63" t="s">
        <v>1899</v>
      </c>
      <c r="D320" s="62" t="s">
        <v>2940</v>
      </c>
      <c r="E320" s="63"/>
      <c r="F320" s="62"/>
      <c r="H320" s="42"/>
      <c r="I320" s="1"/>
    </row>
    <row r="321" spans="1:9" s="43" customFormat="1" ht="31.5">
      <c r="A321" s="2">
        <v>25946765</v>
      </c>
      <c r="B321" s="62">
        <v>7</v>
      </c>
      <c r="C321" s="63" t="s">
        <v>1900</v>
      </c>
      <c r="D321" s="62" t="s">
        <v>2636</v>
      </c>
      <c r="F321" s="42"/>
      <c r="H321" s="42"/>
      <c r="I321" s="1"/>
    </row>
    <row r="322" spans="1:9" ht="63">
      <c r="A322" s="2">
        <v>25946765</v>
      </c>
      <c r="B322" s="62">
        <v>8</v>
      </c>
      <c r="C322" s="63" t="s">
        <v>1901</v>
      </c>
      <c r="D322" s="62" t="s">
        <v>2859</v>
      </c>
      <c r="E322" s="63"/>
      <c r="F322" s="62"/>
    </row>
    <row r="323" spans="1:9" ht="78.75">
      <c r="A323" s="2">
        <v>25946765</v>
      </c>
      <c r="B323" s="62">
        <v>9</v>
      </c>
      <c r="C323" s="63" t="s">
        <v>1902</v>
      </c>
      <c r="D323" s="62" t="s">
        <v>2839</v>
      </c>
      <c r="E323" s="63"/>
      <c r="F323" s="62"/>
    </row>
    <row r="324" spans="1:9" ht="47.25">
      <c r="A324" s="2">
        <v>25946765</v>
      </c>
      <c r="B324" s="62">
        <v>10</v>
      </c>
      <c r="C324" s="63" t="s">
        <v>1903</v>
      </c>
      <c r="D324" s="62" t="s">
        <v>2942</v>
      </c>
      <c r="E324" s="63"/>
      <c r="F324" s="62"/>
    </row>
    <row r="325" spans="1:9" ht="47.25">
      <c r="A325" s="2">
        <v>25946765</v>
      </c>
      <c r="B325" s="62">
        <v>11</v>
      </c>
      <c r="C325" s="63" t="s">
        <v>1904</v>
      </c>
      <c r="D325" s="62" t="s">
        <v>2650</v>
      </c>
      <c r="E325" s="63"/>
      <c r="F325" s="62"/>
    </row>
    <row r="326" spans="1:9" ht="47.25">
      <c r="A326" s="2">
        <v>25946765</v>
      </c>
      <c r="B326" s="62">
        <v>12</v>
      </c>
      <c r="C326" s="63" t="s">
        <v>1905</v>
      </c>
      <c r="D326" s="62" t="s">
        <v>3158</v>
      </c>
      <c r="E326" s="63" t="s">
        <v>1906</v>
      </c>
      <c r="F326" s="62" t="s">
        <v>3056</v>
      </c>
    </row>
    <row r="327" spans="1:9" ht="47.25">
      <c r="A327" s="2">
        <v>25946765</v>
      </c>
      <c r="B327" s="62">
        <v>13</v>
      </c>
      <c r="C327" s="63" t="s">
        <v>1907</v>
      </c>
      <c r="D327" s="62" t="s">
        <v>3146</v>
      </c>
      <c r="E327" s="63"/>
      <c r="F327" s="62"/>
    </row>
    <row r="328" spans="1:9" ht="15.75">
      <c r="A328" s="2">
        <v>25946765</v>
      </c>
      <c r="B328" s="62">
        <v>14</v>
      </c>
      <c r="C328" s="63" t="s">
        <v>1908</v>
      </c>
      <c r="D328" s="62" t="s">
        <v>2897</v>
      </c>
      <c r="E328" s="63"/>
      <c r="F328" s="62"/>
    </row>
    <row r="329" spans="1:9" ht="31.5">
      <c r="A329" s="2">
        <v>25946765</v>
      </c>
      <c r="B329" s="62">
        <v>15</v>
      </c>
      <c r="C329" s="63" t="s">
        <v>1909</v>
      </c>
      <c r="D329" s="62" t="s">
        <v>2902</v>
      </c>
      <c r="E329" s="63"/>
      <c r="F329" s="62"/>
    </row>
    <row r="330" spans="1:9" ht="90">
      <c r="A330" s="2">
        <v>25946765</v>
      </c>
      <c r="B330" s="42">
        <v>16</v>
      </c>
      <c r="C330" s="63" t="s">
        <v>1911</v>
      </c>
      <c r="D330" s="62" t="s">
        <v>2942</v>
      </c>
      <c r="E330" s="43" t="s">
        <v>1910</v>
      </c>
      <c r="F330" s="42" t="s">
        <v>3205</v>
      </c>
    </row>
  </sheetData>
  <autoFilter ref="B1:B330"/>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5"/>
  <sheetViews>
    <sheetView zoomScaleNormal="100" workbookViewId="0">
      <selection activeCell="D144" sqref="D144"/>
    </sheetView>
  </sheetViews>
  <sheetFormatPr defaultColWidth="9.140625" defaultRowHeight="15"/>
  <cols>
    <col min="1" max="1" width="9.85546875" style="42" customWidth="1"/>
    <col min="2" max="2" width="3.85546875" style="42" customWidth="1"/>
    <col min="3" max="3" width="32.85546875" style="43" customWidth="1"/>
    <col min="4" max="4" width="24" style="42" customWidth="1"/>
    <col min="5" max="5" width="23.85546875" style="43" customWidth="1"/>
    <col min="6" max="6" width="21.5703125" style="42" customWidth="1"/>
    <col min="7" max="7" width="13.28515625" style="43" customWidth="1"/>
    <col min="8" max="8" width="16.85546875" style="42" customWidth="1"/>
    <col min="9" max="9" width="3" style="1" customWidth="1"/>
    <col min="10" max="16384" width="9.140625" style="42"/>
  </cols>
  <sheetData>
    <row r="1" spans="1:8">
      <c r="A1" s="76" t="s">
        <v>0</v>
      </c>
      <c r="B1" s="76"/>
      <c r="C1" s="76"/>
      <c r="D1" s="76"/>
      <c r="E1" s="76"/>
      <c r="F1" s="76"/>
      <c r="G1" s="76"/>
      <c r="H1" s="76"/>
    </row>
    <row r="2" spans="1:8" ht="90">
      <c r="A2" s="42">
        <v>10470853</v>
      </c>
      <c r="B2" s="42">
        <v>1</v>
      </c>
      <c r="C2" s="43" t="s">
        <v>1912</v>
      </c>
      <c r="D2" s="42" t="s">
        <v>2715</v>
      </c>
    </row>
    <row r="3" spans="1:8" ht="105">
      <c r="A3" s="42">
        <v>10470853</v>
      </c>
      <c r="B3" s="42">
        <v>2</v>
      </c>
      <c r="C3" s="43" t="s">
        <v>1913</v>
      </c>
      <c r="D3" s="42" t="s">
        <v>2607</v>
      </c>
    </row>
    <row r="4" spans="1:8" ht="60">
      <c r="A4" s="42">
        <v>10470853</v>
      </c>
      <c r="B4" s="42">
        <v>3</v>
      </c>
      <c r="C4" s="43" t="s">
        <v>1914</v>
      </c>
      <c r="D4" s="42" t="s">
        <v>2587</v>
      </c>
    </row>
    <row r="5" spans="1:8" ht="105">
      <c r="A5" s="42">
        <v>10470853</v>
      </c>
      <c r="B5" s="42">
        <v>4</v>
      </c>
      <c r="C5" s="43" t="s">
        <v>1915</v>
      </c>
      <c r="D5" s="42" t="s">
        <v>3207</v>
      </c>
      <c r="E5" s="43" t="s">
        <v>1916</v>
      </c>
      <c r="F5" s="42" t="s">
        <v>3319</v>
      </c>
    </row>
    <row r="6" spans="1:8" ht="75">
      <c r="A6" s="42">
        <v>10470853</v>
      </c>
      <c r="B6" s="42">
        <v>5</v>
      </c>
      <c r="C6" s="43" t="s">
        <v>1917</v>
      </c>
      <c r="D6" s="42" t="s">
        <v>3036</v>
      </c>
    </row>
    <row r="7" spans="1:8" ht="45">
      <c r="A7" s="42">
        <v>10470853</v>
      </c>
      <c r="B7" s="42">
        <v>6</v>
      </c>
      <c r="C7" s="43" t="s">
        <v>1918</v>
      </c>
      <c r="D7" s="42" t="s">
        <v>3208</v>
      </c>
    </row>
    <row r="8" spans="1:8" ht="90">
      <c r="A8" s="42">
        <v>10470853</v>
      </c>
      <c r="B8" s="42">
        <v>7</v>
      </c>
      <c r="C8" s="43" t="s">
        <v>1919</v>
      </c>
      <c r="D8" s="42" t="s">
        <v>3082</v>
      </c>
    </row>
    <row r="9" spans="1:8" ht="60">
      <c r="A9" s="42">
        <v>10470853</v>
      </c>
      <c r="B9" s="42">
        <v>8</v>
      </c>
      <c r="C9" s="43" t="s">
        <v>1920</v>
      </c>
      <c r="D9" s="42" t="s">
        <v>3082</v>
      </c>
    </row>
    <row r="10" spans="1:8" ht="75">
      <c r="A10" s="42">
        <v>10470853</v>
      </c>
      <c r="B10" s="42">
        <v>9</v>
      </c>
      <c r="C10" s="43" t="s">
        <v>1921</v>
      </c>
      <c r="D10" s="42" t="s">
        <v>2715</v>
      </c>
      <c r="E10" s="43" t="s">
        <v>1922</v>
      </c>
      <c r="F10" s="42" t="s">
        <v>2746</v>
      </c>
    </row>
    <row r="11" spans="1:8" ht="75">
      <c r="A11" s="42">
        <v>10652584</v>
      </c>
      <c r="B11" s="42">
        <v>1</v>
      </c>
      <c r="C11" s="43" t="s">
        <v>1923</v>
      </c>
      <c r="D11" s="42" t="s">
        <v>3082</v>
      </c>
    </row>
    <row r="12" spans="1:8" ht="60">
      <c r="A12" s="42">
        <v>10652584</v>
      </c>
      <c r="B12" s="42">
        <v>2</v>
      </c>
      <c r="C12" s="43" t="s">
        <v>1924</v>
      </c>
      <c r="D12" s="42" t="s">
        <v>2769</v>
      </c>
    </row>
    <row r="13" spans="1:8" ht="75">
      <c r="A13" s="42">
        <v>10652584</v>
      </c>
      <c r="B13" s="42">
        <v>3</v>
      </c>
      <c r="C13" s="43" t="s">
        <v>1925</v>
      </c>
      <c r="D13" s="42" t="s">
        <v>3049</v>
      </c>
    </row>
    <row r="14" spans="1:8" ht="105">
      <c r="A14" s="42">
        <v>10652584</v>
      </c>
      <c r="B14" s="42">
        <v>4</v>
      </c>
      <c r="C14" s="43" t="s">
        <v>1926</v>
      </c>
      <c r="D14" s="42" t="s">
        <v>3102</v>
      </c>
    </row>
    <row r="15" spans="1:8" ht="45">
      <c r="A15" s="42">
        <v>10652584</v>
      </c>
      <c r="B15" s="42">
        <v>5</v>
      </c>
      <c r="C15" s="43" t="s">
        <v>1927</v>
      </c>
      <c r="D15" s="42" t="s">
        <v>2716</v>
      </c>
    </row>
    <row r="16" spans="1:8" ht="60">
      <c r="A16" s="42">
        <v>10652584</v>
      </c>
      <c r="B16" s="42">
        <v>6</v>
      </c>
      <c r="C16" s="43" t="s">
        <v>1928</v>
      </c>
      <c r="D16" s="42" t="s">
        <v>3112</v>
      </c>
    </row>
    <row r="17" spans="1:8" ht="90">
      <c r="A17" s="42">
        <v>10652584</v>
      </c>
      <c r="B17" s="42">
        <v>7</v>
      </c>
      <c r="C17" s="43" t="s">
        <v>1929</v>
      </c>
      <c r="D17" s="42" t="s">
        <v>3036</v>
      </c>
    </row>
    <row r="18" spans="1:8" ht="120">
      <c r="A18" s="42">
        <v>10652584</v>
      </c>
      <c r="B18" s="42">
        <v>8</v>
      </c>
      <c r="C18" s="43" t="s">
        <v>1930</v>
      </c>
      <c r="D18" s="42" t="s">
        <v>3209</v>
      </c>
      <c r="E18" s="43" t="s">
        <v>1931</v>
      </c>
      <c r="F18" s="42" t="s">
        <v>3253</v>
      </c>
      <c r="G18" s="43" t="s">
        <v>1932</v>
      </c>
      <c r="H18" s="42" t="s">
        <v>3334</v>
      </c>
    </row>
    <row r="19" spans="1:8" ht="90">
      <c r="A19" s="42">
        <v>10652584</v>
      </c>
      <c r="B19" s="42">
        <v>9</v>
      </c>
      <c r="C19" s="43" t="s">
        <v>1933</v>
      </c>
      <c r="D19" s="42" t="s">
        <v>3237</v>
      </c>
    </row>
    <row r="20" spans="1:8" ht="45">
      <c r="A20" s="42">
        <v>10652584</v>
      </c>
      <c r="B20" s="42">
        <v>10</v>
      </c>
      <c r="C20" s="43" t="s">
        <v>1934</v>
      </c>
      <c r="D20" s="42" t="s">
        <v>3210</v>
      </c>
    </row>
    <row r="21" spans="1:8" ht="75">
      <c r="A21" s="42">
        <v>10690908</v>
      </c>
      <c r="B21" s="42">
        <v>1</v>
      </c>
      <c r="C21" s="43" t="s">
        <v>1935</v>
      </c>
      <c r="D21" s="42" t="s">
        <v>3212</v>
      </c>
    </row>
    <row r="22" spans="1:8" ht="90">
      <c r="A22" s="42">
        <v>10690908</v>
      </c>
      <c r="B22" s="42">
        <v>2</v>
      </c>
      <c r="C22" s="43" t="s">
        <v>1936</v>
      </c>
      <c r="D22" s="42" t="s">
        <v>2599</v>
      </c>
    </row>
    <row r="23" spans="1:8" ht="90">
      <c r="A23" s="42">
        <v>10690908</v>
      </c>
      <c r="B23" s="42">
        <v>3</v>
      </c>
      <c r="C23" s="43" t="s">
        <v>1937</v>
      </c>
      <c r="D23" s="42" t="s">
        <v>3211</v>
      </c>
    </row>
    <row r="24" spans="1:8" ht="45">
      <c r="A24" s="42">
        <v>10690908</v>
      </c>
      <c r="B24" s="42">
        <v>4</v>
      </c>
      <c r="C24" s="43" t="s">
        <v>1938</v>
      </c>
      <c r="D24" s="42" t="s">
        <v>2709</v>
      </c>
      <c r="E24" s="43" t="s">
        <v>1939</v>
      </c>
      <c r="F24" s="42" t="s">
        <v>2749</v>
      </c>
    </row>
    <row r="25" spans="1:8" ht="150">
      <c r="A25" s="42">
        <v>10690908</v>
      </c>
      <c r="B25" s="42">
        <v>5</v>
      </c>
      <c r="C25" s="43" t="s">
        <v>1940</v>
      </c>
      <c r="D25" s="42" t="s">
        <v>3212</v>
      </c>
      <c r="E25" s="43" t="s">
        <v>1941</v>
      </c>
      <c r="F25" s="42" t="s">
        <v>2960</v>
      </c>
    </row>
    <row r="26" spans="1:8" ht="60">
      <c r="A26" s="42">
        <v>10690908</v>
      </c>
      <c r="B26" s="42">
        <v>6</v>
      </c>
      <c r="C26" s="43" t="s">
        <v>1942</v>
      </c>
      <c r="D26" s="42" t="s">
        <v>3213</v>
      </c>
      <c r="E26" s="43" t="s">
        <v>1943</v>
      </c>
      <c r="F26" s="42" t="s">
        <v>3320</v>
      </c>
    </row>
    <row r="27" spans="1:8" ht="165">
      <c r="A27" s="42">
        <v>10690908</v>
      </c>
      <c r="B27" s="42">
        <v>7</v>
      </c>
      <c r="C27" s="43" t="s">
        <v>1944</v>
      </c>
      <c r="D27" s="42" t="s">
        <v>3242</v>
      </c>
    </row>
    <row r="28" spans="1:8" ht="135">
      <c r="A28" s="42">
        <v>10690908</v>
      </c>
      <c r="B28" s="42">
        <v>8</v>
      </c>
      <c r="C28" s="43" t="s">
        <v>1945</v>
      </c>
      <c r="D28" s="42" t="s">
        <v>2797</v>
      </c>
      <c r="E28" s="43" t="s">
        <v>1946</v>
      </c>
      <c r="F28" s="42" t="s">
        <v>2747</v>
      </c>
    </row>
    <row r="29" spans="1:8" ht="45">
      <c r="A29" s="42">
        <v>10996850</v>
      </c>
      <c r="B29" s="42">
        <v>1</v>
      </c>
      <c r="C29" s="43" t="s">
        <v>1947</v>
      </c>
      <c r="D29" s="42" t="s">
        <v>3036</v>
      </c>
    </row>
    <row r="30" spans="1:8" ht="120">
      <c r="A30" s="42">
        <v>10996850</v>
      </c>
      <c r="B30" s="42">
        <v>2</v>
      </c>
      <c r="C30" s="43" t="s">
        <v>1948</v>
      </c>
      <c r="D30" s="42" t="s">
        <v>3214</v>
      </c>
    </row>
    <row r="31" spans="1:8" ht="75">
      <c r="A31" s="42">
        <v>10996850</v>
      </c>
      <c r="B31" s="42">
        <v>3</v>
      </c>
      <c r="C31" s="43" t="s">
        <v>1949</v>
      </c>
      <c r="D31" s="42" t="s">
        <v>3243</v>
      </c>
    </row>
    <row r="32" spans="1:8" ht="105">
      <c r="A32" s="42">
        <v>10996850</v>
      </c>
      <c r="B32" s="42">
        <v>4</v>
      </c>
      <c r="C32" s="43" t="s">
        <v>1950</v>
      </c>
      <c r="D32" s="42" t="s">
        <v>2704</v>
      </c>
    </row>
    <row r="33" spans="1:8" ht="45">
      <c r="A33" s="42">
        <v>10996850</v>
      </c>
      <c r="B33" s="42">
        <v>5</v>
      </c>
      <c r="C33" s="43" t="s">
        <v>1951</v>
      </c>
      <c r="D33" s="42" t="s">
        <v>2704</v>
      </c>
    </row>
    <row r="34" spans="1:8" ht="45">
      <c r="A34" s="42">
        <v>10996850</v>
      </c>
      <c r="B34" s="42">
        <v>6</v>
      </c>
      <c r="C34" s="43" t="s">
        <v>1952</v>
      </c>
      <c r="D34" s="42" t="s">
        <v>3004</v>
      </c>
    </row>
    <row r="35" spans="1:8" ht="120">
      <c r="A35" s="42">
        <v>10996850</v>
      </c>
      <c r="B35" s="42">
        <v>7</v>
      </c>
      <c r="C35" s="43" t="s">
        <v>1953</v>
      </c>
      <c r="D35" s="42" t="s">
        <v>3308</v>
      </c>
    </row>
    <row r="36" spans="1:8" ht="75">
      <c r="A36" s="42">
        <v>10996850</v>
      </c>
      <c r="B36" s="42">
        <v>8</v>
      </c>
      <c r="C36" s="43" t="s">
        <v>1954</v>
      </c>
      <c r="D36" s="42" t="s">
        <v>3252</v>
      </c>
    </row>
    <row r="37" spans="1:8" ht="150">
      <c r="A37" s="42">
        <v>10996850</v>
      </c>
      <c r="B37" s="42">
        <v>9</v>
      </c>
      <c r="C37" s="43" t="s">
        <v>1955</v>
      </c>
      <c r="D37" s="42" t="s">
        <v>3258</v>
      </c>
      <c r="E37" s="43" t="s">
        <v>1956</v>
      </c>
      <c r="F37" s="42" t="s">
        <v>3321</v>
      </c>
      <c r="G37" s="43" t="s">
        <v>1957</v>
      </c>
      <c r="H37" s="42" t="s">
        <v>3335</v>
      </c>
    </row>
    <row r="38" spans="1:8" ht="90">
      <c r="A38" s="42">
        <v>10996850</v>
      </c>
      <c r="B38" s="42">
        <v>10</v>
      </c>
      <c r="C38" s="43" t="s">
        <v>1958</v>
      </c>
      <c r="D38" s="42" t="s">
        <v>3215</v>
      </c>
    </row>
    <row r="39" spans="1:8" ht="45">
      <c r="A39" s="42">
        <v>10996850</v>
      </c>
      <c r="B39" s="42">
        <v>11</v>
      </c>
      <c r="C39" s="43" t="s">
        <v>1959</v>
      </c>
      <c r="D39" s="42" t="s">
        <v>3258</v>
      </c>
      <c r="E39" s="43" t="s">
        <v>1960</v>
      </c>
      <c r="F39" s="42" t="s">
        <v>2906</v>
      </c>
    </row>
    <row r="40" spans="1:8" ht="75">
      <c r="A40" s="42">
        <v>10996850</v>
      </c>
      <c r="B40" s="42">
        <v>12</v>
      </c>
      <c r="C40" s="43" t="s">
        <v>1961</v>
      </c>
      <c r="D40" s="42" t="s">
        <v>2795</v>
      </c>
      <c r="E40" s="43" t="s">
        <v>1962</v>
      </c>
      <c r="F40" s="42" t="s">
        <v>3322</v>
      </c>
      <c r="G40" s="43" t="s">
        <v>1963</v>
      </c>
      <c r="H40" s="42" t="s">
        <v>3336</v>
      </c>
    </row>
    <row r="41" spans="1:8" ht="30">
      <c r="A41" s="42">
        <v>10996850</v>
      </c>
      <c r="B41" s="42">
        <v>13</v>
      </c>
      <c r="C41" s="43" t="s">
        <v>1964</v>
      </c>
      <c r="D41" s="42" t="s">
        <v>3258</v>
      </c>
    </row>
    <row r="42" spans="1:8" ht="105">
      <c r="A42" s="42">
        <v>10996850</v>
      </c>
      <c r="B42" s="42">
        <v>14</v>
      </c>
      <c r="C42" s="43" t="s">
        <v>1965</v>
      </c>
      <c r="D42" s="42" t="s">
        <v>2797</v>
      </c>
      <c r="E42" s="43" t="s">
        <v>1966</v>
      </c>
      <c r="F42" s="42" t="s">
        <v>3253</v>
      </c>
    </row>
    <row r="43" spans="1:8" ht="75">
      <c r="A43" s="42">
        <v>11235993</v>
      </c>
      <c r="B43" s="42">
        <v>1</v>
      </c>
      <c r="C43" s="43" t="s">
        <v>1967</v>
      </c>
      <c r="D43" s="42" t="s">
        <v>3004</v>
      </c>
    </row>
    <row r="44" spans="1:8" ht="105">
      <c r="A44" s="42">
        <v>11235993</v>
      </c>
      <c r="B44" s="42">
        <v>2</v>
      </c>
      <c r="C44" s="43" t="s">
        <v>1968</v>
      </c>
      <c r="D44" s="42" t="s">
        <v>3049</v>
      </c>
    </row>
    <row r="45" spans="1:8" ht="105">
      <c r="A45" s="42">
        <v>11235993</v>
      </c>
      <c r="B45" s="42">
        <v>3</v>
      </c>
      <c r="C45" s="43" t="s">
        <v>1969</v>
      </c>
      <c r="D45" s="42" t="s">
        <v>2694</v>
      </c>
    </row>
    <row r="46" spans="1:8" ht="30">
      <c r="A46" s="42">
        <v>11235993</v>
      </c>
      <c r="B46" s="42">
        <v>4</v>
      </c>
      <c r="C46" s="43" t="s">
        <v>1970</v>
      </c>
      <c r="D46" s="42" t="s">
        <v>3004</v>
      </c>
    </row>
    <row r="47" spans="1:8" ht="30">
      <c r="A47" s="42">
        <v>11235993</v>
      </c>
      <c r="B47" s="42">
        <v>5</v>
      </c>
      <c r="C47" s="43" t="s">
        <v>1971</v>
      </c>
      <c r="D47" s="42" t="s">
        <v>3004</v>
      </c>
      <c r="E47" s="43" t="s">
        <v>1972</v>
      </c>
      <c r="F47" s="42" t="s">
        <v>3253</v>
      </c>
    </row>
    <row r="48" spans="1:8" ht="45">
      <c r="A48" s="42">
        <v>11235993</v>
      </c>
      <c r="B48" s="42">
        <v>6</v>
      </c>
      <c r="C48" s="43" t="s">
        <v>1973</v>
      </c>
      <c r="D48" s="42" t="s">
        <v>3309</v>
      </c>
    </row>
    <row r="49" spans="1:6" ht="90">
      <c r="A49" s="42">
        <v>11235993</v>
      </c>
      <c r="B49" s="42">
        <v>7</v>
      </c>
      <c r="C49" s="43" t="s">
        <v>1974</v>
      </c>
      <c r="D49" s="42" t="s">
        <v>3004</v>
      </c>
    </row>
    <row r="50" spans="1:6" ht="75">
      <c r="A50" s="42">
        <v>11235993</v>
      </c>
      <c r="B50" s="42">
        <v>8</v>
      </c>
      <c r="C50" s="43" t="s">
        <v>1975</v>
      </c>
      <c r="D50" s="42" t="s">
        <v>3310</v>
      </c>
    </row>
    <row r="51" spans="1:6" ht="105">
      <c r="A51" s="42">
        <v>11235993</v>
      </c>
      <c r="B51" s="42">
        <v>9</v>
      </c>
      <c r="C51" s="43" t="s">
        <v>1976</v>
      </c>
      <c r="D51" s="42" t="s">
        <v>2716</v>
      </c>
    </row>
    <row r="52" spans="1:6" ht="75">
      <c r="A52" s="42">
        <v>11235993</v>
      </c>
      <c r="B52" s="42">
        <v>10</v>
      </c>
      <c r="C52" s="43" t="s">
        <v>1977</v>
      </c>
      <c r="D52" s="42" t="s">
        <v>3004</v>
      </c>
      <c r="E52" s="43" t="s">
        <v>1978</v>
      </c>
      <c r="F52" s="42" t="s">
        <v>3253</v>
      </c>
    </row>
    <row r="53" spans="1:6" ht="75">
      <c r="A53" s="42">
        <v>11235993</v>
      </c>
      <c r="B53" s="42">
        <v>11</v>
      </c>
      <c r="C53" s="43" t="s">
        <v>1979</v>
      </c>
      <c r="D53" s="42" t="s">
        <v>3042</v>
      </c>
    </row>
    <row r="54" spans="1:6" ht="60">
      <c r="A54" s="42">
        <v>11250651</v>
      </c>
      <c r="B54" s="42">
        <v>1</v>
      </c>
      <c r="C54" s="43" t="s">
        <v>1980</v>
      </c>
      <c r="D54" s="42" t="s">
        <v>2797</v>
      </c>
    </row>
    <row r="55" spans="1:6" ht="75">
      <c r="A55" s="42">
        <v>11250651</v>
      </c>
      <c r="B55" s="42">
        <v>2</v>
      </c>
      <c r="C55" s="43" t="s">
        <v>1981</v>
      </c>
      <c r="D55" s="42" t="s">
        <v>2607</v>
      </c>
    </row>
    <row r="56" spans="1:6" ht="90">
      <c r="A56" s="42">
        <v>11250651</v>
      </c>
      <c r="B56" s="42">
        <v>3</v>
      </c>
      <c r="C56" s="43" t="s">
        <v>1982</v>
      </c>
      <c r="D56" s="42" t="s">
        <v>2577</v>
      </c>
    </row>
    <row r="57" spans="1:6" ht="45">
      <c r="A57" s="42">
        <v>11250651</v>
      </c>
      <c r="B57" s="42">
        <v>4</v>
      </c>
      <c r="C57" s="43" t="s">
        <v>1983</v>
      </c>
      <c r="D57" s="42" t="s">
        <v>3216</v>
      </c>
    </row>
    <row r="58" spans="1:6" ht="150">
      <c r="A58" s="42">
        <v>11250651</v>
      </c>
      <c r="B58" s="42">
        <v>5</v>
      </c>
      <c r="C58" s="43" t="s">
        <v>1984</v>
      </c>
      <c r="D58" s="42" t="s">
        <v>3049</v>
      </c>
    </row>
    <row r="59" spans="1:6" ht="150">
      <c r="A59" s="42">
        <v>11250651</v>
      </c>
      <c r="B59" s="42">
        <v>6</v>
      </c>
      <c r="C59" s="43" t="s">
        <v>1985</v>
      </c>
      <c r="D59" s="42" t="s">
        <v>2716</v>
      </c>
    </row>
    <row r="60" spans="1:6" ht="90">
      <c r="A60" s="42">
        <v>11250651</v>
      </c>
      <c r="B60" s="42">
        <v>7</v>
      </c>
      <c r="C60" s="43" t="s">
        <v>1986</v>
      </c>
      <c r="D60" s="42" t="s">
        <v>3267</v>
      </c>
      <c r="E60" s="43" t="s">
        <v>1987</v>
      </c>
      <c r="F60" s="77" t="s">
        <v>3371</v>
      </c>
    </row>
    <row r="61" spans="1:6" ht="45">
      <c r="A61" s="42">
        <v>11250651</v>
      </c>
      <c r="B61" s="42">
        <v>8</v>
      </c>
      <c r="C61" s="43" t="s">
        <v>1988</v>
      </c>
      <c r="D61" s="42" t="s">
        <v>3311</v>
      </c>
    </row>
    <row r="62" spans="1:6" ht="120">
      <c r="A62" s="42">
        <v>11250651</v>
      </c>
      <c r="B62" s="42">
        <v>9</v>
      </c>
      <c r="C62" s="43" t="s">
        <v>1989</v>
      </c>
      <c r="D62" s="42" t="s">
        <v>3312</v>
      </c>
    </row>
    <row r="63" spans="1:6" ht="75">
      <c r="A63" s="42">
        <v>11250651</v>
      </c>
      <c r="B63" s="42">
        <v>10</v>
      </c>
      <c r="C63" s="43" t="s">
        <v>1990</v>
      </c>
      <c r="D63" s="42" t="s">
        <v>2797</v>
      </c>
    </row>
    <row r="64" spans="1:6" ht="60">
      <c r="A64" s="42">
        <v>11250651</v>
      </c>
      <c r="B64" s="42">
        <v>11</v>
      </c>
      <c r="C64" s="43" t="s">
        <v>1991</v>
      </c>
      <c r="D64" s="42" t="s">
        <v>3217</v>
      </c>
    </row>
    <row r="65" spans="1:6" ht="120">
      <c r="A65" s="42">
        <v>11250651</v>
      </c>
      <c r="B65" s="42">
        <v>12</v>
      </c>
      <c r="C65" s="43" t="s">
        <v>1992</v>
      </c>
      <c r="D65" s="42" t="s">
        <v>3243</v>
      </c>
    </row>
    <row r="66" spans="1:6" ht="45">
      <c r="A66" s="42">
        <v>11250651</v>
      </c>
      <c r="B66" s="42">
        <v>13</v>
      </c>
      <c r="C66" s="43" t="s">
        <v>1993</v>
      </c>
      <c r="D66" s="42" t="s">
        <v>2587</v>
      </c>
    </row>
    <row r="67" spans="1:6" ht="90">
      <c r="A67" s="42">
        <v>11250651</v>
      </c>
      <c r="B67" s="42">
        <v>14</v>
      </c>
      <c r="C67" s="43" t="s">
        <v>1994</v>
      </c>
      <c r="D67" s="42" t="s">
        <v>3036</v>
      </c>
      <c r="E67" s="43" t="s">
        <v>1995</v>
      </c>
      <c r="F67" s="42" t="s">
        <v>3323</v>
      </c>
    </row>
    <row r="68" spans="1:6" ht="60">
      <c r="A68" s="42">
        <v>11250651</v>
      </c>
      <c r="B68" s="42">
        <v>15</v>
      </c>
      <c r="C68" s="43" t="s">
        <v>1996</v>
      </c>
      <c r="D68" s="42" t="s">
        <v>2620</v>
      </c>
    </row>
    <row r="69" spans="1:6" ht="60">
      <c r="A69" s="42">
        <v>11275361</v>
      </c>
      <c r="B69" s="42">
        <v>1</v>
      </c>
      <c r="C69" s="43" t="s">
        <v>1997</v>
      </c>
      <c r="D69" s="42" t="s">
        <v>2797</v>
      </c>
    </row>
    <row r="70" spans="1:6" ht="75">
      <c r="A70" s="42">
        <v>11275361</v>
      </c>
      <c r="B70" s="42">
        <v>2</v>
      </c>
      <c r="C70" s="43" t="s">
        <v>1998</v>
      </c>
      <c r="D70" s="42" t="s">
        <v>3218</v>
      </c>
    </row>
    <row r="71" spans="1:6" ht="45">
      <c r="A71" s="42">
        <v>11275361</v>
      </c>
      <c r="B71" s="42">
        <v>3</v>
      </c>
      <c r="C71" s="43" t="s">
        <v>1999</v>
      </c>
      <c r="D71" s="42" t="s">
        <v>3219</v>
      </c>
    </row>
    <row r="72" spans="1:6" ht="120">
      <c r="A72" s="42">
        <v>11275361</v>
      </c>
      <c r="B72" s="42">
        <v>4</v>
      </c>
      <c r="C72" s="43" t="s">
        <v>2000</v>
      </c>
      <c r="D72" s="42" t="s">
        <v>3049</v>
      </c>
    </row>
    <row r="73" spans="1:6" ht="90">
      <c r="A73" s="42">
        <v>11275361</v>
      </c>
      <c r="B73" s="42">
        <v>5</v>
      </c>
      <c r="C73" s="43" t="s">
        <v>2001</v>
      </c>
      <c r="D73" s="42" t="s">
        <v>3244</v>
      </c>
    </row>
    <row r="74" spans="1:6" ht="60">
      <c r="A74" s="42">
        <v>11275361</v>
      </c>
      <c r="B74" s="42">
        <v>6</v>
      </c>
      <c r="C74" s="43" t="s">
        <v>2002</v>
      </c>
      <c r="D74" s="42" t="s">
        <v>3212</v>
      </c>
    </row>
    <row r="75" spans="1:6" ht="75">
      <c r="A75" s="42">
        <v>11275361</v>
      </c>
      <c r="B75" s="42">
        <v>7</v>
      </c>
      <c r="C75" s="43" t="s">
        <v>2003</v>
      </c>
      <c r="D75" s="42" t="s">
        <v>3313</v>
      </c>
    </row>
    <row r="76" spans="1:6" ht="90">
      <c r="A76" s="42">
        <v>11275361</v>
      </c>
      <c r="B76" s="42">
        <v>8</v>
      </c>
      <c r="C76" s="43" t="s">
        <v>2004</v>
      </c>
      <c r="D76" s="42" t="s">
        <v>3212</v>
      </c>
    </row>
    <row r="77" spans="1:6" ht="60">
      <c r="A77" s="42">
        <v>11335794</v>
      </c>
      <c r="B77" s="42">
        <v>1</v>
      </c>
      <c r="C77" s="43" t="s">
        <v>2005</v>
      </c>
      <c r="D77" s="42" t="s">
        <v>2797</v>
      </c>
    </row>
    <row r="78" spans="1:6" ht="105">
      <c r="A78" s="42">
        <v>11335794</v>
      </c>
      <c r="B78" s="42">
        <v>2</v>
      </c>
      <c r="C78" s="43" t="s">
        <v>2006</v>
      </c>
      <c r="D78" s="42" t="s">
        <v>2934</v>
      </c>
    </row>
    <row r="79" spans="1:6" ht="60">
      <c r="A79" s="42">
        <v>11335794</v>
      </c>
      <c r="B79" s="42">
        <v>3</v>
      </c>
      <c r="C79" s="43" t="s">
        <v>2007</v>
      </c>
      <c r="D79" s="42" t="s">
        <v>2934</v>
      </c>
    </row>
    <row r="80" spans="1:6" ht="75">
      <c r="A80" s="42">
        <v>11335794</v>
      </c>
      <c r="B80" s="42">
        <v>4</v>
      </c>
      <c r="C80" s="43" t="s">
        <v>2008</v>
      </c>
      <c r="D80" s="42" t="s">
        <v>3101</v>
      </c>
    </row>
    <row r="81" spans="1:6" ht="75">
      <c r="A81" s="42">
        <v>11335794</v>
      </c>
      <c r="B81" s="42">
        <v>5</v>
      </c>
      <c r="C81" s="43" t="s">
        <v>2009</v>
      </c>
      <c r="D81" s="42" t="s">
        <v>3023</v>
      </c>
    </row>
    <row r="82" spans="1:6" ht="90">
      <c r="A82" s="42">
        <v>11335794</v>
      </c>
      <c r="B82" s="42">
        <v>6</v>
      </c>
      <c r="C82" s="43" t="s">
        <v>2010</v>
      </c>
      <c r="D82" s="42" t="s">
        <v>2716</v>
      </c>
    </row>
    <row r="83" spans="1:6" ht="60">
      <c r="A83" s="42">
        <v>11335794</v>
      </c>
      <c r="B83" s="42">
        <v>7</v>
      </c>
      <c r="C83" s="43" t="s">
        <v>2011</v>
      </c>
      <c r="D83" s="42" t="s">
        <v>3220</v>
      </c>
    </row>
    <row r="84" spans="1:6" ht="180">
      <c r="A84" s="42">
        <v>11335794</v>
      </c>
      <c r="B84" s="42">
        <v>8</v>
      </c>
      <c r="C84" s="43" t="s">
        <v>2012</v>
      </c>
      <c r="D84" s="42">
        <v>11</v>
      </c>
    </row>
    <row r="85" spans="1:6" ht="120">
      <c r="A85" s="42">
        <v>11335794</v>
      </c>
      <c r="B85" s="42">
        <v>9</v>
      </c>
      <c r="C85" s="43" t="s">
        <v>2013</v>
      </c>
      <c r="D85" s="42" t="s">
        <v>2797</v>
      </c>
    </row>
    <row r="86" spans="1:6" ht="75">
      <c r="A86" s="42">
        <v>11335794</v>
      </c>
      <c r="B86" s="42">
        <v>10</v>
      </c>
      <c r="C86" s="43" t="s">
        <v>2014</v>
      </c>
      <c r="D86" s="42" t="s">
        <v>2587</v>
      </c>
      <c r="E86" s="43" t="s">
        <v>2015</v>
      </c>
      <c r="F86" s="42" t="s">
        <v>2960</v>
      </c>
    </row>
    <row r="87" spans="1:6" ht="90">
      <c r="A87" s="42">
        <v>11335794</v>
      </c>
      <c r="B87" s="42">
        <v>11</v>
      </c>
      <c r="C87" s="43" t="s">
        <v>2016</v>
      </c>
      <c r="D87" s="42" t="s">
        <v>2797</v>
      </c>
    </row>
    <row r="88" spans="1:6" ht="60">
      <c r="A88" s="42">
        <v>11335794</v>
      </c>
      <c r="B88" s="42">
        <v>12</v>
      </c>
      <c r="C88" s="43" t="s">
        <v>2017</v>
      </c>
      <c r="D88" s="42" t="s">
        <v>2797</v>
      </c>
    </row>
    <row r="89" spans="1:6" ht="60">
      <c r="A89" s="42">
        <v>11335794</v>
      </c>
      <c r="B89" s="42">
        <v>13</v>
      </c>
      <c r="C89" s="43" t="s">
        <v>2018</v>
      </c>
      <c r="D89" s="42" t="s">
        <v>2620</v>
      </c>
    </row>
    <row r="90" spans="1:6" ht="90">
      <c r="A90" s="42">
        <v>11340118</v>
      </c>
      <c r="B90" s="42">
        <v>1</v>
      </c>
      <c r="C90" s="43" t="s">
        <v>2019</v>
      </c>
      <c r="D90" s="42" t="s">
        <v>3082</v>
      </c>
    </row>
    <row r="91" spans="1:6" ht="135">
      <c r="A91" s="42">
        <v>11340118</v>
      </c>
      <c r="B91" s="42">
        <v>2</v>
      </c>
      <c r="C91" s="43" t="s">
        <v>2020</v>
      </c>
      <c r="D91" s="42" t="s">
        <v>3023</v>
      </c>
    </row>
    <row r="92" spans="1:6" ht="45">
      <c r="A92" s="42">
        <v>11340118</v>
      </c>
      <c r="B92" s="42">
        <v>3</v>
      </c>
      <c r="C92" s="43" t="s">
        <v>2021</v>
      </c>
      <c r="D92" s="42" t="s">
        <v>3036</v>
      </c>
      <c r="E92" s="43" t="s">
        <v>2022</v>
      </c>
      <c r="F92" s="42" t="s">
        <v>3324</v>
      </c>
    </row>
    <row r="93" spans="1:6" ht="45">
      <c r="A93" s="42">
        <v>11340118</v>
      </c>
      <c r="B93" s="42">
        <v>4</v>
      </c>
      <c r="C93" s="43" t="s">
        <v>2023</v>
      </c>
      <c r="D93" s="42" t="s">
        <v>3213</v>
      </c>
    </row>
    <row r="94" spans="1:6" ht="60">
      <c r="A94" s="42">
        <v>11340118</v>
      </c>
      <c r="B94" s="42">
        <v>5</v>
      </c>
      <c r="C94" s="43" t="s">
        <v>2024</v>
      </c>
      <c r="D94" s="42" t="s">
        <v>3036</v>
      </c>
      <c r="E94" s="43" t="s">
        <v>2025</v>
      </c>
      <c r="F94" s="42" t="s">
        <v>3325</v>
      </c>
    </row>
    <row r="95" spans="1:6" ht="75">
      <c r="A95" s="42">
        <v>11340118</v>
      </c>
      <c r="B95" s="42">
        <v>6</v>
      </c>
      <c r="C95" s="43" t="s">
        <v>2026</v>
      </c>
      <c r="D95" s="42" t="s">
        <v>3082</v>
      </c>
    </row>
    <row r="96" spans="1:6" ht="90">
      <c r="A96" s="42">
        <v>11340118</v>
      </c>
      <c r="B96" s="42">
        <v>7</v>
      </c>
      <c r="C96" s="43" t="s">
        <v>2027</v>
      </c>
      <c r="D96" s="42" t="s">
        <v>3221</v>
      </c>
    </row>
    <row r="97" spans="1:6" ht="45">
      <c r="A97" s="42">
        <v>11340118</v>
      </c>
      <c r="B97" s="42">
        <v>8</v>
      </c>
      <c r="C97" s="43" t="s">
        <v>2028</v>
      </c>
      <c r="D97" s="42" t="s">
        <v>2797</v>
      </c>
      <c r="E97" s="43" t="s">
        <v>2029</v>
      </c>
      <c r="F97" s="42" t="s">
        <v>3253</v>
      </c>
    </row>
    <row r="98" spans="1:6" ht="45">
      <c r="A98" s="42">
        <v>11340118</v>
      </c>
      <c r="B98" s="42">
        <v>9</v>
      </c>
      <c r="C98" s="43" t="s">
        <v>2030</v>
      </c>
      <c r="D98" s="42" t="s">
        <v>3267</v>
      </c>
      <c r="E98" s="43" t="s">
        <v>2031</v>
      </c>
      <c r="F98" s="42" t="s">
        <v>3178</v>
      </c>
    </row>
    <row r="99" spans="1:6" ht="120">
      <c r="A99" s="42">
        <v>11340118</v>
      </c>
      <c r="B99" s="42">
        <v>10</v>
      </c>
      <c r="C99" s="43" t="s">
        <v>2032</v>
      </c>
      <c r="D99" s="42" t="s">
        <v>3221</v>
      </c>
    </row>
    <row r="100" spans="1:6" ht="60">
      <c r="A100" s="42">
        <v>11340118</v>
      </c>
      <c r="B100" s="42">
        <v>11</v>
      </c>
      <c r="C100" s="43" t="s">
        <v>2033</v>
      </c>
      <c r="D100" s="42" t="s">
        <v>3210</v>
      </c>
    </row>
    <row r="101" spans="1:6" ht="60">
      <c r="A101" s="42">
        <v>12012621</v>
      </c>
      <c r="B101" s="42">
        <v>1</v>
      </c>
      <c r="C101" s="43" t="s">
        <v>2034</v>
      </c>
      <c r="D101" s="42" t="s">
        <v>3082</v>
      </c>
    </row>
    <row r="102" spans="1:6" ht="105">
      <c r="A102" s="42">
        <v>12012621</v>
      </c>
      <c r="B102" s="42">
        <v>2</v>
      </c>
      <c r="C102" s="43" t="s">
        <v>2035</v>
      </c>
      <c r="D102" s="42" t="s">
        <v>2607</v>
      </c>
    </row>
    <row r="103" spans="1:6" ht="135">
      <c r="A103" s="42">
        <v>12012621</v>
      </c>
      <c r="B103" s="42">
        <v>3</v>
      </c>
      <c r="C103" s="43" t="s">
        <v>2036</v>
      </c>
      <c r="D103" s="42" t="s">
        <v>3049</v>
      </c>
    </row>
    <row r="104" spans="1:6" ht="45">
      <c r="A104" s="42">
        <v>12012621</v>
      </c>
      <c r="B104" s="42">
        <v>4</v>
      </c>
      <c r="C104" s="43" t="s">
        <v>2037</v>
      </c>
      <c r="D104" s="42" t="s">
        <v>2916</v>
      </c>
    </row>
    <row r="105" spans="1:6" ht="30">
      <c r="A105" s="42">
        <v>12012621</v>
      </c>
      <c r="B105" s="42">
        <v>5</v>
      </c>
      <c r="C105" s="43" t="s">
        <v>2038</v>
      </c>
      <c r="D105" s="42" t="s">
        <v>3004</v>
      </c>
    </row>
    <row r="106" spans="1:6" ht="45">
      <c r="A106" s="42">
        <v>12012621</v>
      </c>
      <c r="B106" s="42">
        <v>6</v>
      </c>
      <c r="C106" s="43" t="s">
        <v>2039</v>
      </c>
      <c r="D106" s="42" t="s">
        <v>3288</v>
      </c>
    </row>
    <row r="107" spans="1:6" ht="75">
      <c r="A107" s="42">
        <v>12012621</v>
      </c>
      <c r="B107" s="42">
        <v>7</v>
      </c>
      <c r="C107" s="43" t="s">
        <v>2040</v>
      </c>
      <c r="D107" s="42" t="s">
        <v>2716</v>
      </c>
    </row>
    <row r="108" spans="1:6" ht="135">
      <c r="A108" s="42">
        <v>12012621</v>
      </c>
      <c r="B108" s="42">
        <v>8</v>
      </c>
      <c r="C108" s="43" t="s">
        <v>2041</v>
      </c>
      <c r="D108" s="42" t="s">
        <v>3314</v>
      </c>
    </row>
    <row r="109" spans="1:6" ht="60">
      <c r="A109" s="42">
        <v>12012621</v>
      </c>
      <c r="B109" s="42">
        <v>9</v>
      </c>
      <c r="C109" s="43" t="s">
        <v>2042</v>
      </c>
      <c r="D109" s="42" t="s">
        <v>3229</v>
      </c>
    </row>
    <row r="110" spans="1:6" ht="45">
      <c r="A110" s="42">
        <v>12012621</v>
      </c>
      <c r="B110" s="42">
        <v>10</v>
      </c>
      <c r="C110" s="43" t="s">
        <v>2043</v>
      </c>
      <c r="D110" s="42" t="s">
        <v>2587</v>
      </c>
    </row>
    <row r="111" spans="1:6" ht="75">
      <c r="A111" s="42">
        <v>12012621</v>
      </c>
      <c r="B111" s="42">
        <v>11</v>
      </c>
      <c r="C111" s="43" t="s">
        <v>2044</v>
      </c>
      <c r="D111" s="42" t="s">
        <v>2974</v>
      </c>
    </row>
    <row r="112" spans="1:6" ht="105">
      <c r="A112" s="42">
        <v>12042460</v>
      </c>
      <c r="B112" s="42">
        <v>1</v>
      </c>
      <c r="C112" s="43" t="s">
        <v>2045</v>
      </c>
      <c r="D112" s="42" t="s">
        <v>3082</v>
      </c>
    </row>
    <row r="113" spans="1:6" ht="45">
      <c r="A113" s="42">
        <v>12042460</v>
      </c>
      <c r="B113" s="42">
        <v>2</v>
      </c>
      <c r="C113" s="43" t="s">
        <v>2046</v>
      </c>
      <c r="D113" s="42" t="s">
        <v>2681</v>
      </c>
    </row>
    <row r="114" spans="1:6" ht="90">
      <c r="A114" s="42">
        <v>12042460</v>
      </c>
      <c r="B114" s="42">
        <v>3</v>
      </c>
      <c r="C114" s="43" t="s">
        <v>2047</v>
      </c>
      <c r="D114" s="42" t="s">
        <v>3049</v>
      </c>
    </row>
    <row r="115" spans="1:6" ht="90">
      <c r="A115" s="42">
        <v>12042460</v>
      </c>
      <c r="B115" s="42">
        <v>4</v>
      </c>
      <c r="C115" s="43" t="s">
        <v>2048</v>
      </c>
      <c r="D115" s="42" t="s">
        <v>3222</v>
      </c>
    </row>
    <row r="116" spans="1:6" ht="60">
      <c r="A116" s="42">
        <v>12042460</v>
      </c>
      <c r="B116" s="42">
        <v>5</v>
      </c>
      <c r="C116" s="43" t="s">
        <v>2049</v>
      </c>
      <c r="D116" s="42" t="s">
        <v>3248</v>
      </c>
    </row>
    <row r="117" spans="1:6" ht="60">
      <c r="A117" s="42">
        <v>12042460</v>
      </c>
      <c r="B117" s="42">
        <v>6</v>
      </c>
      <c r="C117" s="43" t="s">
        <v>2050</v>
      </c>
      <c r="D117" s="42" t="s">
        <v>3082</v>
      </c>
    </row>
    <row r="118" spans="1:6" ht="45">
      <c r="A118" s="42">
        <v>12042460</v>
      </c>
      <c r="B118" s="42">
        <v>7</v>
      </c>
      <c r="C118" s="43" t="s">
        <v>2051</v>
      </c>
      <c r="D118" s="42" t="s">
        <v>3004</v>
      </c>
    </row>
    <row r="119" spans="1:6" ht="105">
      <c r="A119" s="42">
        <v>12042460</v>
      </c>
      <c r="B119" s="42">
        <v>8</v>
      </c>
      <c r="C119" s="43" t="s">
        <v>2052</v>
      </c>
      <c r="D119" s="42" t="s">
        <v>3018</v>
      </c>
    </row>
    <row r="120" spans="1:6" ht="45">
      <c r="A120" s="42">
        <v>12042460</v>
      </c>
      <c r="B120" s="42">
        <v>9</v>
      </c>
      <c r="C120" s="43" t="s">
        <v>2053</v>
      </c>
      <c r="D120" s="42" t="s">
        <v>3082</v>
      </c>
    </row>
    <row r="121" spans="1:6" ht="45">
      <c r="A121" s="42">
        <v>12042460</v>
      </c>
      <c r="B121" s="42">
        <v>10</v>
      </c>
      <c r="C121" s="43" t="s">
        <v>2054</v>
      </c>
      <c r="D121" s="42" t="s">
        <v>3036</v>
      </c>
      <c r="E121" s="43" t="s">
        <v>2055</v>
      </c>
      <c r="F121" s="42" t="s">
        <v>3253</v>
      </c>
    </row>
    <row r="122" spans="1:6" ht="105">
      <c r="A122" s="42">
        <v>12042460</v>
      </c>
      <c r="B122" s="42">
        <v>11</v>
      </c>
      <c r="C122" s="43" t="s">
        <v>2056</v>
      </c>
      <c r="D122" s="42" t="s">
        <v>3082</v>
      </c>
    </row>
    <row r="123" spans="1:6" ht="60">
      <c r="A123" s="42">
        <v>12042460</v>
      </c>
      <c r="B123" s="42">
        <v>12</v>
      </c>
      <c r="C123" s="43" t="s">
        <v>2057</v>
      </c>
      <c r="D123" s="42" t="s">
        <v>2943</v>
      </c>
    </row>
    <row r="124" spans="1:6" ht="90">
      <c r="A124" s="42">
        <v>12042460</v>
      </c>
      <c r="B124" s="42">
        <v>13</v>
      </c>
      <c r="C124" s="43" t="s">
        <v>2058</v>
      </c>
      <c r="D124" s="42" t="s">
        <v>3082</v>
      </c>
      <c r="E124" s="43" t="s">
        <v>2059</v>
      </c>
      <c r="F124" s="42" t="s">
        <v>3326</v>
      </c>
    </row>
    <row r="125" spans="1:6" ht="135">
      <c r="A125" s="42">
        <v>12042460</v>
      </c>
      <c r="B125" s="42">
        <v>14</v>
      </c>
      <c r="C125" s="43" t="s">
        <v>2060</v>
      </c>
      <c r="D125" s="42" t="s">
        <v>3229</v>
      </c>
    </row>
    <row r="126" spans="1:6" ht="75">
      <c r="A126" s="42">
        <v>12063183</v>
      </c>
      <c r="B126" s="42">
        <v>1</v>
      </c>
      <c r="C126" s="43" t="s">
        <v>2061</v>
      </c>
      <c r="D126" s="42" t="s">
        <v>2797</v>
      </c>
    </row>
    <row r="127" spans="1:6" ht="105">
      <c r="A127" s="42">
        <v>12063183</v>
      </c>
      <c r="B127" s="42">
        <v>2</v>
      </c>
      <c r="C127" s="43" t="s">
        <v>2062</v>
      </c>
      <c r="D127" s="42" t="s">
        <v>3223</v>
      </c>
    </row>
    <row r="128" spans="1:6" ht="105">
      <c r="A128" s="42">
        <v>12063183</v>
      </c>
      <c r="B128" s="42">
        <v>3</v>
      </c>
      <c r="C128" s="43" t="s">
        <v>2063</v>
      </c>
      <c r="D128" s="42" t="s">
        <v>3047</v>
      </c>
    </row>
    <row r="129" spans="1:6" ht="90">
      <c r="A129" s="42">
        <v>12063183</v>
      </c>
      <c r="B129" s="42">
        <v>4</v>
      </c>
      <c r="C129" s="43" t="s">
        <v>2064</v>
      </c>
      <c r="D129" s="42" t="s">
        <v>2730</v>
      </c>
    </row>
    <row r="130" spans="1:6" ht="135">
      <c r="A130" s="42">
        <v>12063183</v>
      </c>
      <c r="B130" s="42">
        <v>5</v>
      </c>
      <c r="C130" s="43" t="s">
        <v>2065</v>
      </c>
      <c r="D130" s="42" t="s">
        <v>2700</v>
      </c>
    </row>
    <row r="131" spans="1:6" ht="150">
      <c r="A131" s="42">
        <v>12063183</v>
      </c>
      <c r="B131" s="42">
        <v>6</v>
      </c>
      <c r="C131" s="43" t="s">
        <v>2066</v>
      </c>
      <c r="D131" s="42" t="s">
        <v>3244</v>
      </c>
    </row>
    <row r="132" spans="1:6" ht="135">
      <c r="A132" s="42">
        <v>12063183</v>
      </c>
      <c r="B132" s="42">
        <v>7</v>
      </c>
      <c r="C132" s="43" t="s">
        <v>2067</v>
      </c>
      <c r="D132" s="42" t="s">
        <v>3288</v>
      </c>
    </row>
    <row r="133" spans="1:6" ht="165">
      <c r="A133" s="42">
        <v>12063183</v>
      </c>
      <c r="B133" s="42">
        <v>8</v>
      </c>
      <c r="C133" s="43" t="s">
        <v>2068</v>
      </c>
      <c r="D133" s="42" t="s">
        <v>3213</v>
      </c>
      <c r="E133" s="43" t="s">
        <v>2069</v>
      </c>
      <c r="F133" s="42" t="s">
        <v>3327</v>
      </c>
    </row>
    <row r="134" spans="1:6" ht="90">
      <c r="A134" s="42">
        <v>12063183</v>
      </c>
      <c r="B134" s="42">
        <v>9</v>
      </c>
      <c r="C134" s="43" t="s">
        <v>2070</v>
      </c>
      <c r="D134" s="42" t="s">
        <v>2620</v>
      </c>
      <c r="E134" s="43" t="s">
        <v>2071</v>
      </c>
      <c r="F134" s="42" t="s">
        <v>2964</v>
      </c>
    </row>
    <row r="135" spans="1:6" ht="60">
      <c r="A135" s="42">
        <v>12083632</v>
      </c>
      <c r="B135" s="42">
        <v>1</v>
      </c>
      <c r="C135" s="43" t="s">
        <v>2072</v>
      </c>
      <c r="D135" s="42" t="s">
        <v>2620</v>
      </c>
    </row>
    <row r="136" spans="1:6" ht="105">
      <c r="A136" s="42">
        <v>12083632</v>
      </c>
      <c r="B136" s="42">
        <v>2</v>
      </c>
      <c r="C136" s="43" t="s">
        <v>2073</v>
      </c>
      <c r="D136" s="42" t="s">
        <v>3224</v>
      </c>
    </row>
    <row r="137" spans="1:6" ht="105">
      <c r="A137" s="42">
        <v>12083632</v>
      </c>
      <c r="B137" s="42">
        <v>3</v>
      </c>
      <c r="C137" s="43" t="s">
        <v>2074</v>
      </c>
      <c r="D137" s="42" t="s">
        <v>3049</v>
      </c>
    </row>
    <row r="138" spans="1:6" ht="60">
      <c r="A138" s="42">
        <v>12083632</v>
      </c>
      <c r="B138" s="42">
        <v>4</v>
      </c>
      <c r="C138" s="43" t="s">
        <v>2075</v>
      </c>
      <c r="D138" s="42" t="s">
        <v>2730</v>
      </c>
    </row>
    <row r="139" spans="1:6" ht="75">
      <c r="A139" s="42">
        <v>12083632</v>
      </c>
      <c r="B139" s="42">
        <v>5</v>
      </c>
      <c r="C139" s="43" t="s">
        <v>2076</v>
      </c>
      <c r="D139" s="42" t="s">
        <v>2799</v>
      </c>
    </row>
    <row r="140" spans="1:6" ht="120">
      <c r="A140" s="42">
        <v>12083632</v>
      </c>
      <c r="B140" s="42">
        <v>6</v>
      </c>
      <c r="C140" s="43" t="s">
        <v>2077</v>
      </c>
      <c r="D140" s="42" t="s">
        <v>2794</v>
      </c>
    </row>
    <row r="141" spans="1:6" ht="120">
      <c r="A141" s="42">
        <v>12083632</v>
      </c>
      <c r="B141" s="42">
        <v>7</v>
      </c>
      <c r="C141" s="43" t="s">
        <v>2078</v>
      </c>
      <c r="D141" s="42" t="s">
        <v>3245</v>
      </c>
    </row>
    <row r="142" spans="1:6" ht="60">
      <c r="A142" s="42">
        <v>12083632</v>
      </c>
      <c r="B142" s="42">
        <v>8</v>
      </c>
      <c r="C142" s="43" t="s">
        <v>2079</v>
      </c>
      <c r="D142" s="42" t="s">
        <v>2772</v>
      </c>
    </row>
    <row r="143" spans="1:6" ht="120">
      <c r="A143" s="42">
        <v>12083632</v>
      </c>
      <c r="B143" s="42">
        <v>9</v>
      </c>
      <c r="C143" s="43" t="s">
        <v>2080</v>
      </c>
      <c r="D143" s="42" t="s">
        <v>3267</v>
      </c>
      <c r="E143" s="43" t="s">
        <v>2081</v>
      </c>
      <c r="F143" s="42" t="s">
        <v>3062</v>
      </c>
    </row>
    <row r="144" spans="1:6" ht="120">
      <c r="A144" s="42">
        <v>12874002</v>
      </c>
      <c r="B144" s="42">
        <v>1</v>
      </c>
      <c r="C144" s="43" t="s">
        <v>2082</v>
      </c>
      <c r="D144" s="42" t="s">
        <v>3097</v>
      </c>
    </row>
    <row r="145" spans="1:8" ht="105">
      <c r="A145" s="42">
        <v>12874002</v>
      </c>
      <c r="B145" s="42">
        <v>2</v>
      </c>
      <c r="C145" s="43" t="s">
        <v>2083</v>
      </c>
      <c r="D145" s="42" t="s">
        <v>3225</v>
      </c>
    </row>
    <row r="146" spans="1:8" ht="60">
      <c r="A146" s="42">
        <v>12874002</v>
      </c>
      <c r="B146" s="42">
        <v>3</v>
      </c>
      <c r="C146" s="43" t="s">
        <v>2084</v>
      </c>
      <c r="D146" s="42" t="s">
        <v>3238</v>
      </c>
    </row>
    <row r="147" spans="1:8" ht="105">
      <c r="A147" s="42">
        <v>12874002</v>
      </c>
      <c r="B147" s="42">
        <v>4</v>
      </c>
      <c r="C147" s="43" t="s">
        <v>2085</v>
      </c>
      <c r="D147" s="42" t="s">
        <v>3226</v>
      </c>
    </row>
    <row r="148" spans="1:8" ht="75">
      <c r="A148" s="42">
        <v>12874002</v>
      </c>
      <c r="B148" s="42">
        <v>5</v>
      </c>
      <c r="C148" s="43" t="s">
        <v>2086</v>
      </c>
      <c r="D148" s="42" t="s">
        <v>3049</v>
      </c>
    </row>
    <row r="149" spans="1:8" ht="120">
      <c r="A149" s="42">
        <v>12874002</v>
      </c>
      <c r="B149" s="42">
        <v>6</v>
      </c>
      <c r="C149" s="43" t="s">
        <v>2087</v>
      </c>
      <c r="D149" s="42" t="s">
        <v>3036</v>
      </c>
      <c r="E149" s="43" t="s">
        <v>2088</v>
      </c>
      <c r="F149" s="42" t="s">
        <v>3328</v>
      </c>
      <c r="G149" s="43" t="s">
        <v>2089</v>
      </c>
      <c r="H149" s="42" t="s">
        <v>3337</v>
      </c>
    </row>
    <row r="150" spans="1:8" ht="75">
      <c r="A150" s="42">
        <v>12874002</v>
      </c>
      <c r="B150" s="42">
        <v>7</v>
      </c>
      <c r="C150" s="43" t="s">
        <v>2090</v>
      </c>
      <c r="D150" s="42" t="s">
        <v>2715</v>
      </c>
      <c r="E150" s="43" t="s">
        <v>2091</v>
      </c>
      <c r="F150" s="42" t="s">
        <v>3329</v>
      </c>
      <c r="G150" s="43" t="s">
        <v>2092</v>
      </c>
      <c r="H150" s="42" t="s">
        <v>3136</v>
      </c>
    </row>
    <row r="151" spans="1:8" ht="60">
      <c r="A151" s="42">
        <v>12874002</v>
      </c>
      <c r="B151" s="42">
        <v>8</v>
      </c>
      <c r="C151" s="43" t="s">
        <v>2093</v>
      </c>
      <c r="D151" s="42" t="s">
        <v>3004</v>
      </c>
    </row>
    <row r="152" spans="1:8" ht="75">
      <c r="A152" s="42">
        <v>12874002</v>
      </c>
      <c r="B152" s="42">
        <v>9</v>
      </c>
      <c r="C152" s="43" t="s">
        <v>2094</v>
      </c>
      <c r="D152" s="42" t="s">
        <v>2795</v>
      </c>
    </row>
    <row r="153" spans="1:8" ht="75">
      <c r="A153" s="42">
        <v>12874002</v>
      </c>
      <c r="B153" s="42">
        <v>10</v>
      </c>
      <c r="C153" s="43" t="s">
        <v>2095</v>
      </c>
      <c r="D153" s="42" t="s">
        <v>3227</v>
      </c>
      <c r="E153" s="43" t="s">
        <v>2096</v>
      </c>
      <c r="F153" s="42" t="s">
        <v>3062</v>
      </c>
    </row>
    <row r="154" spans="1:8" ht="75">
      <c r="A154" s="42">
        <v>18618275</v>
      </c>
      <c r="B154" s="42">
        <v>1</v>
      </c>
      <c r="C154" s="43" t="s">
        <v>2097</v>
      </c>
      <c r="D154" s="42" t="s">
        <v>2620</v>
      </c>
    </row>
    <row r="155" spans="1:8" ht="75">
      <c r="A155" s="42">
        <v>18618275</v>
      </c>
      <c r="B155" s="42">
        <v>2</v>
      </c>
      <c r="C155" s="43" t="s">
        <v>2098</v>
      </c>
      <c r="D155" s="42" t="s">
        <v>3049</v>
      </c>
    </row>
    <row r="156" spans="1:8" ht="45">
      <c r="A156" s="42">
        <v>18618275</v>
      </c>
      <c r="B156" s="42">
        <v>3</v>
      </c>
      <c r="C156" s="43" t="s">
        <v>2099</v>
      </c>
      <c r="D156" s="42" t="s">
        <v>2916</v>
      </c>
    </row>
    <row r="157" spans="1:8" ht="90">
      <c r="A157" s="42">
        <v>18618275</v>
      </c>
      <c r="B157" s="42">
        <v>4</v>
      </c>
      <c r="C157" s="43" t="s">
        <v>2100</v>
      </c>
      <c r="D157" s="42" t="s">
        <v>2916</v>
      </c>
    </row>
    <row r="158" spans="1:8" ht="105">
      <c r="A158" s="42">
        <v>18618275</v>
      </c>
      <c r="B158" s="42">
        <v>5</v>
      </c>
      <c r="C158" s="43" t="s">
        <v>2101</v>
      </c>
      <c r="D158" s="42" t="s">
        <v>2730</v>
      </c>
    </row>
    <row r="159" spans="1:8" ht="105">
      <c r="A159" s="42">
        <v>18618275</v>
      </c>
      <c r="B159" s="42">
        <v>6</v>
      </c>
      <c r="C159" s="43" t="s">
        <v>2102</v>
      </c>
      <c r="D159" s="42" t="s">
        <v>2583</v>
      </c>
    </row>
    <row r="160" spans="1:8" ht="45">
      <c r="A160" s="42">
        <v>18618275</v>
      </c>
      <c r="B160" s="42">
        <v>7</v>
      </c>
      <c r="C160" s="43" t="s">
        <v>2103</v>
      </c>
      <c r="D160" s="42">
        <v>11</v>
      </c>
    </row>
    <row r="161" spans="1:6" ht="30">
      <c r="A161" s="42">
        <v>18618275</v>
      </c>
      <c r="B161" s="42">
        <v>8</v>
      </c>
      <c r="C161" s="43" t="s">
        <v>2104</v>
      </c>
      <c r="D161" s="42" t="s">
        <v>2916</v>
      </c>
    </row>
    <row r="162" spans="1:6" ht="75">
      <c r="A162" s="42">
        <v>18618275</v>
      </c>
      <c r="B162" s="42">
        <v>9</v>
      </c>
      <c r="C162" s="43" t="s">
        <v>2105</v>
      </c>
      <c r="D162" s="42" t="s">
        <v>2795</v>
      </c>
    </row>
    <row r="163" spans="1:6" ht="45">
      <c r="A163" s="42">
        <v>18618275</v>
      </c>
      <c r="B163" s="42">
        <v>10</v>
      </c>
      <c r="C163" s="43" t="s">
        <v>2106</v>
      </c>
      <c r="D163" s="42" t="s">
        <v>2857</v>
      </c>
    </row>
    <row r="164" spans="1:6" ht="90">
      <c r="A164" s="42">
        <v>18618275</v>
      </c>
      <c r="B164" s="42">
        <v>11</v>
      </c>
      <c r="C164" s="43" t="s">
        <v>2107</v>
      </c>
      <c r="D164" s="42" t="s">
        <v>3228</v>
      </c>
    </row>
    <row r="165" spans="1:6" ht="45">
      <c r="A165" s="42">
        <v>24590057</v>
      </c>
      <c r="B165" s="42">
        <v>1</v>
      </c>
      <c r="C165" s="43" t="s">
        <v>2108</v>
      </c>
      <c r="D165" s="42" t="s">
        <v>2594</v>
      </c>
    </row>
    <row r="166" spans="1:6" ht="90">
      <c r="A166" s="42">
        <v>24590057</v>
      </c>
      <c r="B166" s="42">
        <v>2</v>
      </c>
      <c r="C166" s="43" t="s">
        <v>2109</v>
      </c>
      <c r="D166" s="42" t="s">
        <v>2577</v>
      </c>
    </row>
    <row r="167" spans="1:6" ht="150">
      <c r="A167" s="42">
        <v>24590057</v>
      </c>
      <c r="B167" s="42">
        <v>3</v>
      </c>
      <c r="C167" s="43" t="s">
        <v>2110</v>
      </c>
      <c r="D167" s="42" t="s">
        <v>3239</v>
      </c>
    </row>
    <row r="168" spans="1:6" ht="60">
      <c r="A168" s="42">
        <v>24590057</v>
      </c>
      <c r="B168" s="42">
        <v>4</v>
      </c>
      <c r="C168" s="43" t="s">
        <v>2111</v>
      </c>
      <c r="D168" s="42" t="s">
        <v>3246</v>
      </c>
    </row>
    <row r="169" spans="1:6" ht="60">
      <c r="A169" s="42">
        <v>24590057</v>
      </c>
      <c r="B169" s="42">
        <v>5</v>
      </c>
      <c r="C169" s="43" t="s">
        <v>2112</v>
      </c>
      <c r="D169" s="42" t="s">
        <v>3082</v>
      </c>
      <c r="E169" s="43" t="s">
        <v>2113</v>
      </c>
      <c r="F169" s="42" t="s">
        <v>2964</v>
      </c>
    </row>
    <row r="170" spans="1:6" ht="60">
      <c r="A170" s="42">
        <v>24590057</v>
      </c>
      <c r="B170" s="42">
        <v>6</v>
      </c>
      <c r="C170" s="43" t="s">
        <v>2114</v>
      </c>
      <c r="D170" s="42" t="s">
        <v>3267</v>
      </c>
    </row>
    <row r="171" spans="1:6" ht="75">
      <c r="A171" s="42">
        <v>24590057</v>
      </c>
      <c r="B171" s="42">
        <v>7</v>
      </c>
      <c r="C171" s="43" t="s">
        <v>2115</v>
      </c>
      <c r="D171" s="42" t="s">
        <v>3032</v>
      </c>
    </row>
    <row r="172" spans="1:6" ht="75">
      <c r="A172" s="42">
        <v>24590057</v>
      </c>
      <c r="B172" s="42">
        <v>8</v>
      </c>
      <c r="C172" s="43" t="s">
        <v>2116</v>
      </c>
      <c r="D172" s="42">
        <v>11</v>
      </c>
    </row>
    <row r="173" spans="1:6" ht="60">
      <c r="A173" s="42">
        <v>24590057</v>
      </c>
      <c r="B173" s="42">
        <v>9</v>
      </c>
      <c r="C173" s="43" t="s">
        <v>2117</v>
      </c>
      <c r="D173" s="42" t="s">
        <v>2797</v>
      </c>
    </row>
    <row r="174" spans="1:6" ht="45">
      <c r="A174" s="42">
        <v>24590057</v>
      </c>
      <c r="B174" s="42">
        <v>10</v>
      </c>
      <c r="C174" s="43" t="s">
        <v>2118</v>
      </c>
      <c r="D174" s="42" t="s">
        <v>3247</v>
      </c>
      <c r="E174" s="43" t="s">
        <v>2119</v>
      </c>
      <c r="F174" s="42" t="s">
        <v>3193</v>
      </c>
    </row>
    <row r="175" spans="1:6" ht="75">
      <c r="A175" s="42">
        <v>24590057</v>
      </c>
      <c r="B175" s="42">
        <v>11</v>
      </c>
      <c r="C175" s="43" t="s">
        <v>2120</v>
      </c>
      <c r="D175" s="42" t="s">
        <v>3248</v>
      </c>
    </row>
    <row r="176" spans="1:6" ht="90">
      <c r="A176" s="42">
        <v>24590057</v>
      </c>
      <c r="B176" s="42">
        <v>12</v>
      </c>
      <c r="C176" s="43" t="s">
        <v>2121</v>
      </c>
      <c r="D176" s="42" t="s">
        <v>3035</v>
      </c>
    </row>
    <row r="177" spans="1:6" ht="90">
      <c r="A177" s="42">
        <v>24606071</v>
      </c>
      <c r="B177" s="42">
        <v>1</v>
      </c>
      <c r="C177" s="43" t="s">
        <v>2122</v>
      </c>
      <c r="D177" s="42" t="s">
        <v>3212</v>
      </c>
    </row>
    <row r="178" spans="1:6" ht="90">
      <c r="A178" s="42">
        <v>24606071</v>
      </c>
      <c r="B178" s="42">
        <v>2</v>
      </c>
      <c r="C178" s="43" t="s">
        <v>2123</v>
      </c>
      <c r="D178" s="42" t="s">
        <v>2607</v>
      </c>
    </row>
    <row r="179" spans="1:6" ht="60">
      <c r="A179" s="42">
        <v>24606071</v>
      </c>
      <c r="B179" s="42">
        <v>3</v>
      </c>
      <c r="C179" s="43" t="s">
        <v>2124</v>
      </c>
      <c r="D179" s="42" t="s">
        <v>2883</v>
      </c>
      <c r="E179" s="43" t="s">
        <v>2125</v>
      </c>
      <c r="F179" s="42" t="s">
        <v>3254</v>
      </c>
    </row>
    <row r="180" spans="1:6" ht="75">
      <c r="A180" s="42">
        <v>24606071</v>
      </c>
      <c r="B180" s="42">
        <v>4</v>
      </c>
      <c r="C180" s="43" t="s">
        <v>2126</v>
      </c>
      <c r="D180" s="42" t="s">
        <v>3049</v>
      </c>
    </row>
    <row r="181" spans="1:6" ht="45">
      <c r="A181" s="42">
        <v>24606071</v>
      </c>
      <c r="B181" s="42">
        <v>5</v>
      </c>
      <c r="C181" s="43" t="s">
        <v>2127</v>
      </c>
      <c r="D181" s="42" t="s">
        <v>2694</v>
      </c>
    </row>
    <row r="182" spans="1:6" ht="45">
      <c r="A182" s="42">
        <v>24606071</v>
      </c>
      <c r="B182" s="42">
        <v>6</v>
      </c>
      <c r="C182" s="43" t="s">
        <v>2128</v>
      </c>
      <c r="D182" s="42" t="s">
        <v>2916</v>
      </c>
    </row>
    <row r="183" spans="1:6" ht="90">
      <c r="A183" s="42">
        <v>24606071</v>
      </c>
      <c r="B183" s="42">
        <v>7</v>
      </c>
      <c r="C183" s="43" t="s">
        <v>2129</v>
      </c>
      <c r="D183" s="42" t="s">
        <v>3031</v>
      </c>
    </row>
    <row r="184" spans="1:6" ht="45">
      <c r="A184" s="42">
        <v>24606071</v>
      </c>
      <c r="B184" s="42">
        <v>8</v>
      </c>
      <c r="C184" s="43" t="s">
        <v>2130</v>
      </c>
      <c r="D184" s="42" t="s">
        <v>3315</v>
      </c>
    </row>
    <row r="185" spans="1:6" ht="90">
      <c r="A185" s="42">
        <v>24606071</v>
      </c>
      <c r="B185" s="42">
        <v>9</v>
      </c>
      <c r="C185" s="43" t="s">
        <v>2131</v>
      </c>
      <c r="D185" s="42" t="s">
        <v>2787</v>
      </c>
    </row>
    <row r="186" spans="1:6" ht="90">
      <c r="A186" s="42">
        <v>24606071</v>
      </c>
      <c r="B186" s="42">
        <v>10</v>
      </c>
      <c r="C186" s="43" t="s">
        <v>2132</v>
      </c>
      <c r="D186" s="42" t="s">
        <v>2857</v>
      </c>
      <c r="E186" s="43" t="s">
        <v>2133</v>
      </c>
      <c r="F186" s="42" t="s">
        <v>2964</v>
      </c>
    </row>
    <row r="187" spans="1:6" ht="75">
      <c r="A187" s="42">
        <v>24606071</v>
      </c>
      <c r="B187" s="42">
        <v>11</v>
      </c>
      <c r="C187" s="43" t="s">
        <v>2134</v>
      </c>
      <c r="D187" s="42" t="s">
        <v>2795</v>
      </c>
      <c r="E187" s="43" t="s">
        <v>2135</v>
      </c>
      <c r="F187" s="42" t="s">
        <v>3253</v>
      </c>
    </row>
    <row r="188" spans="1:6" ht="75">
      <c r="A188" s="42">
        <v>24606071</v>
      </c>
      <c r="B188" s="42">
        <v>12</v>
      </c>
      <c r="C188" s="43" t="s">
        <v>2136</v>
      </c>
      <c r="D188" s="42" t="s">
        <v>3212</v>
      </c>
    </row>
    <row r="189" spans="1:6" ht="75">
      <c r="A189" s="42">
        <v>24606071</v>
      </c>
      <c r="B189" s="42">
        <v>13</v>
      </c>
      <c r="C189" s="43" t="s">
        <v>2137</v>
      </c>
      <c r="D189" s="42" t="s">
        <v>3229</v>
      </c>
    </row>
    <row r="190" spans="1:6" ht="45">
      <c r="A190" s="42">
        <v>25142997</v>
      </c>
      <c r="B190" s="42">
        <v>1</v>
      </c>
      <c r="C190" s="43" t="s">
        <v>2138</v>
      </c>
      <c r="D190" s="42" t="s">
        <v>2797</v>
      </c>
    </row>
    <row r="191" spans="1:6" ht="60">
      <c r="A191" s="42">
        <v>25142997</v>
      </c>
      <c r="B191" s="42">
        <v>2</v>
      </c>
      <c r="C191" s="43" t="s">
        <v>2139</v>
      </c>
      <c r="D191" s="42" t="s">
        <v>3049</v>
      </c>
    </row>
    <row r="192" spans="1:6" ht="45">
      <c r="A192" s="42">
        <v>25142997</v>
      </c>
      <c r="B192" s="42">
        <v>3</v>
      </c>
      <c r="C192" s="43" t="s">
        <v>2140</v>
      </c>
      <c r="D192" s="42" t="s">
        <v>2730</v>
      </c>
    </row>
    <row r="193" spans="1:6" ht="75">
      <c r="A193" s="42">
        <v>25142997</v>
      </c>
      <c r="B193" s="42">
        <v>4</v>
      </c>
      <c r="C193" s="43" t="s">
        <v>2141</v>
      </c>
      <c r="D193" s="42" t="s">
        <v>2730</v>
      </c>
    </row>
    <row r="194" spans="1:6" ht="60">
      <c r="A194" s="42">
        <v>25142997</v>
      </c>
      <c r="B194" s="42">
        <v>5</v>
      </c>
      <c r="C194" s="43" t="s">
        <v>2142</v>
      </c>
      <c r="D194" s="42" t="s">
        <v>2916</v>
      </c>
    </row>
    <row r="195" spans="1:6" ht="75">
      <c r="A195" s="42">
        <v>25142997</v>
      </c>
      <c r="B195" s="42">
        <v>6</v>
      </c>
      <c r="C195" s="43" t="s">
        <v>2143</v>
      </c>
      <c r="D195" s="42" t="s">
        <v>3004</v>
      </c>
    </row>
    <row r="196" spans="1:6" ht="120">
      <c r="A196" s="42">
        <v>25142997</v>
      </c>
      <c r="B196" s="42">
        <v>7</v>
      </c>
      <c r="C196" s="43" t="s">
        <v>2144</v>
      </c>
      <c r="D196" s="42" t="s">
        <v>3249</v>
      </c>
    </row>
    <row r="197" spans="1:6" ht="45">
      <c r="A197" s="42">
        <v>25142997</v>
      </c>
      <c r="B197" s="42">
        <v>8</v>
      </c>
      <c r="C197" s="43" t="s">
        <v>2145</v>
      </c>
      <c r="D197" s="42" t="s">
        <v>3036</v>
      </c>
    </row>
    <row r="198" spans="1:6" ht="90">
      <c r="A198" s="42">
        <v>25142997</v>
      </c>
      <c r="B198" s="42">
        <v>9</v>
      </c>
      <c r="C198" s="43" t="s">
        <v>2146</v>
      </c>
      <c r="D198" s="42" t="s">
        <v>3240</v>
      </c>
    </row>
    <row r="199" spans="1:6" ht="135">
      <c r="A199" s="42">
        <v>25142997</v>
      </c>
      <c r="B199" s="42">
        <v>10</v>
      </c>
      <c r="C199" s="43" t="s">
        <v>2147</v>
      </c>
      <c r="D199" s="42" t="s">
        <v>3230</v>
      </c>
    </row>
    <row r="200" spans="1:6" ht="45">
      <c r="A200" s="42">
        <v>25142997</v>
      </c>
      <c r="B200" s="42">
        <v>11</v>
      </c>
      <c r="C200" s="43" t="s">
        <v>2148</v>
      </c>
      <c r="D200" s="42" t="s">
        <v>3316</v>
      </c>
    </row>
    <row r="201" spans="1:6" ht="90">
      <c r="A201" s="42">
        <v>2541144</v>
      </c>
      <c r="B201" s="42">
        <v>1</v>
      </c>
      <c r="C201" s="43" t="s">
        <v>2149</v>
      </c>
      <c r="D201" s="42" t="s">
        <v>3004</v>
      </c>
    </row>
    <row r="202" spans="1:6" ht="90">
      <c r="A202" s="42">
        <v>2541144</v>
      </c>
      <c r="B202" s="42">
        <v>2</v>
      </c>
      <c r="C202" s="43" t="s">
        <v>2150</v>
      </c>
      <c r="D202" s="42" t="s">
        <v>3034</v>
      </c>
    </row>
    <row r="203" spans="1:6" ht="90">
      <c r="A203" s="42">
        <v>2541144</v>
      </c>
      <c r="B203" s="42">
        <v>3</v>
      </c>
      <c r="C203" s="43" t="s">
        <v>2151</v>
      </c>
      <c r="D203" s="42" t="s">
        <v>3004</v>
      </c>
    </row>
    <row r="204" spans="1:6" ht="60">
      <c r="A204" s="42">
        <v>2541144</v>
      </c>
      <c r="B204" s="42">
        <v>4</v>
      </c>
      <c r="C204" s="43" t="s">
        <v>2152</v>
      </c>
      <c r="D204" s="42" t="s">
        <v>3231</v>
      </c>
    </row>
    <row r="205" spans="1:6" ht="60">
      <c r="A205" s="42">
        <v>2541144</v>
      </c>
      <c r="B205" s="42">
        <v>5</v>
      </c>
      <c r="C205" s="43" t="s">
        <v>2153</v>
      </c>
      <c r="D205" s="42" t="s">
        <v>2787</v>
      </c>
    </row>
    <row r="206" spans="1:6" ht="75">
      <c r="A206" s="42">
        <v>2541144</v>
      </c>
      <c r="B206" s="42">
        <v>6</v>
      </c>
      <c r="C206" s="43" t="s">
        <v>2154</v>
      </c>
      <c r="D206" s="42" t="s">
        <v>3288</v>
      </c>
      <c r="E206" s="43" t="s">
        <v>2155</v>
      </c>
      <c r="F206" s="42" t="s">
        <v>3118</v>
      </c>
    </row>
    <row r="207" spans="1:6" ht="90">
      <c r="A207" s="42">
        <v>2541144</v>
      </c>
      <c r="B207" s="42">
        <v>7</v>
      </c>
      <c r="C207" s="43" t="s">
        <v>2156</v>
      </c>
      <c r="D207" s="42" t="s">
        <v>3288</v>
      </c>
    </row>
    <row r="208" spans="1:6" ht="60">
      <c r="A208" s="42">
        <v>2541144</v>
      </c>
      <c r="B208" s="42">
        <v>8</v>
      </c>
      <c r="C208" s="43" t="s">
        <v>2157</v>
      </c>
      <c r="D208" s="42" t="s">
        <v>2700</v>
      </c>
    </row>
    <row r="209" spans="1:6" ht="120">
      <c r="A209" s="42">
        <v>2541144</v>
      </c>
      <c r="B209" s="42">
        <v>9</v>
      </c>
      <c r="C209" s="43" t="s">
        <v>2158</v>
      </c>
      <c r="D209" s="42" t="s">
        <v>3250</v>
      </c>
    </row>
    <row r="210" spans="1:6" ht="90">
      <c r="A210" s="42">
        <v>2541144</v>
      </c>
      <c r="B210" s="42">
        <v>10</v>
      </c>
      <c r="C210" s="43" t="s">
        <v>2159</v>
      </c>
      <c r="D210" s="42" t="s">
        <v>3171</v>
      </c>
    </row>
    <row r="211" spans="1:6" ht="75">
      <c r="A211" s="42">
        <v>2541144</v>
      </c>
      <c r="B211" s="42">
        <v>11</v>
      </c>
      <c r="C211" s="43" t="s">
        <v>2160</v>
      </c>
      <c r="D211" s="42" t="s">
        <v>2996</v>
      </c>
      <c r="E211" s="43" t="s">
        <v>2161</v>
      </c>
      <c r="F211" s="42" t="s">
        <v>3257</v>
      </c>
    </row>
    <row r="212" spans="1:6" ht="75">
      <c r="A212" s="42">
        <v>2541144</v>
      </c>
      <c r="B212" s="42">
        <v>12</v>
      </c>
      <c r="C212" s="43" t="s">
        <v>2162</v>
      </c>
      <c r="D212" s="42" t="s">
        <v>3036</v>
      </c>
    </row>
    <row r="213" spans="1:6" ht="75">
      <c r="A213" s="42">
        <v>2541144</v>
      </c>
      <c r="B213" s="42">
        <v>13</v>
      </c>
      <c r="C213" s="43" t="s">
        <v>2163</v>
      </c>
      <c r="D213" s="42" t="s">
        <v>2797</v>
      </c>
      <c r="E213" s="43" t="s">
        <v>2164</v>
      </c>
      <c r="F213" s="42" t="s">
        <v>3121</v>
      </c>
    </row>
    <row r="214" spans="1:6" ht="75">
      <c r="A214" s="42">
        <v>9138602</v>
      </c>
      <c r="B214" s="42">
        <v>1</v>
      </c>
      <c r="C214" s="43" t="s">
        <v>2165</v>
      </c>
      <c r="D214" s="42" t="s">
        <v>3082</v>
      </c>
    </row>
    <row r="215" spans="1:6" ht="90">
      <c r="A215" s="42">
        <v>9138602</v>
      </c>
      <c r="B215" s="42">
        <v>2</v>
      </c>
      <c r="C215" s="43" t="s">
        <v>2166</v>
      </c>
      <c r="D215" s="42" t="s">
        <v>3232</v>
      </c>
    </row>
    <row r="216" spans="1:6" ht="105">
      <c r="A216" s="42">
        <v>9138602</v>
      </c>
      <c r="B216" s="42">
        <v>3</v>
      </c>
      <c r="C216" s="43" t="s">
        <v>2167</v>
      </c>
      <c r="D216" s="42" t="s">
        <v>3232</v>
      </c>
    </row>
    <row r="217" spans="1:6" ht="75">
      <c r="A217" s="42">
        <v>9138602</v>
      </c>
      <c r="B217" s="42">
        <v>4</v>
      </c>
      <c r="C217" s="43" t="s">
        <v>2168</v>
      </c>
      <c r="D217" s="42" t="s">
        <v>3049</v>
      </c>
    </row>
    <row r="218" spans="1:6" ht="60">
      <c r="A218" s="42">
        <v>9138602</v>
      </c>
      <c r="B218" s="42">
        <v>5</v>
      </c>
      <c r="C218" s="43" t="s">
        <v>2169</v>
      </c>
      <c r="D218" s="42" t="s">
        <v>3288</v>
      </c>
    </row>
    <row r="219" spans="1:6" ht="45">
      <c r="A219" s="42">
        <v>9138602</v>
      </c>
      <c r="B219" s="42">
        <v>6</v>
      </c>
      <c r="C219" s="43" t="s">
        <v>2170</v>
      </c>
      <c r="D219" s="42" t="s">
        <v>3082</v>
      </c>
    </row>
    <row r="220" spans="1:6" ht="75">
      <c r="A220" s="42">
        <v>9138602</v>
      </c>
      <c r="B220" s="42">
        <v>7</v>
      </c>
      <c r="C220" s="43" t="s">
        <v>2171</v>
      </c>
      <c r="D220" s="42" t="s">
        <v>2787</v>
      </c>
    </row>
    <row r="221" spans="1:6" ht="90">
      <c r="A221" s="42">
        <v>9138602</v>
      </c>
      <c r="B221" s="42">
        <v>8</v>
      </c>
      <c r="C221" s="43" t="s">
        <v>2172</v>
      </c>
      <c r="D221" s="42" t="s">
        <v>3047</v>
      </c>
    </row>
    <row r="222" spans="1:6" ht="150">
      <c r="A222" s="42">
        <v>9138602</v>
      </c>
      <c r="B222" s="42">
        <v>9</v>
      </c>
      <c r="C222" s="43" t="s">
        <v>2173</v>
      </c>
      <c r="D222" s="42" t="s">
        <v>3252</v>
      </c>
    </row>
    <row r="223" spans="1:6" ht="60">
      <c r="A223" s="42">
        <v>9138602</v>
      </c>
      <c r="B223" s="42">
        <v>10</v>
      </c>
      <c r="C223" s="43" t="s">
        <v>2174</v>
      </c>
      <c r="D223" s="42" t="s">
        <v>2797</v>
      </c>
    </row>
    <row r="224" spans="1:6" ht="90">
      <c r="A224" s="42">
        <v>9205075</v>
      </c>
      <c r="B224" s="42">
        <v>1</v>
      </c>
      <c r="C224" s="43" t="s">
        <v>2175</v>
      </c>
      <c r="D224" s="42" t="s">
        <v>3314</v>
      </c>
    </row>
    <row r="225" spans="1:6" ht="90">
      <c r="A225" s="42">
        <v>9205075</v>
      </c>
      <c r="B225" s="42">
        <v>2</v>
      </c>
      <c r="C225" s="43" t="s">
        <v>2176</v>
      </c>
      <c r="D225" s="42" t="s">
        <v>3082</v>
      </c>
    </row>
    <row r="226" spans="1:6" ht="45">
      <c r="A226" s="42">
        <v>9205075</v>
      </c>
      <c r="B226" s="42">
        <v>3</v>
      </c>
      <c r="C226" s="43" t="s">
        <v>2177</v>
      </c>
      <c r="D226" s="42" t="s">
        <v>2634</v>
      </c>
    </row>
    <row r="227" spans="1:6" ht="60">
      <c r="A227" s="42">
        <v>9205075</v>
      </c>
      <c r="B227" s="42">
        <v>4</v>
      </c>
      <c r="C227" s="43" t="s">
        <v>2178</v>
      </c>
      <c r="D227" s="42" t="s">
        <v>3280</v>
      </c>
      <c r="E227" s="43" t="s">
        <v>2179</v>
      </c>
      <c r="F227" s="42" t="s">
        <v>3121</v>
      </c>
    </row>
    <row r="228" spans="1:6" ht="75">
      <c r="A228" s="42">
        <v>9205075</v>
      </c>
      <c r="B228" s="42">
        <v>5</v>
      </c>
      <c r="C228" s="43" t="s">
        <v>2180</v>
      </c>
      <c r="D228" s="42" t="s">
        <v>3171</v>
      </c>
      <c r="E228" s="43" t="s">
        <v>2181</v>
      </c>
      <c r="F228" s="42" t="s">
        <v>3330</v>
      </c>
    </row>
    <row r="229" spans="1:6" ht="45">
      <c r="A229" s="42">
        <v>9205075</v>
      </c>
      <c r="B229" s="42">
        <v>6</v>
      </c>
      <c r="C229" s="43" t="s">
        <v>2182</v>
      </c>
      <c r="D229" s="42" t="s">
        <v>2587</v>
      </c>
    </row>
    <row r="230" spans="1:6" ht="90">
      <c r="A230" s="42">
        <v>9205075</v>
      </c>
      <c r="B230" s="42">
        <v>7</v>
      </c>
      <c r="C230" s="43" t="s">
        <v>2183</v>
      </c>
      <c r="D230" s="42" t="s">
        <v>3317</v>
      </c>
      <c r="E230" s="43" t="s">
        <v>2184</v>
      </c>
      <c r="F230" s="42" t="s">
        <v>2796</v>
      </c>
    </row>
    <row r="231" spans="1:6" ht="90">
      <c r="A231" s="42">
        <v>9205075</v>
      </c>
      <c r="B231" s="42">
        <v>8</v>
      </c>
      <c r="C231" s="43" t="s">
        <v>2185</v>
      </c>
      <c r="D231" s="42" t="s">
        <v>3035</v>
      </c>
    </row>
    <row r="232" spans="1:6" ht="90">
      <c r="A232" s="42">
        <v>9205075</v>
      </c>
      <c r="B232" s="42">
        <v>9</v>
      </c>
      <c r="C232" s="43" t="s">
        <v>2186</v>
      </c>
      <c r="D232" s="42" t="s">
        <v>3241</v>
      </c>
    </row>
    <row r="233" spans="1:6" ht="75">
      <c r="A233" s="42">
        <v>9266101</v>
      </c>
      <c r="B233" s="42">
        <v>1</v>
      </c>
      <c r="C233" s="43" t="s">
        <v>2187</v>
      </c>
      <c r="D233" s="42" t="s">
        <v>3082</v>
      </c>
    </row>
    <row r="234" spans="1:6" ht="150">
      <c r="A234" s="42">
        <v>9266101</v>
      </c>
      <c r="B234" s="42">
        <v>2</v>
      </c>
      <c r="C234" s="43" t="s">
        <v>2188</v>
      </c>
      <c r="D234" s="42" t="s">
        <v>3049</v>
      </c>
    </row>
    <row r="235" spans="1:6" ht="60">
      <c r="A235" s="42">
        <v>9266101</v>
      </c>
      <c r="B235" s="42">
        <v>3</v>
      </c>
      <c r="C235" s="43" t="s">
        <v>2189</v>
      </c>
      <c r="D235" s="42" t="s">
        <v>2694</v>
      </c>
    </row>
    <row r="236" spans="1:6" ht="90">
      <c r="A236" s="42">
        <v>9266101</v>
      </c>
      <c r="B236" s="42">
        <v>4</v>
      </c>
      <c r="C236" s="43" t="s">
        <v>2190</v>
      </c>
      <c r="D236" s="42" t="s">
        <v>3250</v>
      </c>
      <c r="E236" s="43" t="s">
        <v>2191</v>
      </c>
      <c r="F236" s="42" t="s">
        <v>3255</v>
      </c>
    </row>
    <row r="237" spans="1:6" ht="60">
      <c r="A237" s="42">
        <v>9266101</v>
      </c>
      <c r="B237" s="42">
        <v>5</v>
      </c>
      <c r="C237" s="43" t="s">
        <v>2192</v>
      </c>
      <c r="D237" s="42" t="s">
        <v>2587</v>
      </c>
    </row>
    <row r="238" spans="1:6" ht="75">
      <c r="A238" s="42">
        <v>9266101</v>
      </c>
      <c r="B238" s="42">
        <v>6</v>
      </c>
      <c r="C238" s="43" t="s">
        <v>2193</v>
      </c>
      <c r="D238" s="42" t="s">
        <v>2799</v>
      </c>
    </row>
    <row r="239" spans="1:6" ht="90">
      <c r="A239" s="42">
        <v>9266101</v>
      </c>
      <c r="B239" s="42">
        <v>7</v>
      </c>
      <c r="C239" s="43" t="s">
        <v>2194</v>
      </c>
      <c r="D239" s="42" t="s">
        <v>3251</v>
      </c>
    </row>
    <row r="240" spans="1:6" ht="90">
      <c r="A240" s="42">
        <v>9266101</v>
      </c>
      <c r="B240" s="42">
        <v>8</v>
      </c>
      <c r="C240" s="43" t="s">
        <v>2195</v>
      </c>
      <c r="D240" s="42" t="s">
        <v>3252</v>
      </c>
    </row>
    <row r="241" spans="1:6" ht="60">
      <c r="A241" s="42">
        <v>9266101</v>
      </c>
      <c r="B241" s="42">
        <v>9</v>
      </c>
      <c r="C241" s="43" t="s">
        <v>2196</v>
      </c>
      <c r="D241" s="42" t="s">
        <v>3082</v>
      </c>
      <c r="E241" s="43" t="s">
        <v>2197</v>
      </c>
      <c r="F241" s="42" t="s">
        <v>3331</v>
      </c>
    </row>
    <row r="242" spans="1:6" ht="30">
      <c r="A242" s="42">
        <v>9266101</v>
      </c>
      <c r="B242" s="42">
        <v>10</v>
      </c>
      <c r="C242" s="43" t="s">
        <v>2198</v>
      </c>
      <c r="D242" s="42" t="s">
        <v>3233</v>
      </c>
    </row>
    <row r="243" spans="1:6" ht="90">
      <c r="A243" s="42">
        <v>9266101</v>
      </c>
      <c r="B243" s="42">
        <v>11</v>
      </c>
      <c r="C243" s="43" t="s">
        <v>2199</v>
      </c>
      <c r="D243" s="42" t="s">
        <v>2943</v>
      </c>
    </row>
    <row r="244" spans="1:6" ht="30">
      <c r="A244" s="42">
        <v>9375027</v>
      </c>
      <c r="B244" s="42">
        <v>1</v>
      </c>
      <c r="C244" s="43" t="s">
        <v>2200</v>
      </c>
      <c r="D244" s="42" t="s">
        <v>2797</v>
      </c>
    </row>
    <row r="245" spans="1:6" ht="120">
      <c r="A245" s="42">
        <v>9375027</v>
      </c>
      <c r="B245" s="42">
        <v>2</v>
      </c>
      <c r="C245" s="43" t="s">
        <v>2201</v>
      </c>
      <c r="D245" s="42" t="s">
        <v>3049</v>
      </c>
    </row>
    <row r="246" spans="1:6" ht="90">
      <c r="A246" s="42">
        <v>9375027</v>
      </c>
      <c r="B246" s="42">
        <v>3</v>
      </c>
      <c r="C246" s="43" t="s">
        <v>2202</v>
      </c>
      <c r="D246" s="42" t="s">
        <v>3318</v>
      </c>
      <c r="E246" s="43" t="s">
        <v>2203</v>
      </c>
      <c r="F246" s="42" t="s">
        <v>3332</v>
      </c>
    </row>
    <row r="247" spans="1:6" ht="90">
      <c r="A247" s="42">
        <v>9375027</v>
      </c>
      <c r="B247" s="42">
        <v>4</v>
      </c>
      <c r="C247" s="43" t="s">
        <v>2204</v>
      </c>
      <c r="D247" s="42" t="s">
        <v>2716</v>
      </c>
    </row>
    <row r="248" spans="1:6" ht="30">
      <c r="A248" s="42">
        <v>9375027</v>
      </c>
      <c r="B248" s="42">
        <v>5</v>
      </c>
      <c r="C248" s="43" t="s">
        <v>2205</v>
      </c>
      <c r="D248" s="42" t="s">
        <v>3234</v>
      </c>
    </row>
    <row r="249" spans="1:6" ht="60">
      <c r="A249" s="42">
        <v>9375027</v>
      </c>
      <c r="B249" s="42">
        <v>6</v>
      </c>
      <c r="C249" s="43" t="s">
        <v>2206</v>
      </c>
      <c r="D249" s="42" t="s">
        <v>3101</v>
      </c>
    </row>
    <row r="250" spans="1:6" ht="45">
      <c r="A250" s="42">
        <v>9375027</v>
      </c>
      <c r="B250" s="42">
        <v>7</v>
      </c>
      <c r="C250" s="43" t="s">
        <v>2207</v>
      </c>
      <c r="D250" s="42" t="s">
        <v>3004</v>
      </c>
    </row>
    <row r="251" spans="1:6" ht="135">
      <c r="A251" s="42">
        <v>9375027</v>
      </c>
      <c r="B251" s="42">
        <v>8</v>
      </c>
      <c r="C251" s="43" t="s">
        <v>2208</v>
      </c>
      <c r="D251" s="42" t="s">
        <v>3316</v>
      </c>
    </row>
    <row r="252" spans="1:6" ht="45">
      <c r="A252" s="42">
        <v>9563884</v>
      </c>
      <c r="B252" s="42">
        <v>1</v>
      </c>
      <c r="C252" s="43" t="s">
        <v>2209</v>
      </c>
      <c r="D252" s="42" t="s">
        <v>2797</v>
      </c>
    </row>
    <row r="253" spans="1:6" ht="135">
      <c r="A253" s="42">
        <v>9563884</v>
      </c>
      <c r="B253" s="42">
        <v>2</v>
      </c>
      <c r="C253" s="43" t="s">
        <v>2210</v>
      </c>
      <c r="D253" s="42" t="s">
        <v>2790</v>
      </c>
    </row>
    <row r="254" spans="1:6" ht="90">
      <c r="A254" s="42">
        <v>9563884</v>
      </c>
      <c r="B254" s="42">
        <v>3</v>
      </c>
      <c r="C254" s="43" t="s">
        <v>2211</v>
      </c>
      <c r="D254" s="42" t="s">
        <v>2921</v>
      </c>
    </row>
    <row r="255" spans="1:6" ht="135">
      <c r="A255" s="42">
        <v>9563884</v>
      </c>
      <c r="B255" s="42">
        <v>4</v>
      </c>
      <c r="C255" s="43" t="s">
        <v>2212</v>
      </c>
      <c r="D255" s="42" t="s">
        <v>2797</v>
      </c>
    </row>
    <row r="256" spans="1:6" ht="75">
      <c r="A256" s="42">
        <v>9563884</v>
      </c>
      <c r="B256" s="42">
        <v>5</v>
      </c>
      <c r="C256" s="43" t="s">
        <v>2213</v>
      </c>
      <c r="D256" s="42" t="s">
        <v>2676</v>
      </c>
    </row>
    <row r="257" spans="1:6" ht="60">
      <c r="A257" s="42">
        <v>9563884</v>
      </c>
      <c r="B257" s="42">
        <v>6</v>
      </c>
      <c r="C257" s="43" t="s">
        <v>2214</v>
      </c>
      <c r="D257" s="42" t="s">
        <v>2797</v>
      </c>
    </row>
    <row r="258" spans="1:6" ht="90">
      <c r="A258" s="42">
        <v>9563884</v>
      </c>
      <c r="B258" s="42">
        <v>7</v>
      </c>
      <c r="C258" s="43" t="s">
        <v>2215</v>
      </c>
      <c r="D258" s="42" t="s">
        <v>3267</v>
      </c>
      <c r="E258" s="43" t="s">
        <v>2216</v>
      </c>
      <c r="F258" s="42" t="s">
        <v>3253</v>
      </c>
    </row>
    <row r="259" spans="1:6" ht="75">
      <c r="A259" s="42">
        <v>9563884</v>
      </c>
      <c r="B259" s="42">
        <v>8</v>
      </c>
      <c r="C259" s="43" t="s">
        <v>2217</v>
      </c>
      <c r="D259" s="42" t="s">
        <v>3083</v>
      </c>
      <c r="E259" s="43" t="s">
        <v>2218</v>
      </c>
      <c r="F259" s="42" t="s">
        <v>3118</v>
      </c>
    </row>
    <row r="260" spans="1:6" ht="105">
      <c r="A260" s="42">
        <v>9563884</v>
      </c>
      <c r="B260" s="42">
        <v>9</v>
      </c>
      <c r="C260" s="43" t="s">
        <v>2219</v>
      </c>
      <c r="D260" s="42" t="s">
        <v>2787</v>
      </c>
    </row>
    <row r="261" spans="1:6" ht="135">
      <c r="A261" s="42">
        <v>9563884</v>
      </c>
      <c r="B261" s="42">
        <v>10</v>
      </c>
      <c r="C261" s="43" t="s">
        <v>2220</v>
      </c>
      <c r="D261" s="42" t="s">
        <v>3235</v>
      </c>
    </row>
    <row r="262" spans="1:6" ht="75">
      <c r="A262" s="42">
        <v>9563884</v>
      </c>
      <c r="B262" s="42">
        <v>11</v>
      </c>
      <c r="C262" s="43" t="s">
        <v>2221</v>
      </c>
      <c r="D262" s="42" t="s">
        <v>3004</v>
      </c>
      <c r="E262" s="43" t="s">
        <v>2222</v>
      </c>
      <c r="F262" s="42" t="s">
        <v>2757</v>
      </c>
    </row>
    <row r="263" spans="1:6" ht="60">
      <c r="A263" s="42">
        <v>9719459</v>
      </c>
      <c r="B263" s="42">
        <v>1</v>
      </c>
      <c r="C263" s="43" t="s">
        <v>2223</v>
      </c>
      <c r="D263" s="42" t="s">
        <v>3082</v>
      </c>
      <c r="E263" s="43" t="s">
        <v>2224</v>
      </c>
      <c r="F263" s="42" t="s">
        <v>3056</v>
      </c>
    </row>
    <row r="264" spans="1:6" ht="75">
      <c r="A264" s="42">
        <v>9719459</v>
      </c>
      <c r="B264" s="42">
        <v>2</v>
      </c>
      <c r="C264" s="43" t="s">
        <v>2225</v>
      </c>
      <c r="D264" s="42" t="s">
        <v>3236</v>
      </c>
    </row>
    <row r="265" spans="1:6" ht="45">
      <c r="A265" s="42">
        <v>9719459</v>
      </c>
      <c r="B265" s="42">
        <v>3</v>
      </c>
      <c r="C265" s="43" t="s">
        <v>2226</v>
      </c>
      <c r="D265" s="42" t="s">
        <v>3232</v>
      </c>
      <c r="E265" s="43" t="s">
        <v>2227</v>
      </c>
      <c r="F265" s="42" t="s">
        <v>3256</v>
      </c>
    </row>
    <row r="266" spans="1:6" ht="75">
      <c r="A266" s="42">
        <v>9719459</v>
      </c>
      <c r="B266" s="42">
        <v>4</v>
      </c>
      <c r="C266" s="43" t="s">
        <v>2228</v>
      </c>
      <c r="D266" s="42" t="s">
        <v>3049</v>
      </c>
    </row>
    <row r="267" spans="1:6" ht="60">
      <c r="A267" s="42">
        <v>9719459</v>
      </c>
      <c r="B267" s="42">
        <v>5</v>
      </c>
      <c r="C267" s="43" t="s">
        <v>2229</v>
      </c>
      <c r="D267" s="42" t="s">
        <v>2787</v>
      </c>
    </row>
    <row r="268" spans="1:6" ht="45">
      <c r="A268" s="42">
        <v>9719459</v>
      </c>
      <c r="B268" s="42">
        <v>6</v>
      </c>
      <c r="C268" s="43" t="s">
        <v>2230</v>
      </c>
      <c r="D268" s="42" t="s">
        <v>2716</v>
      </c>
      <c r="E268" s="43" t="s">
        <v>2231</v>
      </c>
      <c r="F268" s="42" t="s">
        <v>3333</v>
      </c>
    </row>
    <row r="269" spans="1:6" ht="90">
      <c r="A269" s="42">
        <v>9719459</v>
      </c>
      <c r="B269" s="42">
        <v>7</v>
      </c>
      <c r="C269" s="43" t="s">
        <v>2232</v>
      </c>
      <c r="D269" s="42" t="s">
        <v>2715</v>
      </c>
    </row>
    <row r="270" spans="1:6" ht="75">
      <c r="A270" s="42">
        <v>9719459</v>
      </c>
      <c r="B270" s="42">
        <v>8</v>
      </c>
      <c r="C270" s="43" t="s">
        <v>2233</v>
      </c>
      <c r="D270" s="42" t="s">
        <v>2799</v>
      </c>
      <c r="E270" s="43" t="s">
        <v>2234</v>
      </c>
      <c r="F270" s="42" t="s">
        <v>3253</v>
      </c>
    </row>
    <row r="271" spans="1:6" ht="60">
      <c r="A271" s="42">
        <v>9719459</v>
      </c>
      <c r="B271" s="42">
        <v>9</v>
      </c>
      <c r="C271" s="43" t="s">
        <v>2235</v>
      </c>
      <c r="D271" s="42" t="s">
        <v>3243</v>
      </c>
    </row>
    <row r="272" spans="1:6" ht="45">
      <c r="A272" s="42">
        <v>9719459</v>
      </c>
      <c r="B272" s="42">
        <v>10</v>
      </c>
      <c r="C272" s="43" t="s">
        <v>2236</v>
      </c>
      <c r="D272" s="42" t="s">
        <v>2700</v>
      </c>
    </row>
    <row r="273" spans="1:4" ht="45">
      <c r="A273" s="42">
        <v>9719459</v>
      </c>
      <c r="B273" s="42">
        <v>11</v>
      </c>
      <c r="C273" s="43" t="s">
        <v>2237</v>
      </c>
      <c r="D273" s="42" t="s">
        <v>3213</v>
      </c>
    </row>
    <row r="274" spans="1:4" ht="45">
      <c r="A274" s="42">
        <v>9719459</v>
      </c>
      <c r="B274" s="42">
        <v>12</v>
      </c>
      <c r="C274" s="43" t="s">
        <v>2238</v>
      </c>
      <c r="D274" s="42" t="s">
        <v>3032</v>
      </c>
    </row>
    <row r="275" spans="1:4" ht="75">
      <c r="A275" s="42">
        <v>9719459</v>
      </c>
      <c r="B275" s="42">
        <v>13</v>
      </c>
      <c r="C275" s="43" t="s">
        <v>2239</v>
      </c>
      <c r="D275" s="42" t="s">
        <v>3229</v>
      </c>
    </row>
  </sheetData>
  <autoFilter ref="B1:B275"/>
  <mergeCells count="1">
    <mergeCell ref="A1:H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zoomScaleNormal="100" workbookViewId="0">
      <selection activeCell="H69" sqref="H69"/>
    </sheetView>
  </sheetViews>
  <sheetFormatPr defaultRowHeight="15"/>
  <cols>
    <col min="1" max="1" width="10.42578125" style="42" customWidth="1"/>
    <col min="2" max="2" width="3.28515625" style="42" customWidth="1"/>
    <col min="3" max="3" width="37.85546875" style="43" customWidth="1"/>
    <col min="4" max="4" width="23.7109375" style="42" customWidth="1"/>
    <col min="5" max="5" width="22.85546875" style="43" customWidth="1"/>
    <col min="6" max="6" width="21.140625" style="42" customWidth="1"/>
    <col min="7" max="7" width="22.42578125" style="43" customWidth="1"/>
    <col min="8" max="8" width="19.140625" style="42" customWidth="1"/>
    <col min="9" max="9" width="19.7109375" style="42" customWidth="1"/>
    <col min="10" max="10" width="14" style="42" customWidth="1"/>
    <col min="11" max="11" width="2.85546875" style="1" customWidth="1"/>
    <col min="12" max="16384" width="9.140625" style="42"/>
  </cols>
  <sheetData>
    <row r="1" spans="1:10">
      <c r="A1" s="76" t="s">
        <v>0</v>
      </c>
      <c r="B1" s="76"/>
      <c r="C1" s="76"/>
      <c r="D1" s="76"/>
      <c r="E1" s="76"/>
      <c r="F1" s="76"/>
      <c r="G1" s="73"/>
      <c r="H1" s="65"/>
      <c r="I1" s="65"/>
      <c r="J1" s="65"/>
    </row>
    <row r="2" spans="1:10" ht="45">
      <c r="A2" s="42">
        <v>2140441</v>
      </c>
      <c r="B2" s="42">
        <v>1</v>
      </c>
      <c r="C2" s="43" t="s">
        <v>2240</v>
      </c>
      <c r="D2" s="42" t="s">
        <v>2797</v>
      </c>
    </row>
    <row r="3" spans="1:10" ht="90">
      <c r="A3" s="42">
        <v>2140441</v>
      </c>
      <c r="B3" s="42">
        <v>2</v>
      </c>
      <c r="C3" s="43" t="s">
        <v>2241</v>
      </c>
      <c r="D3" s="42" t="s">
        <v>3212</v>
      </c>
    </row>
    <row r="4" spans="1:10" ht="30">
      <c r="A4" s="42">
        <v>2140441</v>
      </c>
      <c r="B4" s="42">
        <v>3</v>
      </c>
      <c r="C4" s="43" t="s">
        <v>2242</v>
      </c>
      <c r="D4" s="42" t="s">
        <v>2594</v>
      </c>
    </row>
    <row r="5" spans="1:10" ht="45">
      <c r="A5" s="42">
        <v>2140441</v>
      </c>
      <c r="B5" s="42">
        <v>4</v>
      </c>
      <c r="C5" s="43" t="s">
        <v>2243</v>
      </c>
      <c r="D5" s="42" t="s">
        <v>3212</v>
      </c>
    </row>
    <row r="6" spans="1:10" ht="60">
      <c r="A6" s="42">
        <v>2140441</v>
      </c>
      <c r="B6" s="42">
        <v>5</v>
      </c>
      <c r="C6" s="43" t="s">
        <v>2244</v>
      </c>
      <c r="D6" s="42" t="s">
        <v>3258</v>
      </c>
    </row>
    <row r="7" spans="1:10" ht="75">
      <c r="A7" s="42">
        <v>2140441</v>
      </c>
      <c r="B7" s="42">
        <v>6</v>
      </c>
      <c r="C7" s="43" t="s">
        <v>2245</v>
      </c>
      <c r="D7" s="42" t="s">
        <v>3213</v>
      </c>
    </row>
    <row r="8" spans="1:10" ht="60">
      <c r="A8" s="42">
        <v>2140441</v>
      </c>
      <c r="B8" s="42">
        <v>7</v>
      </c>
      <c r="C8" s="43" t="s">
        <v>2246</v>
      </c>
      <c r="D8" s="42" t="s">
        <v>3042</v>
      </c>
    </row>
    <row r="9" spans="1:10" ht="30">
      <c r="A9" s="42">
        <v>2375597</v>
      </c>
      <c r="B9" s="42">
        <v>1</v>
      </c>
      <c r="C9" s="43" t="s">
        <v>2247</v>
      </c>
      <c r="D9" s="42" t="s">
        <v>3004</v>
      </c>
    </row>
    <row r="10" spans="1:10" ht="60">
      <c r="A10" s="42">
        <v>2375597</v>
      </c>
      <c r="B10" s="42">
        <v>2</v>
      </c>
      <c r="C10" s="43" t="s">
        <v>2248</v>
      </c>
      <c r="D10" s="42" t="s">
        <v>3034</v>
      </c>
    </row>
    <row r="11" spans="1:10" ht="75">
      <c r="A11" s="42">
        <v>2375597</v>
      </c>
      <c r="B11" s="42">
        <v>3</v>
      </c>
      <c r="C11" s="43" t="s">
        <v>2249</v>
      </c>
      <c r="D11" s="42" t="s">
        <v>3102</v>
      </c>
    </row>
    <row r="12" spans="1:10" ht="90">
      <c r="A12" s="42">
        <v>2375597</v>
      </c>
      <c r="B12" s="42">
        <v>4</v>
      </c>
      <c r="C12" s="43" t="s">
        <v>2250</v>
      </c>
      <c r="D12" s="42" t="s">
        <v>3293</v>
      </c>
    </row>
    <row r="13" spans="1:10" ht="30">
      <c r="A13" s="42">
        <v>2375597</v>
      </c>
      <c r="B13" s="42">
        <v>5</v>
      </c>
      <c r="C13" s="43" t="s">
        <v>2251</v>
      </c>
      <c r="D13" s="42" t="s">
        <v>3338</v>
      </c>
    </row>
    <row r="14" spans="1:10" ht="135">
      <c r="A14" s="42">
        <v>2375597</v>
      </c>
      <c r="B14" s="42">
        <v>6</v>
      </c>
      <c r="C14" s="43" t="s">
        <v>2252</v>
      </c>
      <c r="D14" s="42" t="s">
        <v>3339</v>
      </c>
    </row>
    <row r="15" spans="1:10" ht="90">
      <c r="A15" s="42">
        <v>2375597</v>
      </c>
      <c r="B15" s="42">
        <v>7</v>
      </c>
      <c r="C15" s="43" t="s">
        <v>2253</v>
      </c>
      <c r="D15" s="42" t="s">
        <v>3292</v>
      </c>
    </row>
    <row r="16" spans="1:10" ht="60">
      <c r="A16" s="42">
        <v>2375597</v>
      </c>
      <c r="B16" s="42">
        <v>8</v>
      </c>
      <c r="C16" s="43" t="s">
        <v>2254</v>
      </c>
      <c r="D16" s="42" t="s">
        <v>3004</v>
      </c>
      <c r="E16" s="43" t="s">
        <v>2255</v>
      </c>
      <c r="F16" s="42" t="s">
        <v>3061</v>
      </c>
    </row>
    <row r="17" spans="1:6" ht="75">
      <c r="A17" s="42">
        <v>2375597</v>
      </c>
      <c r="B17" s="42">
        <v>9</v>
      </c>
      <c r="C17" s="43" t="s">
        <v>2256</v>
      </c>
      <c r="D17" s="42" t="s">
        <v>3259</v>
      </c>
    </row>
    <row r="18" spans="1:6" ht="45">
      <c r="A18" s="42">
        <v>2375597</v>
      </c>
      <c r="B18" s="42">
        <v>10</v>
      </c>
      <c r="C18" s="43" t="s">
        <v>2257</v>
      </c>
      <c r="D18" s="42" t="s">
        <v>3082</v>
      </c>
    </row>
    <row r="19" spans="1:6" ht="75">
      <c r="A19" s="42">
        <v>2375597</v>
      </c>
      <c r="B19" s="42">
        <v>11</v>
      </c>
      <c r="C19" s="43" t="s">
        <v>2258</v>
      </c>
      <c r="D19" s="42" t="s">
        <v>3340</v>
      </c>
    </row>
    <row r="20" spans="1:6" ht="60">
      <c r="A20" s="42">
        <v>2379149</v>
      </c>
      <c r="B20" s="42">
        <v>1</v>
      </c>
      <c r="C20" s="43" t="s">
        <v>2259</v>
      </c>
      <c r="D20" s="42" t="s">
        <v>2797</v>
      </c>
    </row>
    <row r="21" spans="1:6" ht="135">
      <c r="A21" s="42">
        <v>2379149</v>
      </c>
      <c r="B21" s="42">
        <v>2</v>
      </c>
      <c r="C21" s="43" t="s">
        <v>2260</v>
      </c>
      <c r="D21" s="42" t="s">
        <v>3260</v>
      </c>
    </row>
    <row r="22" spans="1:6" ht="120">
      <c r="A22" s="42">
        <v>2379149</v>
      </c>
      <c r="B22" s="42">
        <v>3</v>
      </c>
      <c r="C22" s="43" t="s">
        <v>2261</v>
      </c>
      <c r="D22" s="42" t="s">
        <v>3036</v>
      </c>
    </row>
    <row r="23" spans="1:6" ht="60">
      <c r="A23" s="42">
        <v>2379149</v>
      </c>
      <c r="B23" s="42">
        <v>4</v>
      </c>
      <c r="C23" s="43" t="s">
        <v>2262</v>
      </c>
      <c r="D23" s="42" t="s">
        <v>3036</v>
      </c>
      <c r="E23" s="43" t="s">
        <v>2263</v>
      </c>
      <c r="F23" s="42" t="s">
        <v>2962</v>
      </c>
    </row>
    <row r="24" spans="1:6" ht="45">
      <c r="A24" s="42">
        <v>2379149</v>
      </c>
      <c r="B24" s="42">
        <v>5</v>
      </c>
      <c r="C24" s="43" t="s">
        <v>2264</v>
      </c>
      <c r="D24" s="42" t="s">
        <v>2943</v>
      </c>
      <c r="E24" s="43" t="s">
        <v>2265</v>
      </c>
      <c r="F24" s="42" t="s">
        <v>3352</v>
      </c>
    </row>
    <row r="25" spans="1:6" ht="60">
      <c r="A25" s="42">
        <v>2379149</v>
      </c>
      <c r="B25" s="42">
        <v>6</v>
      </c>
      <c r="C25" s="43" t="s">
        <v>2266</v>
      </c>
      <c r="D25" s="42" t="s">
        <v>3215</v>
      </c>
      <c r="E25" s="43" t="s">
        <v>2267</v>
      </c>
      <c r="F25" s="42" t="s">
        <v>2753</v>
      </c>
    </row>
    <row r="26" spans="1:6" ht="45">
      <c r="A26" s="42">
        <v>2379149</v>
      </c>
      <c r="B26" s="42">
        <v>7</v>
      </c>
      <c r="C26" s="43" t="s">
        <v>2268</v>
      </c>
      <c r="D26" s="42" t="s">
        <v>3341</v>
      </c>
    </row>
    <row r="27" spans="1:6" ht="45">
      <c r="A27" s="42">
        <v>2379149</v>
      </c>
      <c r="B27" s="42">
        <v>8</v>
      </c>
      <c r="C27" s="43" t="s">
        <v>2269</v>
      </c>
      <c r="D27" s="42" t="s">
        <v>3036</v>
      </c>
    </row>
    <row r="28" spans="1:6" ht="45">
      <c r="A28" s="42">
        <v>2379149</v>
      </c>
      <c r="B28" s="42">
        <v>9</v>
      </c>
      <c r="C28" s="43" t="s">
        <v>2270</v>
      </c>
      <c r="D28" s="42" t="s">
        <v>2797</v>
      </c>
    </row>
    <row r="29" spans="1:6" ht="75">
      <c r="A29" s="42">
        <v>2379149</v>
      </c>
      <c r="B29" s="42">
        <v>10</v>
      </c>
      <c r="C29" s="43" t="s">
        <v>2271</v>
      </c>
      <c r="D29" s="42">
        <v>11</v>
      </c>
    </row>
    <row r="30" spans="1:6" ht="90">
      <c r="A30" s="42">
        <v>2379149</v>
      </c>
      <c r="B30" s="42">
        <v>11</v>
      </c>
      <c r="C30" s="43" t="s">
        <v>2272</v>
      </c>
      <c r="D30" s="42" t="s">
        <v>3261</v>
      </c>
    </row>
    <row r="31" spans="1:6" ht="45">
      <c r="A31" s="42">
        <v>2379149</v>
      </c>
      <c r="B31" s="42">
        <v>12</v>
      </c>
      <c r="C31" s="43" t="s">
        <v>2273</v>
      </c>
      <c r="D31" s="42" t="s">
        <v>3083</v>
      </c>
    </row>
    <row r="32" spans="1:6" ht="90">
      <c r="A32" s="42">
        <v>2379149</v>
      </c>
      <c r="B32" s="42">
        <v>13</v>
      </c>
      <c r="C32" s="43" t="s">
        <v>2274</v>
      </c>
      <c r="D32" s="42" t="s">
        <v>3262</v>
      </c>
    </row>
    <row r="33" spans="1:4" ht="120">
      <c r="A33" s="42">
        <v>2379149</v>
      </c>
      <c r="B33" s="42">
        <v>14</v>
      </c>
      <c r="C33" s="43" t="s">
        <v>2275</v>
      </c>
      <c r="D33" s="42" t="s">
        <v>2797</v>
      </c>
    </row>
    <row r="34" spans="1:4" ht="60">
      <c r="A34" s="42">
        <v>2808542</v>
      </c>
      <c r="B34" s="42">
        <v>1</v>
      </c>
      <c r="C34" s="43" t="s">
        <v>2276</v>
      </c>
      <c r="D34" s="42" t="s">
        <v>2715</v>
      </c>
    </row>
    <row r="35" spans="1:4" ht="90">
      <c r="A35" s="42">
        <v>2808542</v>
      </c>
      <c r="B35" s="42">
        <v>2</v>
      </c>
      <c r="C35" s="43" t="s">
        <v>2277</v>
      </c>
      <c r="D35" s="42" t="s">
        <v>3263</v>
      </c>
    </row>
    <row r="36" spans="1:4" ht="45">
      <c r="A36" s="42">
        <v>2808542</v>
      </c>
      <c r="B36" s="42">
        <v>3</v>
      </c>
      <c r="C36" s="43" t="s">
        <v>2278</v>
      </c>
      <c r="D36" s="42" t="s">
        <v>2595</v>
      </c>
    </row>
    <row r="37" spans="1:4" ht="135">
      <c r="A37" s="42">
        <v>2808542</v>
      </c>
      <c r="B37" s="42">
        <v>4</v>
      </c>
      <c r="C37" s="43" t="s">
        <v>2279</v>
      </c>
      <c r="D37" s="42" t="s">
        <v>3342</v>
      </c>
    </row>
    <row r="38" spans="1:4" ht="90">
      <c r="A38" s="42">
        <v>2808542</v>
      </c>
      <c r="B38" s="42">
        <v>5</v>
      </c>
      <c r="C38" s="43" t="s">
        <v>2280</v>
      </c>
      <c r="D38" s="42" t="s">
        <v>2697</v>
      </c>
    </row>
    <row r="39" spans="1:4" ht="45">
      <c r="A39" s="42">
        <v>2808542</v>
      </c>
      <c r="B39" s="42">
        <v>6</v>
      </c>
      <c r="C39" s="43" t="s">
        <v>2281</v>
      </c>
      <c r="D39" s="42" t="s">
        <v>3288</v>
      </c>
    </row>
    <row r="40" spans="1:4" ht="60">
      <c r="A40" s="42">
        <v>2808542</v>
      </c>
      <c r="B40" s="42">
        <v>7</v>
      </c>
      <c r="C40" s="43" t="s">
        <v>2282</v>
      </c>
      <c r="D40" s="42" t="s">
        <v>3262</v>
      </c>
    </row>
    <row r="41" spans="1:4" ht="60">
      <c r="A41" s="42">
        <v>2808542</v>
      </c>
      <c r="B41" s="42">
        <v>8</v>
      </c>
      <c r="C41" s="43" t="s">
        <v>2283</v>
      </c>
      <c r="D41" s="42" t="s">
        <v>3258</v>
      </c>
    </row>
    <row r="42" spans="1:4" ht="60">
      <c r="A42" s="42">
        <v>2808542</v>
      </c>
      <c r="B42" s="42">
        <v>9</v>
      </c>
      <c r="C42" s="43" t="s">
        <v>2284</v>
      </c>
      <c r="D42" s="42" t="s">
        <v>2700</v>
      </c>
    </row>
    <row r="43" spans="1:4" ht="60">
      <c r="A43" s="42">
        <v>2808542</v>
      </c>
      <c r="B43" s="42">
        <v>10</v>
      </c>
      <c r="C43" s="43" t="s">
        <v>2285</v>
      </c>
      <c r="D43" s="42" t="s">
        <v>3102</v>
      </c>
    </row>
    <row r="44" spans="1:4" ht="45">
      <c r="A44" s="42">
        <v>2808542</v>
      </c>
      <c r="B44" s="42">
        <v>11</v>
      </c>
      <c r="C44" s="43" t="s">
        <v>2286</v>
      </c>
      <c r="D44" s="42" t="s">
        <v>2697</v>
      </c>
    </row>
    <row r="45" spans="1:4" ht="45">
      <c r="A45" s="42">
        <v>2808542</v>
      </c>
      <c r="B45" s="42">
        <v>12</v>
      </c>
      <c r="C45" s="43" t="s">
        <v>2287</v>
      </c>
      <c r="D45" s="42" t="s">
        <v>2715</v>
      </c>
    </row>
    <row r="46" spans="1:4" ht="60">
      <c r="A46" s="42">
        <v>2808542</v>
      </c>
      <c r="B46" s="42">
        <v>13</v>
      </c>
      <c r="C46" s="43" t="s">
        <v>2288</v>
      </c>
      <c r="D46" s="42" t="s">
        <v>2715</v>
      </c>
    </row>
    <row r="47" spans="1:4" ht="45">
      <c r="A47" s="42">
        <v>2971135</v>
      </c>
      <c r="B47" s="42">
        <v>1</v>
      </c>
      <c r="C47" s="43" t="s">
        <v>2289</v>
      </c>
      <c r="D47" s="42" t="s">
        <v>3004</v>
      </c>
    </row>
    <row r="48" spans="1:4" ht="90">
      <c r="A48" s="42">
        <v>2971135</v>
      </c>
      <c r="B48" s="42">
        <v>2</v>
      </c>
      <c r="C48" s="43" t="s">
        <v>2290</v>
      </c>
      <c r="D48" s="42" t="s">
        <v>3102</v>
      </c>
    </row>
    <row r="49" spans="1:6" ht="75">
      <c r="A49" s="42">
        <v>2971135</v>
      </c>
      <c r="B49" s="42">
        <v>3</v>
      </c>
      <c r="C49" s="43" t="s">
        <v>2291</v>
      </c>
      <c r="D49" s="42" t="s">
        <v>2694</v>
      </c>
    </row>
    <row r="50" spans="1:6" ht="120">
      <c r="A50" s="42">
        <v>2971135</v>
      </c>
      <c r="B50" s="42">
        <v>4</v>
      </c>
      <c r="C50" s="43" t="s">
        <v>2292</v>
      </c>
      <c r="D50" s="42" t="s">
        <v>2697</v>
      </c>
    </row>
    <row r="51" spans="1:6" ht="60">
      <c r="A51" s="42">
        <v>2971135</v>
      </c>
      <c r="B51" s="42">
        <v>5</v>
      </c>
      <c r="C51" s="43" t="s">
        <v>2293</v>
      </c>
      <c r="D51" s="42" t="s">
        <v>2715</v>
      </c>
      <c r="E51" s="43" t="s">
        <v>2294</v>
      </c>
      <c r="F51" s="42" t="s">
        <v>3253</v>
      </c>
    </row>
    <row r="52" spans="1:6" ht="135">
      <c r="A52" s="42">
        <v>2971135</v>
      </c>
      <c r="B52" s="42">
        <v>6</v>
      </c>
      <c r="C52" s="43" t="s">
        <v>2295</v>
      </c>
      <c r="D52" s="42" t="s">
        <v>3264</v>
      </c>
      <c r="E52" s="43" t="s">
        <v>2296</v>
      </c>
      <c r="F52" s="42" t="s">
        <v>2879</v>
      </c>
    </row>
    <row r="53" spans="1:6" ht="75">
      <c r="A53" s="42">
        <v>3006036</v>
      </c>
      <c r="B53" s="42">
        <v>1</v>
      </c>
      <c r="C53" s="43" t="s">
        <v>2297</v>
      </c>
      <c r="D53" s="42" t="s">
        <v>3004</v>
      </c>
    </row>
    <row r="54" spans="1:6" ht="135">
      <c r="A54" s="42">
        <v>3006036</v>
      </c>
      <c r="B54" s="42">
        <v>2</v>
      </c>
      <c r="C54" s="43" t="s">
        <v>2298</v>
      </c>
      <c r="D54" s="42" t="s">
        <v>3031</v>
      </c>
    </row>
    <row r="55" spans="1:6" ht="105">
      <c r="A55" s="42">
        <v>3006036</v>
      </c>
      <c r="B55" s="42">
        <v>3</v>
      </c>
      <c r="C55" s="43" t="s">
        <v>2299</v>
      </c>
      <c r="D55" s="42" t="s">
        <v>3265</v>
      </c>
      <c r="E55" s="43" t="s">
        <v>2300</v>
      </c>
      <c r="F55" s="42" t="s">
        <v>2755</v>
      </c>
    </row>
    <row r="56" spans="1:6" ht="75">
      <c r="A56" s="42">
        <v>3006036</v>
      </c>
      <c r="B56" s="42">
        <v>4</v>
      </c>
      <c r="C56" s="43" t="s">
        <v>2301</v>
      </c>
      <c r="D56" s="42" t="s">
        <v>2797</v>
      </c>
      <c r="E56" s="43" t="s">
        <v>2302</v>
      </c>
      <c r="F56" s="42" t="s">
        <v>3253</v>
      </c>
    </row>
    <row r="57" spans="1:6" ht="60">
      <c r="A57" s="42">
        <v>3006036</v>
      </c>
      <c r="B57" s="42">
        <v>5</v>
      </c>
      <c r="C57" s="43" t="s">
        <v>2303</v>
      </c>
      <c r="D57" s="42" t="s">
        <v>3036</v>
      </c>
      <c r="E57" s="43" t="s">
        <v>2304</v>
      </c>
      <c r="F57" s="42" t="s">
        <v>2960</v>
      </c>
    </row>
    <row r="58" spans="1:6" ht="75">
      <c r="A58" s="42">
        <v>3006036</v>
      </c>
      <c r="B58" s="42">
        <v>6</v>
      </c>
      <c r="C58" s="43" t="s">
        <v>2305</v>
      </c>
      <c r="D58" s="42" t="s">
        <v>2716</v>
      </c>
    </row>
    <row r="59" spans="1:6" ht="60">
      <c r="A59" s="42">
        <v>3006036</v>
      </c>
      <c r="B59" s="42">
        <v>7</v>
      </c>
      <c r="C59" s="43" t="s">
        <v>2306</v>
      </c>
      <c r="D59" s="42" t="s">
        <v>2715</v>
      </c>
    </row>
    <row r="60" spans="1:6" ht="90">
      <c r="A60" s="42">
        <v>3006036</v>
      </c>
      <c r="B60" s="42">
        <v>8</v>
      </c>
      <c r="C60" s="43" t="s">
        <v>2307</v>
      </c>
      <c r="D60" s="42" t="s">
        <v>2996</v>
      </c>
    </row>
    <row r="61" spans="1:6" ht="90">
      <c r="A61" s="42">
        <v>3006036</v>
      </c>
      <c r="B61" s="42">
        <v>9</v>
      </c>
      <c r="C61" s="43" t="s">
        <v>2308</v>
      </c>
      <c r="D61" s="42" t="s">
        <v>3266</v>
      </c>
    </row>
    <row r="62" spans="1:6" ht="75">
      <c r="A62" s="42">
        <v>3006036</v>
      </c>
      <c r="B62" s="42">
        <v>10</v>
      </c>
      <c r="C62" s="43" t="s">
        <v>2309</v>
      </c>
      <c r="D62" s="42" t="s">
        <v>3267</v>
      </c>
    </row>
    <row r="63" spans="1:6" ht="60">
      <c r="A63" s="42">
        <v>3084390</v>
      </c>
      <c r="B63" s="42">
        <v>1</v>
      </c>
      <c r="C63" s="43" t="s">
        <v>2310</v>
      </c>
      <c r="D63" s="42" t="s">
        <v>3004</v>
      </c>
    </row>
    <row r="64" spans="1:6" ht="105">
      <c r="A64" s="42">
        <v>3084390</v>
      </c>
      <c r="B64" s="42">
        <v>2</v>
      </c>
      <c r="C64" s="43" t="s">
        <v>2311</v>
      </c>
      <c r="D64" s="42" t="s">
        <v>3214</v>
      </c>
    </row>
    <row r="65" spans="1:8" ht="60">
      <c r="A65" s="42">
        <v>3084390</v>
      </c>
      <c r="B65" s="42">
        <v>3</v>
      </c>
      <c r="C65" s="43" t="s">
        <v>2312</v>
      </c>
      <c r="D65" s="42" t="s">
        <v>3217</v>
      </c>
    </row>
    <row r="66" spans="1:8" ht="60">
      <c r="A66" s="42">
        <v>3084390</v>
      </c>
      <c r="B66" s="42">
        <v>4</v>
      </c>
      <c r="C66" s="43" t="s">
        <v>2313</v>
      </c>
      <c r="D66" s="42" t="s">
        <v>2916</v>
      </c>
    </row>
    <row r="67" spans="1:8" ht="60">
      <c r="A67" s="42">
        <v>3084390</v>
      </c>
      <c r="B67" s="42">
        <v>5</v>
      </c>
      <c r="C67" s="43" t="s">
        <v>2314</v>
      </c>
      <c r="D67" s="42" t="s">
        <v>3032</v>
      </c>
    </row>
    <row r="68" spans="1:8" ht="60">
      <c r="A68" s="42">
        <v>3084390</v>
      </c>
      <c r="B68" s="42">
        <v>6</v>
      </c>
      <c r="C68" s="43" t="s">
        <v>2315</v>
      </c>
      <c r="D68" s="42" t="s">
        <v>3004</v>
      </c>
    </row>
    <row r="69" spans="1:8" ht="45">
      <c r="A69" s="42">
        <v>3084390</v>
      </c>
      <c r="B69" s="42">
        <v>7</v>
      </c>
      <c r="C69" s="43" t="s">
        <v>2317</v>
      </c>
      <c r="D69" s="42" t="s">
        <v>3343</v>
      </c>
      <c r="E69" s="43" t="s">
        <v>2318</v>
      </c>
      <c r="F69" s="42" t="s">
        <v>3132</v>
      </c>
      <c r="G69" s="43" t="s">
        <v>2316</v>
      </c>
      <c r="H69" s="77" t="s">
        <v>3370</v>
      </c>
    </row>
    <row r="70" spans="1:8" ht="60">
      <c r="A70" s="42">
        <v>3084390</v>
      </c>
      <c r="B70" s="42">
        <v>8</v>
      </c>
      <c r="C70" s="43" t="s">
        <v>2319</v>
      </c>
      <c r="D70" s="42" t="s">
        <v>3213</v>
      </c>
    </row>
    <row r="71" spans="1:8" ht="60">
      <c r="A71" s="42">
        <v>3084390</v>
      </c>
      <c r="B71" s="42">
        <v>9</v>
      </c>
      <c r="C71" s="43" t="s">
        <v>2320</v>
      </c>
      <c r="D71" s="42" t="s">
        <v>2715</v>
      </c>
    </row>
    <row r="72" spans="1:8" ht="60">
      <c r="A72" s="42">
        <v>3164252</v>
      </c>
      <c r="B72" s="42">
        <v>1</v>
      </c>
      <c r="C72" s="43" t="s">
        <v>2321</v>
      </c>
      <c r="D72" s="42" t="s">
        <v>2715</v>
      </c>
    </row>
    <row r="73" spans="1:8" ht="60">
      <c r="A73" s="42">
        <v>3164252</v>
      </c>
      <c r="B73" s="42">
        <v>2</v>
      </c>
      <c r="C73" s="43" t="s">
        <v>2322</v>
      </c>
      <c r="D73" s="42" t="s">
        <v>3214</v>
      </c>
      <c r="E73" s="43" t="s">
        <v>2323</v>
      </c>
      <c r="F73" s="42" t="s">
        <v>3294</v>
      </c>
    </row>
    <row r="74" spans="1:8" ht="75">
      <c r="A74" s="42">
        <v>3164252</v>
      </c>
      <c r="B74" s="42">
        <v>3</v>
      </c>
      <c r="C74" s="43" t="s">
        <v>2324</v>
      </c>
      <c r="D74" s="42" t="s">
        <v>2790</v>
      </c>
    </row>
    <row r="75" spans="1:8" ht="120">
      <c r="A75" s="42">
        <v>3164252</v>
      </c>
      <c r="B75" s="42">
        <v>4</v>
      </c>
      <c r="C75" s="43" t="s">
        <v>2325</v>
      </c>
      <c r="D75" s="42" t="s">
        <v>3034</v>
      </c>
    </row>
    <row r="76" spans="1:8" ht="45">
      <c r="A76" s="42">
        <v>3164252</v>
      </c>
      <c r="B76" s="42">
        <v>5</v>
      </c>
      <c r="C76" s="43" t="s">
        <v>2326</v>
      </c>
      <c r="D76" s="42" t="s">
        <v>3004</v>
      </c>
    </row>
    <row r="77" spans="1:8" ht="90">
      <c r="A77" s="42">
        <v>3164252</v>
      </c>
      <c r="B77" s="42">
        <v>6</v>
      </c>
      <c r="C77" s="43" t="s">
        <v>2327</v>
      </c>
      <c r="D77" s="42" t="s">
        <v>3292</v>
      </c>
    </row>
    <row r="78" spans="1:8" ht="60">
      <c r="A78" s="42">
        <v>3164252</v>
      </c>
      <c r="B78" s="42">
        <v>7</v>
      </c>
      <c r="C78" s="43" t="s">
        <v>2328</v>
      </c>
      <c r="D78" s="42" t="s">
        <v>3258</v>
      </c>
    </row>
    <row r="79" spans="1:8" ht="60">
      <c r="A79" s="42">
        <v>3164252</v>
      </c>
      <c r="B79" s="42">
        <v>8</v>
      </c>
      <c r="C79" s="43" t="s">
        <v>2329</v>
      </c>
      <c r="D79" s="42" t="s">
        <v>3004</v>
      </c>
    </row>
    <row r="80" spans="1:8" ht="30">
      <c r="A80" s="42">
        <v>3164252</v>
      </c>
      <c r="B80" s="42">
        <v>9</v>
      </c>
      <c r="C80" s="43" t="s">
        <v>2330</v>
      </c>
      <c r="D80" s="42" t="s">
        <v>2705</v>
      </c>
    </row>
    <row r="81" spans="1:6" ht="60">
      <c r="A81" s="42">
        <v>3164252</v>
      </c>
      <c r="B81" s="42">
        <v>10</v>
      </c>
      <c r="C81" s="43" t="s">
        <v>2331</v>
      </c>
      <c r="D81" s="42" t="s">
        <v>3287</v>
      </c>
    </row>
    <row r="82" spans="1:6" ht="60">
      <c r="A82" s="42">
        <v>3164252</v>
      </c>
      <c r="B82" s="42">
        <v>11</v>
      </c>
      <c r="C82" s="43" t="s">
        <v>2332</v>
      </c>
      <c r="D82" s="42" t="s">
        <v>2943</v>
      </c>
    </row>
    <row r="83" spans="1:6" ht="75">
      <c r="A83" s="42">
        <v>3164252</v>
      </c>
      <c r="B83" s="42">
        <v>12</v>
      </c>
      <c r="C83" s="43" t="s">
        <v>2333</v>
      </c>
      <c r="D83" s="42" t="s">
        <v>2700</v>
      </c>
    </row>
    <row r="84" spans="1:6" ht="30">
      <c r="A84" s="42">
        <v>3164252</v>
      </c>
      <c r="B84" s="42">
        <v>13</v>
      </c>
      <c r="C84" s="43" t="s">
        <v>2334</v>
      </c>
      <c r="D84" s="42" t="s">
        <v>3268</v>
      </c>
    </row>
    <row r="85" spans="1:6" ht="105">
      <c r="A85" s="42">
        <v>3164252</v>
      </c>
      <c r="B85" s="42">
        <v>14</v>
      </c>
      <c r="C85" s="43" t="s">
        <v>2335</v>
      </c>
      <c r="D85" s="42" t="s">
        <v>3288</v>
      </c>
    </row>
    <row r="86" spans="1:6" ht="105">
      <c r="A86" s="42">
        <v>3164252</v>
      </c>
      <c r="B86" s="42">
        <v>15</v>
      </c>
      <c r="C86" s="43" t="s">
        <v>2336</v>
      </c>
      <c r="D86" s="42" t="s">
        <v>2715</v>
      </c>
      <c r="E86" s="43" t="s">
        <v>2337</v>
      </c>
      <c r="F86" s="42" t="s">
        <v>3353</v>
      </c>
    </row>
    <row r="87" spans="1:6" ht="60">
      <c r="A87" s="42">
        <v>3389742</v>
      </c>
      <c r="B87" s="42">
        <v>1</v>
      </c>
      <c r="C87" s="43" t="s">
        <v>2338</v>
      </c>
      <c r="D87" s="42" t="s">
        <v>3344</v>
      </c>
    </row>
    <row r="88" spans="1:6" ht="60">
      <c r="A88" s="42">
        <v>3389742</v>
      </c>
      <c r="B88" s="42">
        <v>2</v>
      </c>
      <c r="C88" s="43" t="s">
        <v>2339</v>
      </c>
      <c r="D88" s="42" t="s">
        <v>3102</v>
      </c>
    </row>
    <row r="89" spans="1:6" ht="45">
      <c r="A89" s="42">
        <v>3389742</v>
      </c>
      <c r="B89" s="42">
        <v>3</v>
      </c>
      <c r="C89" s="43" t="s">
        <v>2340</v>
      </c>
      <c r="D89" s="42" t="s">
        <v>2700</v>
      </c>
    </row>
    <row r="90" spans="1:6" ht="60">
      <c r="A90" s="42">
        <v>3389742</v>
      </c>
      <c r="B90" s="42">
        <v>4</v>
      </c>
      <c r="C90" s="43" t="s">
        <v>2341</v>
      </c>
      <c r="D90" s="42" t="s">
        <v>2716</v>
      </c>
    </row>
    <row r="91" spans="1:6" ht="60">
      <c r="A91" s="42">
        <v>3389742</v>
      </c>
      <c r="B91" s="42">
        <v>5</v>
      </c>
      <c r="C91" s="43" t="s">
        <v>2342</v>
      </c>
      <c r="D91" s="42" t="s">
        <v>3280</v>
      </c>
    </row>
    <row r="92" spans="1:6" ht="60">
      <c r="A92" s="42">
        <v>3389742</v>
      </c>
      <c r="B92" s="42">
        <v>6</v>
      </c>
      <c r="C92" s="43" t="s">
        <v>2343</v>
      </c>
      <c r="D92" s="42" t="s">
        <v>3229</v>
      </c>
    </row>
    <row r="93" spans="1:6" ht="45">
      <c r="A93" s="42">
        <v>3513765</v>
      </c>
      <c r="B93" s="42">
        <v>1</v>
      </c>
      <c r="C93" s="43" t="s">
        <v>2344</v>
      </c>
      <c r="D93" s="42" t="s">
        <v>2719</v>
      </c>
    </row>
    <row r="94" spans="1:6" ht="90">
      <c r="A94" s="42">
        <v>3513765</v>
      </c>
      <c r="B94" s="42">
        <v>2</v>
      </c>
      <c r="C94" s="43" t="s">
        <v>2345</v>
      </c>
      <c r="D94" s="42" t="s">
        <v>2676</v>
      </c>
      <c r="E94" s="43" t="s">
        <v>2346</v>
      </c>
      <c r="F94" s="42" t="s">
        <v>3295</v>
      </c>
    </row>
    <row r="95" spans="1:6" ht="30">
      <c r="A95" s="42">
        <v>3513765</v>
      </c>
      <c r="B95" s="42">
        <v>3</v>
      </c>
      <c r="C95" s="43" t="s">
        <v>2347</v>
      </c>
      <c r="D95" s="42" t="s">
        <v>3004</v>
      </c>
    </row>
    <row r="96" spans="1:6" ht="60">
      <c r="A96" s="42">
        <v>3513765</v>
      </c>
      <c r="B96" s="42">
        <v>4</v>
      </c>
      <c r="C96" s="43" t="s">
        <v>2348</v>
      </c>
      <c r="D96" s="42" t="s">
        <v>2787</v>
      </c>
      <c r="E96" s="43" t="s">
        <v>2349</v>
      </c>
      <c r="F96" s="42" t="s">
        <v>2879</v>
      </c>
    </row>
    <row r="97" spans="1:6" ht="45">
      <c r="A97" s="42">
        <v>3513765</v>
      </c>
      <c r="B97" s="42">
        <v>5</v>
      </c>
      <c r="C97" s="43" t="s">
        <v>2350</v>
      </c>
      <c r="D97" s="42" t="s">
        <v>2716</v>
      </c>
    </row>
    <row r="98" spans="1:6" ht="75">
      <c r="A98" s="42">
        <v>3513765</v>
      </c>
      <c r="B98" s="42">
        <v>6</v>
      </c>
      <c r="C98" s="43" t="s">
        <v>2351</v>
      </c>
      <c r="D98" s="42" t="s">
        <v>2836</v>
      </c>
    </row>
    <row r="99" spans="1:6" ht="90">
      <c r="A99" s="42">
        <v>3513765</v>
      </c>
      <c r="B99" s="42">
        <v>7</v>
      </c>
      <c r="C99" s="43" t="s">
        <v>2352</v>
      </c>
      <c r="D99" s="42" t="s">
        <v>2787</v>
      </c>
      <c r="E99" s="43" t="s">
        <v>2353</v>
      </c>
      <c r="F99" s="42" t="s">
        <v>3331</v>
      </c>
    </row>
    <row r="100" spans="1:6" ht="60">
      <c r="A100" s="42">
        <v>3754600</v>
      </c>
      <c r="B100" s="42">
        <v>1</v>
      </c>
      <c r="C100" s="43" t="s">
        <v>2354</v>
      </c>
      <c r="D100" s="42" t="s">
        <v>3082</v>
      </c>
    </row>
    <row r="101" spans="1:6" ht="45">
      <c r="A101" s="42">
        <v>3754600</v>
      </c>
      <c r="B101" s="42">
        <v>2</v>
      </c>
      <c r="C101" s="43" t="s">
        <v>2355</v>
      </c>
      <c r="D101" s="42" t="s">
        <v>3269</v>
      </c>
    </row>
    <row r="102" spans="1:6" ht="75">
      <c r="A102" s="42">
        <v>3754600</v>
      </c>
      <c r="B102" s="42">
        <v>3</v>
      </c>
      <c r="C102" s="43" t="s">
        <v>2356</v>
      </c>
      <c r="D102" s="42" t="s">
        <v>3049</v>
      </c>
    </row>
    <row r="103" spans="1:6" ht="45">
      <c r="A103" s="42">
        <v>3754600</v>
      </c>
      <c r="B103" s="42">
        <v>4</v>
      </c>
      <c r="C103" s="43" t="s">
        <v>2357</v>
      </c>
      <c r="D103" s="42" t="s">
        <v>3082</v>
      </c>
    </row>
    <row r="104" spans="1:6" ht="30">
      <c r="A104" s="42">
        <v>3754600</v>
      </c>
      <c r="B104" s="42">
        <v>5</v>
      </c>
      <c r="C104" s="43" t="s">
        <v>2358</v>
      </c>
      <c r="D104" s="42" t="s">
        <v>3270</v>
      </c>
    </row>
    <row r="105" spans="1:6" ht="45">
      <c r="A105" s="42">
        <v>3754600</v>
      </c>
      <c r="B105" s="42">
        <v>6</v>
      </c>
      <c r="C105" s="43" t="s">
        <v>2359</v>
      </c>
      <c r="D105" s="42" t="s">
        <v>3262</v>
      </c>
    </row>
    <row r="106" spans="1:6" ht="45">
      <c r="A106" s="42">
        <v>3754600</v>
      </c>
      <c r="B106" s="42">
        <v>7</v>
      </c>
      <c r="C106" s="43" t="s">
        <v>2360</v>
      </c>
      <c r="D106" s="42" t="s">
        <v>3280</v>
      </c>
    </row>
    <row r="107" spans="1:6" ht="60">
      <c r="A107" s="42">
        <v>3754600</v>
      </c>
      <c r="B107" s="42">
        <v>8</v>
      </c>
      <c r="C107" s="43" t="s">
        <v>2361</v>
      </c>
      <c r="D107" s="42">
        <v>11</v>
      </c>
    </row>
    <row r="108" spans="1:6" ht="30">
      <c r="A108" s="42">
        <v>3754600</v>
      </c>
      <c r="B108" s="42">
        <v>9</v>
      </c>
      <c r="C108" s="43" t="s">
        <v>2362</v>
      </c>
      <c r="D108" s="42" t="s">
        <v>3291</v>
      </c>
    </row>
    <row r="109" spans="1:6" ht="60">
      <c r="A109" s="42">
        <v>3754600</v>
      </c>
      <c r="B109" s="42">
        <v>10</v>
      </c>
      <c r="C109" s="43" t="s">
        <v>2363</v>
      </c>
      <c r="D109" s="42" t="s">
        <v>2797</v>
      </c>
    </row>
    <row r="110" spans="1:6" ht="60">
      <c r="A110" s="42">
        <v>6106266</v>
      </c>
      <c r="B110" s="42">
        <v>1</v>
      </c>
      <c r="C110" s="43" t="s">
        <v>2364</v>
      </c>
      <c r="D110" s="42" t="s">
        <v>2797</v>
      </c>
    </row>
    <row r="111" spans="1:6" ht="105">
      <c r="A111" s="42">
        <v>6106266</v>
      </c>
      <c r="B111" s="42">
        <v>2</v>
      </c>
      <c r="C111" s="43" t="s">
        <v>2365</v>
      </c>
      <c r="D111" s="42" t="s">
        <v>3232</v>
      </c>
    </row>
    <row r="112" spans="1:6" ht="60">
      <c r="A112" s="42">
        <v>6106266</v>
      </c>
      <c r="B112" s="42">
        <v>3</v>
      </c>
      <c r="C112" s="43" t="s">
        <v>2366</v>
      </c>
      <c r="D112" s="42" t="s">
        <v>3271</v>
      </c>
    </row>
    <row r="113" spans="1:8" ht="45">
      <c r="A113" s="42">
        <v>6200640</v>
      </c>
      <c r="B113" s="42">
        <v>1</v>
      </c>
      <c r="C113" s="43" t="s">
        <v>2367</v>
      </c>
      <c r="D113" s="42" t="s">
        <v>3004</v>
      </c>
    </row>
    <row r="114" spans="1:8" ht="75">
      <c r="A114" s="42">
        <v>6200640</v>
      </c>
      <c r="B114" s="42">
        <v>2</v>
      </c>
      <c r="C114" s="43" t="s">
        <v>2368</v>
      </c>
      <c r="D114" s="42" t="s">
        <v>3034</v>
      </c>
    </row>
    <row r="115" spans="1:8" ht="60">
      <c r="A115" s="42">
        <v>6200640</v>
      </c>
      <c r="B115" s="42">
        <v>3</v>
      </c>
      <c r="C115" s="43" t="s">
        <v>2369</v>
      </c>
      <c r="D115" s="42" t="s">
        <v>3219</v>
      </c>
    </row>
    <row r="116" spans="1:8" ht="75">
      <c r="A116" s="42">
        <v>6200640</v>
      </c>
      <c r="B116" s="42">
        <v>4</v>
      </c>
      <c r="C116" s="43" t="s">
        <v>2370</v>
      </c>
      <c r="D116" s="42" t="s">
        <v>3032</v>
      </c>
    </row>
    <row r="117" spans="1:8" ht="60">
      <c r="A117" s="42">
        <v>6200640</v>
      </c>
      <c r="B117" s="42">
        <v>5</v>
      </c>
      <c r="C117" s="43" t="s">
        <v>2371</v>
      </c>
      <c r="D117" s="42" t="s">
        <v>3138</v>
      </c>
      <c r="E117" s="43" t="s">
        <v>2372</v>
      </c>
      <c r="F117" s="42" t="s">
        <v>3354</v>
      </c>
    </row>
    <row r="118" spans="1:8" ht="105">
      <c r="A118" s="42">
        <v>6200640</v>
      </c>
      <c r="B118" s="42">
        <v>6</v>
      </c>
      <c r="C118" s="43" t="s">
        <v>2373</v>
      </c>
      <c r="D118" s="42" t="s">
        <v>3032</v>
      </c>
      <c r="E118" s="43" t="s">
        <v>2374</v>
      </c>
      <c r="F118" s="42" t="s">
        <v>2967</v>
      </c>
    </row>
    <row r="119" spans="1:8" ht="60">
      <c r="A119" s="42">
        <v>6200640</v>
      </c>
      <c r="B119" s="42">
        <v>7</v>
      </c>
      <c r="C119" s="43" t="s">
        <v>2375</v>
      </c>
      <c r="D119" s="42" t="s">
        <v>2706</v>
      </c>
    </row>
    <row r="120" spans="1:8" ht="60">
      <c r="A120" s="42">
        <v>6200640</v>
      </c>
      <c r="B120" s="42">
        <v>8</v>
      </c>
      <c r="C120" s="43" t="s">
        <v>2376</v>
      </c>
      <c r="D120" s="42" t="s">
        <v>3259</v>
      </c>
    </row>
    <row r="121" spans="1:8" ht="75" customHeight="1">
      <c r="A121" s="42">
        <v>6200640</v>
      </c>
      <c r="B121" s="42">
        <v>9</v>
      </c>
      <c r="C121" s="43" t="s">
        <v>2378</v>
      </c>
      <c r="D121" s="42" t="s">
        <v>2602</v>
      </c>
      <c r="E121" s="43" t="s">
        <v>2379</v>
      </c>
      <c r="F121" s="42" t="s">
        <v>3296</v>
      </c>
      <c r="G121" s="43" t="s">
        <v>2377</v>
      </c>
      <c r="H121" s="42" t="s">
        <v>3362</v>
      </c>
    </row>
    <row r="122" spans="1:8" ht="75">
      <c r="A122" s="42">
        <v>6200640</v>
      </c>
      <c r="B122" s="42">
        <v>10</v>
      </c>
      <c r="C122" s="43" t="s">
        <v>2380</v>
      </c>
      <c r="D122" s="42" t="s">
        <v>2795</v>
      </c>
    </row>
    <row r="123" spans="1:8" ht="75">
      <c r="A123" s="42">
        <v>6200640</v>
      </c>
      <c r="B123" s="42">
        <v>11</v>
      </c>
      <c r="C123" s="43" t="s">
        <v>2381</v>
      </c>
      <c r="D123" s="42" t="s">
        <v>2701</v>
      </c>
    </row>
    <row r="124" spans="1:8" ht="45">
      <c r="A124" s="42">
        <v>6368983</v>
      </c>
      <c r="B124" s="42">
        <v>1</v>
      </c>
      <c r="C124" s="43" t="s">
        <v>2382</v>
      </c>
      <c r="D124" s="42" t="s">
        <v>2797</v>
      </c>
    </row>
    <row r="125" spans="1:8" ht="90">
      <c r="A125" s="42">
        <v>6368983</v>
      </c>
      <c r="B125" s="42">
        <v>2</v>
      </c>
      <c r="C125" s="43" t="s">
        <v>2383</v>
      </c>
      <c r="D125" s="42" t="s">
        <v>3031</v>
      </c>
    </row>
    <row r="126" spans="1:8" ht="75">
      <c r="A126" s="42">
        <v>6368983</v>
      </c>
      <c r="B126" s="42">
        <v>3</v>
      </c>
      <c r="C126" s="43" t="s">
        <v>2384</v>
      </c>
      <c r="D126" s="42" t="s">
        <v>3082</v>
      </c>
      <c r="E126" s="43" t="s">
        <v>2385</v>
      </c>
      <c r="F126" s="42" t="s">
        <v>3297</v>
      </c>
    </row>
    <row r="127" spans="1:8" ht="60">
      <c r="A127" s="42">
        <v>6368983</v>
      </c>
      <c r="B127" s="42">
        <v>4</v>
      </c>
      <c r="C127" s="43" t="s">
        <v>2386</v>
      </c>
      <c r="D127" s="42" t="s">
        <v>2622</v>
      </c>
    </row>
    <row r="128" spans="1:8" ht="45">
      <c r="A128" s="42">
        <v>6368983</v>
      </c>
      <c r="B128" s="42">
        <v>5</v>
      </c>
      <c r="C128" s="43" t="s">
        <v>2387</v>
      </c>
      <c r="D128" s="42" t="s">
        <v>2857</v>
      </c>
      <c r="E128" s="43" t="s">
        <v>2388</v>
      </c>
      <c r="F128" s="42" t="s">
        <v>2749</v>
      </c>
    </row>
    <row r="129" spans="1:8" ht="60">
      <c r="A129" s="42">
        <v>6368983</v>
      </c>
      <c r="B129" s="42">
        <v>7</v>
      </c>
      <c r="C129" s="43" t="s">
        <v>2389</v>
      </c>
      <c r="D129" s="42" t="s">
        <v>2797</v>
      </c>
    </row>
    <row r="130" spans="1:8" ht="60">
      <c r="A130" s="42">
        <v>6368983</v>
      </c>
      <c r="B130" s="42">
        <v>8</v>
      </c>
      <c r="C130" s="43" t="s">
        <v>2390</v>
      </c>
      <c r="D130" s="42" t="s">
        <v>3036</v>
      </c>
    </row>
    <row r="131" spans="1:8" ht="45">
      <c r="A131" s="42">
        <v>6368983</v>
      </c>
      <c r="B131" s="42">
        <v>9</v>
      </c>
      <c r="C131" s="43" t="s">
        <v>2391</v>
      </c>
      <c r="D131" s="42" t="s">
        <v>3101</v>
      </c>
    </row>
    <row r="132" spans="1:8" ht="75">
      <c r="A132" s="42">
        <v>6368983</v>
      </c>
      <c r="B132" s="42">
        <v>10</v>
      </c>
      <c r="C132" s="43" t="s">
        <v>2392</v>
      </c>
      <c r="D132" s="42" t="s">
        <v>2857</v>
      </c>
      <c r="E132" s="43" t="s">
        <v>2393</v>
      </c>
      <c r="F132" s="42" t="s">
        <v>2752</v>
      </c>
    </row>
    <row r="133" spans="1:8" ht="45">
      <c r="A133" s="42">
        <v>6368983</v>
      </c>
      <c r="B133" s="42">
        <v>11</v>
      </c>
      <c r="C133" s="43" t="s">
        <v>2394</v>
      </c>
      <c r="D133" s="42" t="s">
        <v>3210</v>
      </c>
      <c r="E133" s="43" t="s">
        <v>2395</v>
      </c>
      <c r="F133" s="42" t="s">
        <v>2879</v>
      </c>
    </row>
    <row r="134" spans="1:8" ht="60">
      <c r="A134" s="42">
        <v>6368983</v>
      </c>
      <c r="B134" s="42">
        <v>12</v>
      </c>
      <c r="C134" s="43" t="s">
        <v>2396</v>
      </c>
      <c r="D134" s="42" t="s">
        <v>3082</v>
      </c>
      <c r="E134" s="43" t="s">
        <v>2397</v>
      </c>
      <c r="F134" s="42" t="s">
        <v>3355</v>
      </c>
      <c r="G134" s="43" t="s">
        <v>2398</v>
      </c>
      <c r="H134" s="42" t="s">
        <v>3363</v>
      </c>
    </row>
    <row r="135" spans="1:8" ht="45">
      <c r="A135" s="42">
        <v>6704959</v>
      </c>
      <c r="B135" s="42">
        <v>1</v>
      </c>
      <c r="C135" s="43" t="s">
        <v>2399</v>
      </c>
      <c r="D135" s="42" t="s">
        <v>2620</v>
      </c>
    </row>
    <row r="136" spans="1:8" ht="60">
      <c r="A136" s="42">
        <v>6704959</v>
      </c>
      <c r="B136" s="42">
        <v>2</v>
      </c>
      <c r="C136" s="43" t="s">
        <v>2400</v>
      </c>
      <c r="D136" s="42" t="s">
        <v>3272</v>
      </c>
    </row>
    <row r="137" spans="1:8" ht="165">
      <c r="A137" s="42">
        <v>6704959</v>
      </c>
      <c r="B137" s="42">
        <v>3</v>
      </c>
      <c r="C137" s="43" t="s">
        <v>2401</v>
      </c>
      <c r="D137" s="42" t="s">
        <v>3031</v>
      </c>
    </row>
    <row r="138" spans="1:8" ht="45">
      <c r="A138" s="42">
        <v>6704959</v>
      </c>
      <c r="B138" s="42">
        <v>4</v>
      </c>
      <c r="C138" s="43" t="s">
        <v>2402</v>
      </c>
      <c r="D138" s="42" t="s">
        <v>2797</v>
      </c>
    </row>
    <row r="139" spans="1:8" ht="75">
      <c r="A139" s="42">
        <v>6704959</v>
      </c>
      <c r="B139" s="42">
        <v>5</v>
      </c>
      <c r="C139" s="43" t="s">
        <v>2403</v>
      </c>
      <c r="D139" s="42" t="s">
        <v>2787</v>
      </c>
    </row>
    <row r="140" spans="1:8" ht="45">
      <c r="A140" s="42">
        <v>6704959</v>
      </c>
      <c r="B140" s="42">
        <v>6</v>
      </c>
      <c r="C140" s="43" t="s">
        <v>2404</v>
      </c>
      <c r="D140" s="42" t="s">
        <v>3015</v>
      </c>
    </row>
    <row r="141" spans="1:8" ht="75">
      <c r="A141" s="42">
        <v>6704959</v>
      </c>
      <c r="B141" s="42">
        <v>7</v>
      </c>
      <c r="C141" s="43" t="s">
        <v>2405</v>
      </c>
      <c r="D141" s="42" t="s">
        <v>2716</v>
      </c>
      <c r="E141" s="43" t="s">
        <v>2406</v>
      </c>
      <c r="F141" s="42" t="s">
        <v>3298</v>
      </c>
    </row>
    <row r="142" spans="1:8" ht="120">
      <c r="A142" s="42">
        <v>6704959</v>
      </c>
      <c r="B142" s="42">
        <v>8</v>
      </c>
      <c r="C142" s="43" t="s">
        <v>2407</v>
      </c>
      <c r="D142" s="42" t="s">
        <v>3345</v>
      </c>
    </row>
    <row r="143" spans="1:8" ht="45">
      <c r="A143" s="42">
        <v>7188772</v>
      </c>
      <c r="B143" s="42">
        <v>1</v>
      </c>
      <c r="C143" s="43" t="s">
        <v>2408</v>
      </c>
      <c r="D143" s="42" t="s">
        <v>2797</v>
      </c>
    </row>
    <row r="144" spans="1:8" ht="45">
      <c r="A144" s="42">
        <v>7188772</v>
      </c>
      <c r="B144" s="42">
        <v>2</v>
      </c>
      <c r="C144" s="43" t="s">
        <v>2409</v>
      </c>
      <c r="D144" s="42" t="s">
        <v>2720</v>
      </c>
    </row>
    <row r="145" spans="1:6" ht="75">
      <c r="A145" s="42">
        <v>7188772</v>
      </c>
      <c r="B145" s="42">
        <v>3</v>
      </c>
      <c r="C145" s="43" t="s">
        <v>2410</v>
      </c>
      <c r="D145" s="42" t="s">
        <v>3289</v>
      </c>
    </row>
    <row r="146" spans="1:6" ht="90">
      <c r="A146" s="42">
        <v>7188772</v>
      </c>
      <c r="B146" s="42">
        <v>4</v>
      </c>
      <c r="C146" s="43" t="s">
        <v>2411</v>
      </c>
      <c r="D146" s="42" t="s">
        <v>3049</v>
      </c>
    </row>
    <row r="147" spans="1:6" ht="45">
      <c r="A147" s="42">
        <v>7188772</v>
      </c>
      <c r="B147" s="42">
        <v>5</v>
      </c>
      <c r="C147" s="43" t="s">
        <v>2412</v>
      </c>
      <c r="D147" s="42" t="s">
        <v>3082</v>
      </c>
    </row>
    <row r="148" spans="1:6" ht="90">
      <c r="A148" s="42">
        <v>7188772</v>
      </c>
      <c r="B148" s="42">
        <v>6</v>
      </c>
      <c r="C148" s="43" t="s">
        <v>2413</v>
      </c>
      <c r="D148" s="42" t="s">
        <v>2716</v>
      </c>
    </row>
    <row r="149" spans="1:6" ht="45">
      <c r="A149" s="42">
        <v>7188772</v>
      </c>
      <c r="B149" s="42">
        <v>7</v>
      </c>
      <c r="C149" s="43" t="s">
        <v>2414</v>
      </c>
      <c r="D149" s="42" t="s">
        <v>3338</v>
      </c>
      <c r="E149" s="43" t="s">
        <v>2415</v>
      </c>
      <c r="F149" s="42" t="s">
        <v>3328</v>
      </c>
    </row>
    <row r="150" spans="1:6" ht="45">
      <c r="A150" s="42">
        <v>7188772</v>
      </c>
      <c r="B150" s="42">
        <v>8</v>
      </c>
      <c r="C150" s="43" t="s">
        <v>2416</v>
      </c>
      <c r="D150" s="42" t="s">
        <v>2795</v>
      </c>
      <c r="E150" s="43" t="s">
        <v>2417</v>
      </c>
      <c r="F150" s="42" t="s">
        <v>3320</v>
      </c>
    </row>
    <row r="151" spans="1:6" ht="45">
      <c r="A151" s="42">
        <v>7188772</v>
      </c>
      <c r="B151" s="42">
        <v>9</v>
      </c>
      <c r="C151" s="43" t="s">
        <v>2418</v>
      </c>
      <c r="D151" s="42" t="s">
        <v>3280</v>
      </c>
    </row>
    <row r="152" spans="1:6" ht="75">
      <c r="A152" s="42">
        <v>7188772</v>
      </c>
      <c r="B152" s="42">
        <v>10</v>
      </c>
      <c r="C152" s="43" t="s">
        <v>2419</v>
      </c>
      <c r="D152" s="42" t="s">
        <v>3047</v>
      </c>
    </row>
    <row r="153" spans="1:6" ht="45">
      <c r="A153" s="42">
        <v>7188772</v>
      </c>
      <c r="B153" s="42">
        <v>11</v>
      </c>
      <c r="C153" s="43" t="s">
        <v>2420</v>
      </c>
      <c r="D153" s="42" t="s">
        <v>2797</v>
      </c>
      <c r="E153" s="43" t="s">
        <v>2421</v>
      </c>
      <c r="F153" s="42" t="s">
        <v>2964</v>
      </c>
    </row>
    <row r="154" spans="1:6" ht="90">
      <c r="A154" s="42">
        <v>7188772</v>
      </c>
      <c r="B154" s="42">
        <v>12</v>
      </c>
      <c r="C154" s="43" t="s">
        <v>2422</v>
      </c>
      <c r="D154" s="42" t="s">
        <v>3229</v>
      </c>
    </row>
    <row r="155" spans="1:6" ht="60">
      <c r="A155" s="42">
        <v>7489817</v>
      </c>
      <c r="B155" s="42">
        <v>1</v>
      </c>
      <c r="C155" s="43" t="s">
        <v>2423</v>
      </c>
      <c r="D155" s="42" t="s">
        <v>2797</v>
      </c>
    </row>
    <row r="156" spans="1:6" ht="60">
      <c r="A156" s="42">
        <v>7489817</v>
      </c>
      <c r="B156" s="42">
        <v>2</v>
      </c>
      <c r="C156" s="43" t="s">
        <v>2424</v>
      </c>
      <c r="D156" s="42" t="s">
        <v>2974</v>
      </c>
    </row>
    <row r="157" spans="1:6" ht="75">
      <c r="A157" s="42">
        <v>7489817</v>
      </c>
      <c r="B157" s="42">
        <v>3</v>
      </c>
      <c r="C157" s="43" t="s">
        <v>2425</v>
      </c>
      <c r="D157" s="42" t="s">
        <v>3273</v>
      </c>
    </row>
    <row r="158" spans="1:6" ht="75">
      <c r="A158" s="42">
        <v>7489817</v>
      </c>
      <c r="B158" s="42">
        <v>4</v>
      </c>
      <c r="C158" s="43" t="s">
        <v>2426</v>
      </c>
      <c r="D158" s="42" t="s">
        <v>3032</v>
      </c>
      <c r="E158" s="43" t="s">
        <v>2427</v>
      </c>
      <c r="F158" s="42" t="s">
        <v>3356</v>
      </c>
    </row>
    <row r="159" spans="1:6" ht="60">
      <c r="A159" s="42">
        <v>7489817</v>
      </c>
      <c r="B159" s="42">
        <v>5</v>
      </c>
      <c r="C159" s="43" t="s">
        <v>2428</v>
      </c>
      <c r="D159" s="42" t="s">
        <v>3036</v>
      </c>
      <c r="E159" s="43" t="s">
        <v>2429</v>
      </c>
      <c r="F159" s="42" t="s">
        <v>3328</v>
      </c>
    </row>
    <row r="160" spans="1:6" ht="30">
      <c r="A160" s="42">
        <v>7489817</v>
      </c>
      <c r="B160" s="42">
        <v>6</v>
      </c>
      <c r="C160" s="43" t="s">
        <v>2430</v>
      </c>
      <c r="D160" s="42" t="s">
        <v>2797</v>
      </c>
    </row>
    <row r="161" spans="1:8" ht="75">
      <c r="A161" s="42">
        <v>7489817</v>
      </c>
      <c r="B161" s="42">
        <v>7</v>
      </c>
      <c r="C161" s="43" t="s">
        <v>2431</v>
      </c>
      <c r="D161" s="42" t="s">
        <v>3032</v>
      </c>
    </row>
    <row r="162" spans="1:8" ht="60">
      <c r="A162" s="42">
        <v>7489817</v>
      </c>
      <c r="B162" s="42">
        <v>8</v>
      </c>
      <c r="C162" s="43" t="s">
        <v>2432</v>
      </c>
      <c r="D162" s="42" t="s">
        <v>3082</v>
      </c>
      <c r="E162" s="43" t="s">
        <v>2433</v>
      </c>
      <c r="F162" s="42" t="s">
        <v>3062</v>
      </c>
    </row>
    <row r="163" spans="1:8" ht="75">
      <c r="A163" s="42">
        <v>7489817</v>
      </c>
      <c r="B163" s="42">
        <v>9</v>
      </c>
      <c r="C163" s="43" t="s">
        <v>2434</v>
      </c>
      <c r="D163" s="42" t="s">
        <v>3274</v>
      </c>
      <c r="E163" s="43" t="s">
        <v>2435</v>
      </c>
      <c r="F163" s="42" t="s">
        <v>2744</v>
      </c>
    </row>
    <row r="164" spans="1:8" ht="75">
      <c r="A164" s="42">
        <v>7489817</v>
      </c>
      <c r="B164" s="42">
        <v>10</v>
      </c>
      <c r="C164" s="43" t="s">
        <v>2436</v>
      </c>
      <c r="D164" s="42" t="s">
        <v>3275</v>
      </c>
    </row>
    <row r="165" spans="1:8" ht="75">
      <c r="A165" s="42">
        <v>7489817</v>
      </c>
      <c r="B165" s="42">
        <v>11</v>
      </c>
      <c r="C165" s="43" t="s">
        <v>2437</v>
      </c>
      <c r="D165" s="42" t="s">
        <v>3276</v>
      </c>
    </row>
    <row r="166" spans="1:8" ht="90">
      <c r="A166" s="42">
        <v>7635576</v>
      </c>
      <c r="B166" s="42">
        <v>1</v>
      </c>
      <c r="C166" s="43" t="s">
        <v>2438</v>
      </c>
      <c r="D166" s="42" t="s">
        <v>2797</v>
      </c>
    </row>
    <row r="167" spans="1:8" ht="75">
      <c r="A167" s="42">
        <v>7635576</v>
      </c>
      <c r="B167" s="42">
        <v>2</v>
      </c>
      <c r="C167" s="43" t="s">
        <v>2439</v>
      </c>
      <c r="D167" s="42" t="s">
        <v>3277</v>
      </c>
      <c r="E167" s="43" t="s">
        <v>2440</v>
      </c>
      <c r="F167" s="42" t="s">
        <v>3299</v>
      </c>
      <c r="G167" s="43" t="s">
        <v>2441</v>
      </c>
      <c r="H167" s="42" t="s">
        <v>3304</v>
      </c>
    </row>
    <row r="168" spans="1:8" ht="90">
      <c r="A168" s="42">
        <v>7635576</v>
      </c>
      <c r="B168" s="42">
        <v>3</v>
      </c>
      <c r="C168" s="43" t="s">
        <v>2442</v>
      </c>
      <c r="D168" s="42" t="s">
        <v>3034</v>
      </c>
    </row>
    <row r="169" spans="1:8" ht="60">
      <c r="A169" s="42">
        <v>7635576</v>
      </c>
      <c r="B169" s="42">
        <v>4</v>
      </c>
      <c r="C169" s="43" t="s">
        <v>2443</v>
      </c>
      <c r="D169" s="42" t="s">
        <v>3034</v>
      </c>
    </row>
    <row r="170" spans="1:8" ht="60">
      <c r="A170" s="42">
        <v>7635576</v>
      </c>
      <c r="B170" s="42">
        <v>5</v>
      </c>
      <c r="C170" s="43" t="s">
        <v>2444</v>
      </c>
      <c r="D170" s="42" t="s">
        <v>2716</v>
      </c>
    </row>
    <row r="171" spans="1:8" ht="75">
      <c r="A171" s="42">
        <v>7635576</v>
      </c>
      <c r="B171" s="42">
        <v>6</v>
      </c>
      <c r="C171" s="43" t="s">
        <v>2445</v>
      </c>
      <c r="D171" s="42" t="s">
        <v>3346</v>
      </c>
    </row>
    <row r="172" spans="1:8" ht="105">
      <c r="A172" s="42">
        <v>7635576</v>
      </c>
      <c r="B172" s="42">
        <v>7</v>
      </c>
      <c r="C172" s="43" t="s">
        <v>2446</v>
      </c>
      <c r="D172" s="42" t="s">
        <v>2796</v>
      </c>
      <c r="E172" s="43" t="s">
        <v>2447</v>
      </c>
      <c r="F172" s="42" t="s">
        <v>3357</v>
      </c>
    </row>
    <row r="173" spans="1:8" ht="60">
      <c r="A173" s="42">
        <v>7635576</v>
      </c>
      <c r="B173" s="42">
        <v>8</v>
      </c>
      <c r="C173" s="43" t="s">
        <v>2448</v>
      </c>
      <c r="D173" s="42" t="s">
        <v>3341</v>
      </c>
    </row>
    <row r="174" spans="1:8" ht="45">
      <c r="A174" s="42">
        <v>7635576</v>
      </c>
      <c r="B174" s="42">
        <v>9</v>
      </c>
      <c r="C174" s="43" t="s">
        <v>2449</v>
      </c>
      <c r="D174" s="42" t="s">
        <v>3212</v>
      </c>
      <c r="E174" s="43" t="s">
        <v>2450</v>
      </c>
      <c r="F174" s="42" t="s">
        <v>3358</v>
      </c>
    </row>
    <row r="175" spans="1:8" ht="30">
      <c r="A175" s="42">
        <v>7635576</v>
      </c>
      <c r="B175" s="42">
        <v>10</v>
      </c>
      <c r="C175" s="43" t="s">
        <v>2451</v>
      </c>
      <c r="D175" s="42" t="s">
        <v>3347</v>
      </c>
    </row>
    <row r="176" spans="1:8" ht="60">
      <c r="A176" s="42">
        <v>7635576</v>
      </c>
      <c r="B176" s="42">
        <v>11</v>
      </c>
      <c r="C176" s="43" t="s">
        <v>2452</v>
      </c>
      <c r="D176" s="42" t="s">
        <v>3213</v>
      </c>
      <c r="E176" s="43" t="s">
        <v>2453</v>
      </c>
      <c r="F176" s="42" t="s">
        <v>3327</v>
      </c>
    </row>
    <row r="177" spans="1:6" ht="45">
      <c r="A177" s="42">
        <v>7635576</v>
      </c>
      <c r="B177" s="42">
        <v>12</v>
      </c>
      <c r="C177" s="43" t="s">
        <v>2454</v>
      </c>
      <c r="D177" s="42" t="s">
        <v>3082</v>
      </c>
    </row>
    <row r="178" spans="1:6" ht="45">
      <c r="A178" s="42">
        <v>7635576</v>
      </c>
      <c r="B178" s="42">
        <v>13</v>
      </c>
      <c r="C178" s="43" t="s">
        <v>2455</v>
      </c>
      <c r="D178" s="42" t="s">
        <v>3259</v>
      </c>
    </row>
    <row r="179" spans="1:6" ht="45">
      <c r="A179" s="42">
        <v>7749146</v>
      </c>
      <c r="B179" s="42">
        <v>1</v>
      </c>
      <c r="C179" s="43" t="s">
        <v>2456</v>
      </c>
      <c r="D179" s="42" t="s">
        <v>2797</v>
      </c>
    </row>
    <row r="180" spans="1:6" ht="45">
      <c r="A180" s="42">
        <v>7749146</v>
      </c>
      <c r="B180" s="42">
        <v>2</v>
      </c>
      <c r="C180" s="43" t="s">
        <v>2457</v>
      </c>
      <c r="D180" s="42" t="s">
        <v>2607</v>
      </c>
    </row>
    <row r="181" spans="1:6" ht="150">
      <c r="A181" s="42">
        <v>7749146</v>
      </c>
      <c r="B181" s="42">
        <v>3</v>
      </c>
      <c r="C181" s="43" t="s">
        <v>2458</v>
      </c>
      <c r="D181" s="42" t="s">
        <v>3034</v>
      </c>
      <c r="E181" s="43" t="s">
        <v>2459</v>
      </c>
      <c r="F181" s="42" t="s">
        <v>3359</v>
      </c>
    </row>
    <row r="182" spans="1:6" ht="60">
      <c r="A182" s="42">
        <v>7749146</v>
      </c>
      <c r="B182" s="42">
        <v>4</v>
      </c>
      <c r="C182" s="43" t="s">
        <v>2460</v>
      </c>
      <c r="D182" s="42" t="s">
        <v>2694</v>
      </c>
    </row>
    <row r="183" spans="1:6" ht="75">
      <c r="A183" s="42">
        <v>7749146</v>
      </c>
      <c r="B183" s="42">
        <v>5</v>
      </c>
      <c r="C183" s="43" t="s">
        <v>2461</v>
      </c>
      <c r="D183" s="42" t="s">
        <v>3003</v>
      </c>
    </row>
    <row r="184" spans="1:6" ht="75">
      <c r="A184" s="42">
        <v>7749146</v>
      </c>
      <c r="B184" s="42">
        <v>6</v>
      </c>
      <c r="C184" s="43" t="s">
        <v>2462</v>
      </c>
      <c r="D184" s="42" t="s">
        <v>3288</v>
      </c>
    </row>
    <row r="185" spans="1:6" ht="45">
      <c r="A185" s="42">
        <v>7749146</v>
      </c>
      <c r="B185" s="42">
        <v>7</v>
      </c>
      <c r="C185" s="43" t="s">
        <v>2463</v>
      </c>
      <c r="D185" s="42" t="s">
        <v>3032</v>
      </c>
      <c r="E185" s="43" t="s">
        <v>2464</v>
      </c>
      <c r="F185" s="42" t="s">
        <v>3328</v>
      </c>
    </row>
    <row r="186" spans="1:6" ht="60">
      <c r="A186" s="42">
        <v>7749146</v>
      </c>
      <c r="B186" s="42">
        <v>8</v>
      </c>
      <c r="C186" s="43" t="s">
        <v>2465</v>
      </c>
      <c r="D186" s="42" t="s">
        <v>3216</v>
      </c>
      <c r="E186" s="43" t="s">
        <v>2466</v>
      </c>
      <c r="F186" s="42" t="s">
        <v>3360</v>
      </c>
    </row>
    <row r="187" spans="1:6" ht="105">
      <c r="A187" s="42">
        <v>7749146</v>
      </c>
      <c r="B187" s="42">
        <v>9</v>
      </c>
      <c r="C187" s="43" t="s">
        <v>2467</v>
      </c>
      <c r="D187" s="42" t="s">
        <v>3278</v>
      </c>
      <c r="E187" s="43" t="s">
        <v>2468</v>
      </c>
      <c r="F187" s="42" t="s">
        <v>3300</v>
      </c>
    </row>
    <row r="188" spans="1:6" ht="45">
      <c r="A188" s="42">
        <v>7749146</v>
      </c>
      <c r="B188" s="42">
        <v>10</v>
      </c>
      <c r="C188" s="43" t="s">
        <v>2469</v>
      </c>
      <c r="D188" s="42" t="s">
        <v>3348</v>
      </c>
    </row>
    <row r="189" spans="1:6" ht="75">
      <c r="A189" s="42">
        <v>7796409</v>
      </c>
      <c r="B189" s="42">
        <v>1</v>
      </c>
      <c r="C189" s="43" t="s">
        <v>2470</v>
      </c>
      <c r="D189" s="42" t="s">
        <v>3097</v>
      </c>
    </row>
    <row r="190" spans="1:6" ht="210">
      <c r="A190" s="42">
        <v>7796409</v>
      </c>
      <c r="B190" s="42">
        <v>2</v>
      </c>
      <c r="C190" s="43" t="s">
        <v>2471</v>
      </c>
      <c r="D190" s="42" t="s">
        <v>2797</v>
      </c>
    </row>
    <row r="191" spans="1:6" ht="90">
      <c r="A191" s="42">
        <v>7796409</v>
      </c>
      <c r="B191" s="42">
        <v>3</v>
      </c>
      <c r="C191" s="43" t="s">
        <v>2472</v>
      </c>
      <c r="D191" s="42" t="s">
        <v>3224</v>
      </c>
      <c r="E191" s="43" t="s">
        <v>2473</v>
      </c>
      <c r="F191" s="42" t="s">
        <v>2827</v>
      </c>
    </row>
    <row r="192" spans="1:6" ht="75">
      <c r="A192" s="42">
        <v>7796409</v>
      </c>
      <c r="B192" s="42">
        <v>4</v>
      </c>
      <c r="C192" s="43" t="s">
        <v>2474</v>
      </c>
      <c r="D192" s="42" t="s">
        <v>3034</v>
      </c>
    </row>
    <row r="193" spans="1:8" ht="30">
      <c r="A193" s="42">
        <v>7796409</v>
      </c>
      <c r="B193" s="42">
        <v>5</v>
      </c>
      <c r="C193" s="43" t="s">
        <v>2475</v>
      </c>
      <c r="D193" s="42" t="s">
        <v>3279</v>
      </c>
    </row>
    <row r="194" spans="1:8" ht="60">
      <c r="A194" s="42">
        <v>7796409</v>
      </c>
      <c r="B194" s="42">
        <v>6</v>
      </c>
      <c r="C194" s="43" t="s">
        <v>2476</v>
      </c>
      <c r="D194" s="42" t="s">
        <v>3288</v>
      </c>
      <c r="E194" s="43" t="s">
        <v>2477</v>
      </c>
      <c r="F194" s="42" t="s">
        <v>3320</v>
      </c>
    </row>
    <row r="195" spans="1:8" ht="120">
      <c r="A195" s="42">
        <v>7796409</v>
      </c>
      <c r="B195" s="42">
        <v>7</v>
      </c>
      <c r="C195" s="43" t="s">
        <v>2478</v>
      </c>
      <c r="D195" s="42" t="s">
        <v>3250</v>
      </c>
      <c r="E195" s="43" t="s">
        <v>2479</v>
      </c>
      <c r="F195" s="42" t="s">
        <v>3324</v>
      </c>
    </row>
    <row r="196" spans="1:8" ht="75">
      <c r="A196" s="42">
        <v>7796409</v>
      </c>
      <c r="B196" s="42">
        <v>8</v>
      </c>
      <c r="C196" s="43" t="s">
        <v>2480</v>
      </c>
      <c r="D196" s="42" t="s">
        <v>2787</v>
      </c>
      <c r="E196" s="43" t="s">
        <v>2481</v>
      </c>
      <c r="F196" s="42" t="s">
        <v>3118</v>
      </c>
    </row>
    <row r="197" spans="1:8" ht="60">
      <c r="A197" s="42">
        <v>7796409</v>
      </c>
      <c r="B197" s="42">
        <v>9</v>
      </c>
      <c r="C197" s="43" t="s">
        <v>2482</v>
      </c>
      <c r="D197" s="42" t="s">
        <v>2787</v>
      </c>
      <c r="E197" s="43" t="s">
        <v>2483</v>
      </c>
      <c r="F197" s="42" t="s">
        <v>3327</v>
      </c>
      <c r="G197" s="43" t="s">
        <v>2484</v>
      </c>
      <c r="H197" s="42" t="s">
        <v>3336</v>
      </c>
    </row>
    <row r="198" spans="1:8" ht="60">
      <c r="A198" s="42">
        <v>7796409</v>
      </c>
      <c r="B198" s="42">
        <v>10</v>
      </c>
      <c r="C198" s="43" t="s">
        <v>2485</v>
      </c>
      <c r="D198" s="42" t="s">
        <v>3258</v>
      </c>
    </row>
    <row r="199" spans="1:8" ht="120">
      <c r="A199" s="42">
        <v>7796409</v>
      </c>
      <c r="B199" s="42">
        <v>11</v>
      </c>
      <c r="C199" s="43" t="s">
        <v>2486</v>
      </c>
      <c r="D199" s="42" t="s">
        <v>3280</v>
      </c>
    </row>
    <row r="200" spans="1:8" ht="60">
      <c r="A200" s="42">
        <v>8260731</v>
      </c>
      <c r="B200" s="42">
        <v>1</v>
      </c>
      <c r="C200" s="43" t="s">
        <v>2487</v>
      </c>
      <c r="D200" s="42" t="s">
        <v>3349</v>
      </c>
    </row>
    <row r="201" spans="1:8" ht="75">
      <c r="A201" s="42">
        <v>8260731</v>
      </c>
      <c r="B201" s="42">
        <v>2</v>
      </c>
      <c r="C201" s="43" t="s">
        <v>2488</v>
      </c>
      <c r="D201" s="42" t="s">
        <v>2577</v>
      </c>
    </row>
    <row r="202" spans="1:8" ht="60">
      <c r="A202" s="42">
        <v>8260731</v>
      </c>
      <c r="B202" s="42">
        <v>3</v>
      </c>
      <c r="C202" s="43" t="s">
        <v>2489</v>
      </c>
      <c r="D202" s="42" t="s">
        <v>2710</v>
      </c>
    </row>
    <row r="203" spans="1:8" ht="90">
      <c r="A203" s="42">
        <v>8260731</v>
      </c>
      <c r="B203" s="42">
        <v>4</v>
      </c>
      <c r="C203" s="43" t="s">
        <v>2490</v>
      </c>
      <c r="D203" s="42" t="s">
        <v>2934</v>
      </c>
    </row>
    <row r="204" spans="1:8" ht="60">
      <c r="A204" s="42">
        <v>8260731</v>
      </c>
      <c r="B204" s="42">
        <v>5</v>
      </c>
      <c r="C204" s="43" t="s">
        <v>2491</v>
      </c>
      <c r="D204" s="42" t="s">
        <v>3036</v>
      </c>
    </row>
    <row r="205" spans="1:8" ht="45">
      <c r="A205" s="42">
        <v>8260731</v>
      </c>
      <c r="B205" s="42">
        <v>6</v>
      </c>
      <c r="C205" s="43" t="s">
        <v>2492</v>
      </c>
      <c r="D205" s="42" t="s">
        <v>2579</v>
      </c>
    </row>
    <row r="206" spans="1:8" ht="45">
      <c r="A206" s="42">
        <v>8260731</v>
      </c>
      <c r="B206" s="42">
        <v>7</v>
      </c>
      <c r="C206" s="43" t="s">
        <v>2493</v>
      </c>
      <c r="D206" s="42" t="s">
        <v>3281</v>
      </c>
      <c r="E206" s="43" t="s">
        <v>2494</v>
      </c>
      <c r="F206" s="42" t="s">
        <v>3301</v>
      </c>
    </row>
    <row r="207" spans="1:8" ht="75">
      <c r="A207" s="42">
        <v>8260731</v>
      </c>
      <c r="B207" s="42">
        <v>8</v>
      </c>
      <c r="C207" s="43" t="s">
        <v>2495</v>
      </c>
      <c r="D207" s="42" t="s">
        <v>3032</v>
      </c>
      <c r="E207" s="43" t="s">
        <v>2496</v>
      </c>
      <c r="F207" s="42" t="s">
        <v>3302</v>
      </c>
    </row>
    <row r="208" spans="1:8" ht="75">
      <c r="A208" s="42">
        <v>8260731</v>
      </c>
      <c r="B208" s="42">
        <v>9</v>
      </c>
      <c r="C208" s="43" t="s">
        <v>2497</v>
      </c>
      <c r="D208" s="42" t="s">
        <v>3036</v>
      </c>
    </row>
    <row r="209" spans="1:10" ht="90">
      <c r="A209" s="42">
        <v>8260731</v>
      </c>
      <c r="B209" s="42">
        <v>10</v>
      </c>
      <c r="C209" s="43" t="s">
        <v>2498</v>
      </c>
      <c r="D209" s="42" t="s">
        <v>2797</v>
      </c>
    </row>
    <row r="210" spans="1:10" ht="75">
      <c r="A210" s="42">
        <v>8260731</v>
      </c>
      <c r="B210" s="42">
        <v>11</v>
      </c>
      <c r="C210" s="43" t="s">
        <v>2499</v>
      </c>
      <c r="D210" s="42" t="s">
        <v>3282</v>
      </c>
    </row>
    <row r="211" spans="1:10" ht="45">
      <c r="A211" s="42">
        <v>8390284</v>
      </c>
      <c r="B211" s="42">
        <v>1</v>
      </c>
      <c r="C211" s="43" t="s">
        <v>2500</v>
      </c>
      <c r="D211" s="42" t="s">
        <v>2797</v>
      </c>
    </row>
    <row r="212" spans="1:10" ht="120">
      <c r="A212" s="42">
        <v>8390284</v>
      </c>
      <c r="B212" s="42">
        <v>2</v>
      </c>
      <c r="C212" s="43" t="s">
        <v>2501</v>
      </c>
      <c r="D212" s="42" t="s">
        <v>3049</v>
      </c>
    </row>
    <row r="213" spans="1:10" ht="150">
      <c r="A213" s="42">
        <v>8390284</v>
      </c>
      <c r="B213" s="42">
        <v>3</v>
      </c>
      <c r="C213" s="43" t="s">
        <v>2502</v>
      </c>
      <c r="D213" s="42" t="s">
        <v>2706</v>
      </c>
    </row>
    <row r="214" spans="1:10" ht="90">
      <c r="A214" s="42">
        <v>8390284</v>
      </c>
      <c r="B214" s="42">
        <v>4</v>
      </c>
      <c r="C214" s="43" t="s">
        <v>2503</v>
      </c>
      <c r="D214" s="42" t="s">
        <v>3280</v>
      </c>
    </row>
    <row r="215" spans="1:10" ht="30">
      <c r="A215" s="42">
        <v>8390284</v>
      </c>
      <c r="B215" s="42">
        <v>5</v>
      </c>
      <c r="C215" s="43" t="s">
        <v>2504</v>
      </c>
      <c r="D215" s="42" t="s">
        <v>3350</v>
      </c>
    </row>
    <row r="216" spans="1:10" ht="60">
      <c r="A216" s="42">
        <v>8390284</v>
      </c>
      <c r="B216" s="42">
        <v>6</v>
      </c>
      <c r="C216" s="43" t="s">
        <v>2505</v>
      </c>
      <c r="D216" s="42" t="s">
        <v>3265</v>
      </c>
    </row>
    <row r="217" spans="1:10" ht="45">
      <c r="A217" s="42">
        <v>8390284</v>
      </c>
      <c r="B217" s="42">
        <v>7</v>
      </c>
      <c r="C217" s="43" t="s">
        <v>2506</v>
      </c>
      <c r="D217" s="42" t="s">
        <v>3270</v>
      </c>
      <c r="E217" s="43" t="s">
        <v>2507</v>
      </c>
      <c r="F217" s="42" t="s">
        <v>3303</v>
      </c>
      <c r="G217" s="43" t="s">
        <v>2508</v>
      </c>
      <c r="H217" s="42" t="s">
        <v>3305</v>
      </c>
      <c r="I217" s="43" t="s">
        <v>2509</v>
      </c>
      <c r="J217" s="42" t="s">
        <v>3307</v>
      </c>
    </row>
    <row r="218" spans="1:10" ht="60">
      <c r="A218" s="42">
        <v>8481909</v>
      </c>
      <c r="B218" s="42">
        <v>1</v>
      </c>
      <c r="C218" s="43" t="s">
        <v>2510</v>
      </c>
      <c r="D218" s="42" t="s">
        <v>2715</v>
      </c>
    </row>
    <row r="219" spans="1:10" ht="75">
      <c r="A219" s="42">
        <v>8481909</v>
      </c>
      <c r="B219" s="42">
        <v>2</v>
      </c>
      <c r="C219" s="43" t="s">
        <v>2511</v>
      </c>
      <c r="D219" s="42" t="s">
        <v>3216</v>
      </c>
    </row>
    <row r="220" spans="1:10" ht="75">
      <c r="A220" s="42">
        <v>8481909</v>
      </c>
      <c r="B220" s="42">
        <v>3</v>
      </c>
      <c r="C220" s="43" t="s">
        <v>2512</v>
      </c>
      <c r="D220" s="42" t="s">
        <v>3283</v>
      </c>
    </row>
    <row r="221" spans="1:10" ht="30">
      <c r="A221" s="42">
        <v>8481909</v>
      </c>
      <c r="B221" s="42">
        <v>4</v>
      </c>
      <c r="C221" s="43" t="s">
        <v>2513</v>
      </c>
      <c r="D221" s="42" t="s">
        <v>3284</v>
      </c>
    </row>
    <row r="222" spans="1:10" ht="90">
      <c r="A222" s="42">
        <v>8481909</v>
      </c>
      <c r="B222" s="42">
        <v>5</v>
      </c>
      <c r="C222" s="43" t="s">
        <v>2514</v>
      </c>
      <c r="D222" s="42" t="s">
        <v>2697</v>
      </c>
    </row>
    <row r="223" spans="1:10" ht="105">
      <c r="A223" s="42">
        <v>8481909</v>
      </c>
      <c r="B223" s="42">
        <v>6</v>
      </c>
      <c r="C223" s="43" t="s">
        <v>2515</v>
      </c>
      <c r="D223" s="42" t="s">
        <v>3290</v>
      </c>
      <c r="E223" s="43" t="s">
        <v>2516</v>
      </c>
      <c r="F223" s="42" t="s">
        <v>3358</v>
      </c>
    </row>
    <row r="224" spans="1:10" ht="90">
      <c r="A224" s="42">
        <v>8481909</v>
      </c>
      <c r="B224" s="42">
        <v>7</v>
      </c>
      <c r="C224" s="43" t="s">
        <v>2517</v>
      </c>
      <c r="D224" s="42" t="s">
        <v>3083</v>
      </c>
    </row>
    <row r="225" spans="1:8" ht="105">
      <c r="A225" s="42">
        <v>8481909</v>
      </c>
      <c r="B225" s="42">
        <v>8</v>
      </c>
      <c r="C225" s="43" t="s">
        <v>2518</v>
      </c>
      <c r="D225" s="42" t="s">
        <v>3227</v>
      </c>
    </row>
    <row r="226" spans="1:8" ht="60">
      <c r="A226" s="42">
        <v>8632905</v>
      </c>
      <c r="B226" s="42">
        <v>1</v>
      </c>
      <c r="C226" s="43" t="s">
        <v>2519</v>
      </c>
      <c r="D226" s="42" t="s">
        <v>3082</v>
      </c>
    </row>
    <row r="227" spans="1:8" ht="120">
      <c r="A227" s="42">
        <v>8632905</v>
      </c>
      <c r="B227" s="42">
        <v>2</v>
      </c>
      <c r="C227" s="43" t="s">
        <v>2520</v>
      </c>
      <c r="D227" s="42" t="s">
        <v>3285</v>
      </c>
    </row>
    <row r="228" spans="1:8" ht="75">
      <c r="A228" s="42">
        <v>8632905</v>
      </c>
      <c r="B228" s="42">
        <v>3</v>
      </c>
      <c r="C228" s="43" t="s">
        <v>2521</v>
      </c>
      <c r="D228" s="42" t="s">
        <v>3082</v>
      </c>
    </row>
    <row r="229" spans="1:8" ht="75">
      <c r="A229" s="42">
        <v>8632905</v>
      </c>
      <c r="B229" s="42">
        <v>4</v>
      </c>
      <c r="C229" s="43" t="s">
        <v>2522</v>
      </c>
      <c r="D229" s="42" t="s">
        <v>3251</v>
      </c>
    </row>
    <row r="230" spans="1:8">
      <c r="A230" s="42">
        <v>8632905</v>
      </c>
      <c r="B230" s="42">
        <v>5</v>
      </c>
      <c r="C230" s="43" t="s">
        <v>2523</v>
      </c>
      <c r="D230" s="42" t="s">
        <v>3286</v>
      </c>
    </row>
    <row r="231" spans="1:8" ht="60">
      <c r="A231" s="42">
        <v>8632905</v>
      </c>
      <c r="B231" s="42">
        <v>6</v>
      </c>
      <c r="C231" s="43" t="s">
        <v>2524</v>
      </c>
      <c r="D231" s="42" t="s">
        <v>2706</v>
      </c>
    </row>
    <row r="232" spans="1:8" ht="60">
      <c r="A232" s="42">
        <v>8632905</v>
      </c>
      <c r="B232" s="42">
        <v>7</v>
      </c>
      <c r="C232" s="43" t="s">
        <v>2525</v>
      </c>
      <c r="D232" s="42" t="s">
        <v>3351</v>
      </c>
    </row>
    <row r="233" spans="1:8" ht="120">
      <c r="A233" s="42">
        <v>8632905</v>
      </c>
      <c r="B233" s="42">
        <v>8</v>
      </c>
      <c r="C233" s="43" t="s">
        <v>2526</v>
      </c>
      <c r="D233" s="42" t="s">
        <v>3292</v>
      </c>
    </row>
    <row r="234" spans="1:8" ht="120">
      <c r="A234" s="42">
        <v>8632905</v>
      </c>
      <c r="B234" s="42">
        <v>9</v>
      </c>
      <c r="C234" s="43" t="s">
        <v>2528</v>
      </c>
      <c r="D234" s="42" t="s">
        <v>3096</v>
      </c>
      <c r="E234" s="43" t="s">
        <v>2529</v>
      </c>
      <c r="F234" s="42" t="s">
        <v>3361</v>
      </c>
      <c r="G234" s="43" t="s">
        <v>2527</v>
      </c>
      <c r="H234" s="42" t="s">
        <v>3337</v>
      </c>
    </row>
    <row r="235" spans="1:8" ht="60">
      <c r="A235" s="42">
        <v>8632905</v>
      </c>
      <c r="B235" s="42">
        <v>10</v>
      </c>
      <c r="C235" s="43" t="s">
        <v>2530</v>
      </c>
      <c r="D235" s="42" t="s">
        <v>2699</v>
      </c>
      <c r="E235" s="43" t="s">
        <v>2531</v>
      </c>
      <c r="F235" s="42" t="s">
        <v>3061</v>
      </c>
      <c r="G235" s="43" t="s">
        <v>2532</v>
      </c>
      <c r="H235" s="42" t="s">
        <v>3306</v>
      </c>
    </row>
    <row r="236" spans="1:8" ht="60">
      <c r="A236" s="42">
        <v>8632905</v>
      </c>
      <c r="B236" s="42">
        <v>11</v>
      </c>
      <c r="C236" s="43" t="s">
        <v>2533</v>
      </c>
      <c r="D236" s="42" t="s">
        <v>2707</v>
      </c>
    </row>
    <row r="237" spans="1:8" ht="60">
      <c r="A237" s="42">
        <v>8632905</v>
      </c>
      <c r="B237" s="42">
        <v>12</v>
      </c>
      <c r="C237" s="43" t="s">
        <v>2534</v>
      </c>
      <c r="D237" s="42" t="s">
        <v>2595</v>
      </c>
    </row>
    <row r="238" spans="1:8" ht="75">
      <c r="A238" s="42">
        <v>8640761</v>
      </c>
      <c r="B238" s="42">
        <v>1</v>
      </c>
      <c r="C238" s="43" t="s">
        <v>2535</v>
      </c>
      <c r="D238" s="42" t="s">
        <v>2797</v>
      </c>
    </row>
    <row r="239" spans="1:8" ht="180">
      <c r="A239" s="42">
        <v>8640761</v>
      </c>
      <c r="B239" s="42">
        <v>2</v>
      </c>
      <c r="C239" s="43" t="s">
        <v>2536</v>
      </c>
      <c r="D239" s="42" t="s">
        <v>2990</v>
      </c>
    </row>
    <row r="240" spans="1:8" ht="90">
      <c r="A240" s="42">
        <v>8640761</v>
      </c>
      <c r="B240" s="42">
        <v>3</v>
      </c>
      <c r="C240" s="43" t="s">
        <v>2537</v>
      </c>
      <c r="D240" s="42" t="s">
        <v>3036</v>
      </c>
      <c r="E240" s="43" t="s">
        <v>2538</v>
      </c>
      <c r="F240" s="42" t="s">
        <v>3324</v>
      </c>
    </row>
    <row r="241" spans="1:8" ht="90">
      <c r="A241" s="42">
        <v>8640761</v>
      </c>
      <c r="B241" s="42">
        <v>4</v>
      </c>
      <c r="C241" s="43" t="s">
        <v>2539</v>
      </c>
      <c r="D241" s="42" t="s">
        <v>3244</v>
      </c>
    </row>
    <row r="242" spans="1:8" ht="60">
      <c r="A242" s="42">
        <v>8640761</v>
      </c>
      <c r="B242" s="42">
        <v>5</v>
      </c>
      <c r="C242" s="43" t="s">
        <v>2540</v>
      </c>
      <c r="D242" s="42" t="s">
        <v>2636</v>
      </c>
    </row>
    <row r="243" spans="1:8" ht="90">
      <c r="A243" s="42">
        <v>8640761</v>
      </c>
      <c r="B243" s="42">
        <v>6</v>
      </c>
      <c r="C243" s="43" t="s">
        <v>2541</v>
      </c>
      <c r="D243" s="42" t="s">
        <v>3082</v>
      </c>
    </row>
    <row r="244" spans="1:8" ht="60">
      <c r="A244" s="42">
        <v>8640761</v>
      </c>
      <c r="B244" s="42">
        <v>7</v>
      </c>
      <c r="C244" s="43" t="s">
        <v>2542</v>
      </c>
      <c r="D244" s="42" t="s">
        <v>3212</v>
      </c>
    </row>
    <row r="245" spans="1:8" ht="90">
      <c r="A245" s="42">
        <v>8640761</v>
      </c>
      <c r="B245" s="42">
        <v>8</v>
      </c>
      <c r="C245" s="43" t="s">
        <v>2543</v>
      </c>
      <c r="D245" s="42" t="s">
        <v>3082</v>
      </c>
      <c r="E245" s="43" t="s">
        <v>2544</v>
      </c>
      <c r="F245" s="42" t="s">
        <v>2881</v>
      </c>
      <c r="G245" s="43" t="s">
        <v>2545</v>
      </c>
      <c r="H245" s="42" t="s">
        <v>3364</v>
      </c>
    </row>
  </sheetData>
  <autoFilter ref="B1:B245"/>
  <mergeCells count="1">
    <mergeCell ref="A1:F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Non-DDI SingleDrug</vt:lpstr>
      <vt:lpstr>Non-SingleDrug 1_1-6</vt:lpstr>
      <vt:lpstr>Non-SingleDrug 2_1-7</vt:lpstr>
      <vt:lpstr>Non-Single Drug 3_2-4 </vt:lpstr>
      <vt:lpstr>Non-SingleDrug 4_3-5 </vt:lpstr>
      <vt:lpstr>Non-SingleDrug 5_4-1</vt:lpstr>
      <vt:lpstr> Non-SingleDrug 6_5-1 </vt:lpstr>
      <vt:lpstr>Non-SingleDrug 7_6-3</vt:lpstr>
      <vt:lpstr>Non-SingleDrug 8_7-2</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Shijun</dc:creator>
  <cp:lastModifiedBy>Zhang, Shijun</cp:lastModifiedBy>
  <dcterms:created xsi:type="dcterms:W3CDTF">2016-09-15T15:30:39Z</dcterms:created>
  <dcterms:modified xsi:type="dcterms:W3CDTF">2017-07-06T22:42:03Z</dcterms:modified>
</cp:coreProperties>
</file>