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onedrive\OneDrive-南京大学\cyf(归档)\01_工作\01_文章\07_PCCP\review\"/>
    </mc:Choice>
  </mc:AlternateContent>
  <xr:revisionPtr revIDLastSave="0" documentId="13_ncr:1_{A60A8B48-EEB2-4BAA-9C4C-55C79DD86E2D}" xr6:coauthVersionLast="47" xr6:coauthVersionMax="47" xr10:uidLastSave="{00000000-0000-0000-0000-000000000000}"/>
  <bookViews>
    <workbookView xWindow="-132" yWindow="-132" windowWidth="41544" windowHeight="16824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9" i="1"/>
  <c r="M8" i="1"/>
  <c r="M6" i="1"/>
  <c r="M5" i="1"/>
  <c r="J14" i="1"/>
  <c r="J12" i="1"/>
</calcChain>
</file>

<file path=xl/sharedStrings.xml><?xml version="1.0" encoding="utf-8"?>
<sst xmlns="http://schemas.openxmlformats.org/spreadsheetml/2006/main" count="46" uniqueCount="31">
  <si>
    <t>DMRGSCF</t>
    <phoneticPr fontId="1" type="noConversion"/>
  </si>
  <si>
    <t>DMRG-AC0</t>
    <phoneticPr fontId="1" type="noConversion"/>
  </si>
  <si>
    <t>MPS-MRCI</t>
    <phoneticPr fontId="1" type="noConversion"/>
  </si>
  <si>
    <t>MPS-MRREPT2</t>
    <phoneticPr fontId="1" type="noConversion"/>
  </si>
  <si>
    <t>Wick-FIC-NEVPT2</t>
    <phoneticPr fontId="1" type="noConversion"/>
  </si>
  <si>
    <t>Wick-SC-NEVPT2</t>
    <phoneticPr fontId="1" type="noConversion"/>
  </si>
  <si>
    <t>openmolcas+BLOCK2</t>
    <phoneticPr fontId="1" type="noConversion"/>
  </si>
  <si>
    <t>PyScf+Block2</t>
    <phoneticPr fontId="1" type="noConversion"/>
  </si>
  <si>
    <t>Kylin</t>
    <phoneticPr fontId="1" type="noConversion"/>
  </si>
  <si>
    <t>BLOCK2</t>
    <phoneticPr fontId="1" type="noConversion"/>
  </si>
  <si>
    <t>DMRGSCF+DMRGCI</t>
    <phoneticPr fontId="1" type="noConversion"/>
  </si>
  <si>
    <t>DMRG-FIC-CASPT2</t>
    <phoneticPr fontId="1" type="noConversion"/>
  </si>
  <si>
    <t>DMRGsCI-EC-MRCI</t>
    <phoneticPr fontId="1" type="noConversion"/>
  </si>
  <si>
    <t>DMRGsCI-ENPT2</t>
    <phoneticPr fontId="1" type="noConversion"/>
  </si>
  <si>
    <t>BLOCK2/Kylin</t>
    <phoneticPr fontId="1" type="noConversion"/>
  </si>
  <si>
    <t>RR-UC-MRCI</t>
    <phoneticPr fontId="1" type="noConversion"/>
  </si>
  <si>
    <t>d/A</t>
    <phoneticPr fontId="1" type="noConversion"/>
  </si>
  <si>
    <t>Package</t>
    <phoneticPr fontId="1" type="noConversion"/>
  </si>
  <si>
    <t>DMRG-uLDSRG(2)</t>
    <phoneticPr fontId="1" type="noConversion"/>
  </si>
  <si>
    <t>Forte+Block2</t>
    <phoneticPr fontId="1" type="noConversion"/>
  </si>
  <si>
    <t>DMRG-PDFT(T:LSDA)</t>
    <phoneticPr fontId="1" type="noConversion"/>
  </si>
  <si>
    <t>DMRG-PDFT(FT:LSDA)</t>
    <phoneticPr fontId="1" type="noConversion"/>
  </si>
  <si>
    <t>DMRG-PDFT(T:BLYP)</t>
    <phoneticPr fontId="1" type="noConversion"/>
  </si>
  <si>
    <t>DMRG-PDFT(FT:BLYP)</t>
    <phoneticPr fontId="1" type="noConversion"/>
  </si>
  <si>
    <t>DMRG-PDFT(T:revPBE)</t>
    <phoneticPr fontId="1" type="noConversion"/>
  </si>
  <si>
    <t>DMRG-PDFT(FT:revPBE)</t>
    <phoneticPr fontId="1" type="noConversion"/>
  </si>
  <si>
    <t>DMRG-PDFT(T:OPBE)</t>
    <phoneticPr fontId="1" type="noConversion"/>
  </si>
  <si>
    <t>DMRG-PDFT(FT:OPBE)</t>
    <phoneticPr fontId="1" type="noConversion"/>
  </si>
  <si>
    <t>DMRG-PDFT(T:PBE)</t>
    <phoneticPr fontId="1" type="noConversion"/>
  </si>
  <si>
    <t>DMRG-PDFT(FT:PBE)</t>
    <phoneticPr fontId="1" type="noConversion"/>
  </si>
  <si>
    <t>openmolcas+QCMaquis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</si>
</sst>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topLeftCell="F1" workbookViewId="0">
      <selection activeCell="U18" sqref="U18"/>
    </sheetView>
  </sheetViews>
  <sheetFormatPr defaultRowHeight="13.8" x14ac:dyDescent="0.25"/>
  <cols>
    <col min="1" max="1" width="8.21875" style="5" customWidth="1"/>
    <col min="2" max="4" width="19.6640625" style="5" bestFit="1" customWidth="1"/>
    <col min="5" max="5" width="13.21875" style="5" bestFit="1" customWidth="1"/>
    <col min="6" max="6" width="18.88671875" style="5" bestFit="1" customWidth="1"/>
    <col min="7" max="7" width="15.77734375" style="5" bestFit="1" customWidth="1"/>
    <col min="8" max="9" width="13.21875" style="5" bestFit="1" customWidth="1"/>
    <col min="10" max="10" width="14.109375" style="5" bestFit="1" customWidth="1"/>
    <col min="11" max="11" width="16.77734375" style="5" bestFit="1" customWidth="1"/>
    <col min="12" max="12" width="16.33203125" style="5" bestFit="1" customWidth="1"/>
    <col min="13" max="13" width="17.6640625" style="5" bestFit="1" customWidth="1"/>
    <col min="14" max="23" width="22.77734375" style="5" bestFit="1" customWidth="1"/>
    <col min="24" max="16384" width="8.88671875" style="5"/>
  </cols>
  <sheetData>
    <row r="1" spans="1:23" x14ac:dyDescent="0.25">
      <c r="A1" s="1" t="s">
        <v>16</v>
      </c>
      <c r="B1" s="1" t="s">
        <v>0</v>
      </c>
      <c r="C1" s="1" t="s">
        <v>10</v>
      </c>
      <c r="D1" s="1" t="s">
        <v>11</v>
      </c>
      <c r="E1" s="1" t="s">
        <v>1</v>
      </c>
      <c r="F1" s="1" t="s">
        <v>12</v>
      </c>
      <c r="G1" s="1" t="s">
        <v>13</v>
      </c>
      <c r="H1" s="1" t="s">
        <v>15</v>
      </c>
      <c r="I1" s="1" t="s">
        <v>2</v>
      </c>
      <c r="J1" s="1" t="s">
        <v>3</v>
      </c>
      <c r="K1" s="1" t="s">
        <v>4</v>
      </c>
      <c r="L1" s="1" t="s">
        <v>5</v>
      </c>
      <c r="M1" s="5" t="s">
        <v>18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</row>
    <row r="2" spans="1:23" x14ac:dyDescent="0.25">
      <c r="A2" s="4" t="s">
        <v>17</v>
      </c>
      <c r="B2" s="4" t="s">
        <v>6</v>
      </c>
      <c r="C2" s="4" t="s">
        <v>9</v>
      </c>
      <c r="D2" s="4" t="s">
        <v>6</v>
      </c>
      <c r="E2" s="4" t="s">
        <v>7</v>
      </c>
      <c r="F2" s="4" t="s">
        <v>8</v>
      </c>
      <c r="G2" s="4" t="s">
        <v>8</v>
      </c>
      <c r="H2" s="4" t="s">
        <v>8</v>
      </c>
      <c r="I2" s="4" t="s">
        <v>14</v>
      </c>
      <c r="J2" s="4" t="s">
        <v>9</v>
      </c>
      <c r="K2" s="4" t="s">
        <v>9</v>
      </c>
      <c r="L2" s="4" t="s">
        <v>9</v>
      </c>
      <c r="M2" s="6" t="s">
        <v>19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</row>
    <row r="3" spans="1:23" x14ac:dyDescent="0.25">
      <c r="A3" s="2">
        <v>1.2</v>
      </c>
      <c r="B3" s="2">
        <v>-9690.5120006300003</v>
      </c>
      <c r="C3" s="2">
        <v>-9690.5128239383102</v>
      </c>
      <c r="D3" s="2">
        <v>-9690.9528429500006</v>
      </c>
      <c r="E3" s="2">
        <v>-9690.92567207295</v>
      </c>
      <c r="F3" s="2">
        <v>-9690.8082060244305</v>
      </c>
      <c r="G3" s="2">
        <v>-9690.7487466857292</v>
      </c>
      <c r="H3" s="2">
        <v>-9690.9087561211909</v>
      </c>
      <c r="I3" s="2">
        <v>-9690.9170336950992</v>
      </c>
      <c r="J3" s="2">
        <v>-9690.9436709507299</v>
      </c>
      <c r="K3" s="2">
        <v>-9690.9023549939902</v>
      </c>
      <c r="L3" s="2">
        <v>-9690.9007522969405</v>
      </c>
      <c r="M3" s="5">
        <v>-9690.9292190300002</v>
      </c>
      <c r="N3" s="5">
        <v>-9687.5142948699995</v>
      </c>
      <c r="O3" s="5">
        <v>-9688.2835010100007</v>
      </c>
      <c r="P3" s="5">
        <v>-9694.7165971100003</v>
      </c>
      <c r="Q3" s="5">
        <v>-9695.4853461599996</v>
      </c>
      <c r="R3" s="5">
        <v>-9694.2602672800003</v>
      </c>
      <c r="S3" s="5">
        <v>-9695.0345460099998</v>
      </c>
      <c r="T3" s="5">
        <v>-9697.6283655000007</v>
      </c>
      <c r="U3" s="5">
        <v>-9698.4625117300002</v>
      </c>
      <c r="V3" s="5">
        <v>-9693.8975794800008</v>
      </c>
      <c r="W3" s="5">
        <v>-9694.6703262999999</v>
      </c>
    </row>
    <row r="4" spans="1:23" x14ac:dyDescent="0.25">
      <c r="A4" s="2">
        <v>1.4</v>
      </c>
      <c r="B4" s="2">
        <v>-9691.0093028899992</v>
      </c>
      <c r="C4" s="2">
        <v>-9691.0104498541004</v>
      </c>
      <c r="D4" s="2">
        <v>-9691.4455954789992</v>
      </c>
      <c r="E4" s="2">
        <v>-9691.4089447897204</v>
      </c>
      <c r="F4" s="2">
        <v>-9691.3518521450696</v>
      </c>
      <c r="G4" s="2">
        <v>-9691.3246295900808</v>
      </c>
      <c r="H4" s="2">
        <v>-9691.3989016839605</v>
      </c>
      <c r="I4" s="2">
        <v>-9691.4098344700797</v>
      </c>
      <c r="J4" s="2">
        <v>-9691.4395865203605</v>
      </c>
      <c r="K4" s="2">
        <v>-9691.4057279548797</v>
      </c>
      <c r="L4" s="2">
        <v>-9691.3959823304904</v>
      </c>
      <c r="M4" s="5">
        <v>-9691.4252618899991</v>
      </c>
      <c r="N4" s="5">
        <v>-9687.9944045299999</v>
      </c>
      <c r="O4" s="5">
        <v>-9688.7612917400002</v>
      </c>
      <c r="P4" s="5">
        <v>-9695.2095627199997</v>
      </c>
      <c r="Q4" s="5">
        <v>-9695.9748956700005</v>
      </c>
      <c r="R4" s="5">
        <v>-9694.7496224700008</v>
      </c>
      <c r="S4" s="5">
        <v>-9695.5196847999996</v>
      </c>
      <c r="T4" s="5">
        <v>-9698.1036711699999</v>
      </c>
      <c r="U4" s="5">
        <v>-9698.9334790699995</v>
      </c>
      <c r="V4" s="5">
        <v>-9694.3848199099994</v>
      </c>
      <c r="W4" s="5">
        <v>-9695.1535811899994</v>
      </c>
    </row>
    <row r="5" spans="1:23" x14ac:dyDescent="0.25">
      <c r="A5" s="2">
        <v>1.6</v>
      </c>
      <c r="B5" s="2">
        <v>-9691.1899467000003</v>
      </c>
      <c r="C5" s="2">
        <v>-9691.1914694562802</v>
      </c>
      <c r="D5" s="2">
        <v>-9691.6065109400006</v>
      </c>
      <c r="E5" s="2">
        <v>-9691.5768725826201</v>
      </c>
      <c r="F5" s="2">
        <v>-9691.5328115517095</v>
      </c>
      <c r="G5" s="2">
        <v>-9691.5229504568997</v>
      </c>
      <c r="H5" s="2">
        <v>-9691.5709620044709</v>
      </c>
      <c r="I5" s="2">
        <v>-9691.57922680314</v>
      </c>
      <c r="J5" s="2">
        <v>-9691.6020717283609</v>
      </c>
      <c r="K5" s="2">
        <v>-9691.5678882736902</v>
      </c>
      <c r="L5" s="2">
        <v>-9691.5583936446892</v>
      </c>
      <c r="M5" s="5">
        <f>-9691.58939899</f>
        <v>-9691.5893989899996</v>
      </c>
      <c r="N5" s="5">
        <v>-9688.14518623</v>
      </c>
      <c r="O5" s="5">
        <v>-9688.9101698300001</v>
      </c>
      <c r="P5" s="5">
        <v>-9695.3791615999999</v>
      </c>
      <c r="Q5" s="5">
        <v>-9696.14256054</v>
      </c>
      <c r="R5" s="5">
        <v>-9694.9121292199998</v>
      </c>
      <c r="S5" s="5">
        <v>-9695.6804955299995</v>
      </c>
      <c r="T5" s="5">
        <v>-9698.2483369300007</v>
      </c>
      <c r="U5" s="5">
        <v>-9699.0766719599997</v>
      </c>
      <c r="V5" s="5">
        <v>-9694.5456606999996</v>
      </c>
      <c r="W5" s="5">
        <v>-9695.3125522900009</v>
      </c>
    </row>
    <row r="6" spans="1:23" x14ac:dyDescent="0.25">
      <c r="A6" s="2">
        <v>1.7</v>
      </c>
      <c r="B6" s="2">
        <v>-9691.2243082599998</v>
      </c>
      <c r="C6" s="2">
        <v>-9691.2257795969308</v>
      </c>
      <c r="D6" s="2">
        <v>-9691.6294587600005</v>
      </c>
      <c r="E6" s="2">
        <v>-9691.6050517708409</v>
      </c>
      <c r="F6" s="2">
        <v>-9691.5661603092503</v>
      </c>
      <c r="G6" s="2">
        <v>-9691.5621448739203</v>
      </c>
      <c r="H6" s="2">
        <v>-9691.6006780854495</v>
      </c>
      <c r="I6" s="2">
        <v>-9691.6059697243109</v>
      </c>
      <c r="J6" s="2">
        <v>-9691.6298560541309</v>
      </c>
      <c r="K6" s="2">
        <v>-9691.5950426764593</v>
      </c>
      <c r="L6" s="2">
        <v>-9691.5859251174807</v>
      </c>
      <c r="M6" s="5">
        <f>-9691.61795323</f>
        <v>-9691.6179532299993</v>
      </c>
      <c r="N6" s="5">
        <v>-9688.1705222100009</v>
      </c>
      <c r="O6" s="5">
        <v>-9688.9347746700005</v>
      </c>
      <c r="P6" s="5">
        <v>-9695.4121441900006</v>
      </c>
      <c r="Q6" s="5">
        <v>-9696.1748150900003</v>
      </c>
      <c r="R6" s="5">
        <v>-9694.9419055800008</v>
      </c>
      <c r="S6" s="5">
        <v>-9695.7097172800004</v>
      </c>
      <c r="T6" s="5">
        <v>-9698.2710490600002</v>
      </c>
      <c r="U6" s="5">
        <v>-9699.0989830199997</v>
      </c>
      <c r="V6" s="5">
        <v>-9694.5748362499999</v>
      </c>
      <c r="W6" s="5">
        <v>-9695.3410753499993</v>
      </c>
    </row>
    <row r="7" spans="1:23" x14ac:dyDescent="0.25">
      <c r="A7" s="2">
        <v>1.8</v>
      </c>
      <c r="B7" s="2">
        <v>-9691.2369592399991</v>
      </c>
      <c r="C7" s="2">
        <v>-9691.2383874591105</v>
      </c>
      <c r="D7" s="2">
        <v>-9691.6335571599993</v>
      </c>
      <c r="E7" s="2">
        <v>-9691.6122764237607</v>
      </c>
      <c r="F7" s="2">
        <v>-9691.5770029558898</v>
      </c>
      <c r="G7" s="2">
        <v>-9691.5765501001897</v>
      </c>
      <c r="H7" s="2">
        <v>-9691.6094899670006</v>
      </c>
      <c r="I7" s="2">
        <v>-9691.6142357770295</v>
      </c>
      <c r="J7" s="2">
        <v>-9691.6386904082392</v>
      </c>
      <c r="K7" s="2">
        <v>-9691.6019727704497</v>
      </c>
      <c r="L7" s="2">
        <v>-9691.5924692795797</v>
      </c>
      <c r="M7" s="5">
        <v>-9691.62539612</v>
      </c>
      <c r="N7" s="5">
        <v>-9688.1762240299995</v>
      </c>
      <c r="O7" s="5">
        <v>-9688.9398880099998</v>
      </c>
      <c r="P7" s="5">
        <v>-9695.4245101100005</v>
      </c>
      <c r="Q7" s="5">
        <v>-9696.1866256499998</v>
      </c>
      <c r="R7" s="5">
        <v>-9694.95143594</v>
      </c>
      <c r="S7" s="5">
        <v>-9695.7188966699996</v>
      </c>
      <c r="T7" s="5">
        <v>-9698.2745077100008</v>
      </c>
      <c r="U7" s="5">
        <v>-9699.1022845700008</v>
      </c>
      <c r="V7" s="5">
        <v>-9694.5838565499998</v>
      </c>
      <c r="W7" s="5">
        <v>-9695.3496355900006</v>
      </c>
    </row>
    <row r="8" spans="1:23" x14ac:dyDescent="0.25">
      <c r="A8" s="2">
        <v>1.9</v>
      </c>
      <c r="B8" s="2">
        <v>-9691.2349582099996</v>
      </c>
      <c r="C8" s="2">
        <v>-9691.2363409055706</v>
      </c>
      <c r="D8" s="2">
        <v>-9691.6289236600005</v>
      </c>
      <c r="E8" s="2">
        <v>-9691.6064960236508</v>
      </c>
      <c r="F8" s="2">
        <v>-9691.5737107093792</v>
      </c>
      <c r="G8" s="2">
        <v>-9691.5774945174599</v>
      </c>
      <c r="H8" s="2">
        <v>-9691.6045953252906</v>
      </c>
      <c r="I8" s="2">
        <v>-9691.6076546898003</v>
      </c>
      <c r="J8" s="2">
        <v>-9691.6331911731395</v>
      </c>
      <c r="K8" s="2">
        <v>-9691.5956987661702</v>
      </c>
      <c r="L8" s="2">
        <v>-9691.5861404372808</v>
      </c>
      <c r="M8" s="5">
        <f>-9691.61926376</f>
        <v>-9691.6192637599997</v>
      </c>
      <c r="N8" s="5">
        <v>-9688.1686300000001</v>
      </c>
      <c r="O8" s="5">
        <v>-9688.9318059199995</v>
      </c>
      <c r="P8" s="5">
        <v>-9695.4227868100006</v>
      </c>
      <c r="Q8" s="5">
        <v>-9696.1844250499998</v>
      </c>
      <c r="R8" s="5">
        <v>-9694.9472587300006</v>
      </c>
      <c r="S8" s="5">
        <v>-9695.71445829</v>
      </c>
      <c r="T8" s="5">
        <v>-9698.2651388600007</v>
      </c>
      <c r="U8" s="5">
        <v>-9699.0928724200003</v>
      </c>
      <c r="V8" s="5">
        <v>-9694.5792242000007</v>
      </c>
      <c r="W8" s="5">
        <v>-9695.3446337900004</v>
      </c>
    </row>
    <row r="9" spans="1:23" x14ac:dyDescent="0.25">
      <c r="A9" s="2">
        <v>2</v>
      </c>
      <c r="B9" s="2">
        <v>-9691.2232547999993</v>
      </c>
      <c r="C9" s="2">
        <v>-9691.2246779828401</v>
      </c>
      <c r="D9" s="2">
        <v>-9691.6123468299993</v>
      </c>
      <c r="E9" s="2">
        <v>-9691.5914129246594</v>
      </c>
      <c r="F9" s="2">
        <v>-9691.5604258354197</v>
      </c>
      <c r="G9" s="2">
        <v>-9691.5663187463397</v>
      </c>
      <c r="H9" s="2">
        <v>-9691.5904960166008</v>
      </c>
      <c r="I9" s="2">
        <v>-9691.5962457892001</v>
      </c>
      <c r="J9" s="2">
        <v>-9691.6201228236605</v>
      </c>
      <c r="K9" s="2">
        <v>-9691.5808511518899</v>
      </c>
      <c r="L9" s="2">
        <v>-9691.5704945957805</v>
      </c>
      <c r="M9" s="5">
        <f>-9691.60392901</f>
        <v>-9691.6039290099998</v>
      </c>
      <c r="N9" s="5">
        <v>-9688.1523133899991</v>
      </c>
      <c r="O9" s="5">
        <v>-9688.9150910099997</v>
      </c>
      <c r="P9" s="5">
        <v>-9695.4116025599997</v>
      </c>
      <c r="Q9" s="5">
        <v>-9696.1729090999997</v>
      </c>
      <c r="R9" s="5">
        <v>-9694.9340213800006</v>
      </c>
      <c r="S9" s="5">
        <v>-9695.7011421799998</v>
      </c>
      <c r="T9" s="5">
        <v>-9698.2475370400007</v>
      </c>
      <c r="U9" s="5">
        <v>-9699.0754675000007</v>
      </c>
      <c r="V9" s="5">
        <v>-9694.5655716000001</v>
      </c>
      <c r="W9" s="5">
        <v>-9695.3307747599993</v>
      </c>
    </row>
    <row r="10" spans="1:23" x14ac:dyDescent="0.25">
      <c r="A10" s="2">
        <v>2.2000000000000002</v>
      </c>
      <c r="B10" s="2">
        <v>-9691.1843073399996</v>
      </c>
      <c r="C10" s="2">
        <v>-9691.1857572720892</v>
      </c>
      <c r="D10" s="2">
        <v>-9691.5683688999998</v>
      </c>
      <c r="E10" s="2">
        <v>-9691.5475542785498</v>
      </c>
      <c r="F10" s="2">
        <v>-9691.5186461297108</v>
      </c>
      <c r="G10" s="2">
        <v>-9691.5274456118204</v>
      </c>
      <c r="H10" s="2">
        <v>-9691.5482275049799</v>
      </c>
      <c r="I10" s="2">
        <v>-9691.5452313128008</v>
      </c>
      <c r="J10" s="2">
        <v>-9691.5785645460692</v>
      </c>
      <c r="K10" s="2">
        <v>-9691.5374128109197</v>
      </c>
      <c r="L10" s="2">
        <v>-9691.5259909409397</v>
      </c>
      <c r="M10" s="5">
        <v>-9691.5606606000001</v>
      </c>
      <c r="N10" s="5">
        <v>-9688.1070457200003</v>
      </c>
      <c r="O10" s="5">
        <v>-9688.8691640100005</v>
      </c>
      <c r="P10" s="5">
        <v>-9695.3747743299991</v>
      </c>
      <c r="Q10" s="5">
        <v>-9696.1354806199997</v>
      </c>
      <c r="R10" s="5">
        <v>-9694.8941023400002</v>
      </c>
      <c r="S10" s="5">
        <v>-9695.6611420299996</v>
      </c>
      <c r="T10" s="5">
        <v>-9698.2009763700007</v>
      </c>
      <c r="U10" s="5">
        <v>-9699.0294314999992</v>
      </c>
      <c r="V10" s="5">
        <v>-9694.5249078699999</v>
      </c>
      <c r="W10" s="5">
        <v>-9695.2897811599996</v>
      </c>
    </row>
    <row r="11" spans="1:23" x14ac:dyDescent="0.25">
      <c r="A11" s="2">
        <v>2.4</v>
      </c>
      <c r="B11" s="2">
        <v>-9691.1380390699996</v>
      </c>
      <c r="C11" s="2">
        <v>-9691.1396186545098</v>
      </c>
      <c r="D11" s="2">
        <v>-9691.5197639800008</v>
      </c>
      <c r="E11" s="2">
        <v>-9691.4988347616309</v>
      </c>
      <c r="F11" s="2">
        <v>-9691.4710553011391</v>
      </c>
      <c r="G11" s="2">
        <v>-9691.4836340666607</v>
      </c>
      <c r="H11" s="2">
        <v>-9691.5008309526802</v>
      </c>
      <c r="I11" s="2">
        <v>-9691.4992510915308</v>
      </c>
      <c r="J11" s="3">
        <v>-9691.5218691484297</v>
      </c>
      <c r="K11" s="2">
        <v>-9691.4896724677001</v>
      </c>
      <c r="L11" s="2">
        <v>-9691.47706831082</v>
      </c>
      <c r="M11" s="5">
        <f>-9691.51224163</f>
        <v>-9691.5122416300001</v>
      </c>
      <c r="N11" s="5">
        <v>-9688.0512627799999</v>
      </c>
      <c r="O11" s="5">
        <v>-9688.8126901699998</v>
      </c>
      <c r="P11" s="5">
        <v>-9695.3251653999996</v>
      </c>
      <c r="Q11" s="5">
        <v>-9696.0849812800006</v>
      </c>
      <c r="R11" s="5">
        <v>-9694.8426851900003</v>
      </c>
      <c r="S11" s="5">
        <v>-9695.6092946099998</v>
      </c>
      <c r="T11" s="5">
        <v>-9698.1470960000006</v>
      </c>
      <c r="U11" s="5">
        <v>-9698.9754100999999</v>
      </c>
      <c r="V11" s="5">
        <v>-9694.4727479100002</v>
      </c>
      <c r="W11" s="5">
        <v>-9695.2370101100005</v>
      </c>
    </row>
    <row r="12" spans="1:23" x14ac:dyDescent="0.25">
      <c r="A12" s="2">
        <v>2.6</v>
      </c>
      <c r="B12" s="2">
        <v>-9691.0933195399994</v>
      </c>
      <c r="C12" s="2">
        <v>-9691.0950822500999</v>
      </c>
      <c r="D12" s="2">
        <v>-9691.4771808000005</v>
      </c>
      <c r="E12" s="2">
        <v>-9691.4538872975209</v>
      </c>
      <c r="F12" s="2">
        <v>-9691.4267682967093</v>
      </c>
      <c r="G12" s="2">
        <v>-9691.4445345065305</v>
      </c>
      <c r="H12" s="2">
        <v>-9691.4566256807993</v>
      </c>
      <c r="I12" s="2">
        <v>-9691.4608777390004</v>
      </c>
      <c r="J12" s="2">
        <f>-0.3955015827+-9691.0951855659</f>
        <v>-9691.4906871486</v>
      </c>
      <c r="K12" s="2">
        <v>-9691.4442790108496</v>
      </c>
      <c r="L12" s="2">
        <v>-9691.43232260072</v>
      </c>
      <c r="M12" s="5">
        <f>-9691.46700224</f>
        <v>-9691.4670022400005</v>
      </c>
      <c r="N12" s="5">
        <v>-9688.0077407799999</v>
      </c>
      <c r="O12" s="5">
        <v>-9688.7686659800002</v>
      </c>
      <c r="P12" s="5">
        <v>-9695.2868963399997</v>
      </c>
      <c r="Q12" s="5">
        <v>-9696.0461164900007</v>
      </c>
      <c r="R12" s="5">
        <v>-9694.8029345199993</v>
      </c>
      <c r="S12" s="5">
        <v>-9695.56952619</v>
      </c>
      <c r="T12" s="5">
        <v>-9698.1044893599992</v>
      </c>
      <c r="U12" s="5">
        <v>-9698.9334360800003</v>
      </c>
      <c r="V12" s="5">
        <v>-9694.4323934999993</v>
      </c>
      <c r="W12" s="5">
        <v>-9695.1963921799997</v>
      </c>
    </row>
    <row r="13" spans="1:23" x14ac:dyDescent="0.25">
      <c r="A13" s="2">
        <v>2.8</v>
      </c>
      <c r="B13" s="2">
        <v>-9691.0543427499997</v>
      </c>
      <c r="C13" s="2">
        <v>-9691.0563197527008</v>
      </c>
      <c r="D13" s="2">
        <v>-9691.4408752800009</v>
      </c>
      <c r="E13" s="2">
        <v>-9691.4167398441696</v>
      </c>
      <c r="F13" s="2">
        <v>-9691.38932171944</v>
      </c>
      <c r="G13" s="2">
        <v>-9691.4128387137607</v>
      </c>
      <c r="H13" s="2">
        <v>-9691.4193520528606</v>
      </c>
      <c r="I13" s="2">
        <v>-9691.4227963698704</v>
      </c>
      <c r="J13" s="2">
        <v>-9691.4496210992602</v>
      </c>
      <c r="K13" s="2">
        <v>-9691.4089114853305</v>
      </c>
      <c r="L13" s="2">
        <v>-9691.3952276060409</v>
      </c>
      <c r="M13" s="5">
        <f>-9691.42885461</f>
        <v>-9691.4288546099997</v>
      </c>
      <c r="N13" s="5">
        <v>-9687.9560302600003</v>
      </c>
      <c r="O13" s="5">
        <v>-9688.7163301100009</v>
      </c>
      <c r="P13" s="5">
        <v>-9695.2454809899991</v>
      </c>
      <c r="Q13" s="5">
        <v>-9696.0046311999995</v>
      </c>
      <c r="R13" s="5">
        <v>-9694.7614300999994</v>
      </c>
      <c r="S13" s="5">
        <v>-9695.5309565299995</v>
      </c>
      <c r="T13" s="5">
        <v>-9698.0619082499998</v>
      </c>
      <c r="U13" s="5">
        <v>-9698.8961790400008</v>
      </c>
      <c r="V13" s="5">
        <v>-9694.3893861800007</v>
      </c>
      <c r="W13" s="5">
        <v>-9695.1550373299997</v>
      </c>
    </row>
    <row r="14" spans="1:23" x14ac:dyDescent="0.25">
      <c r="A14" s="2">
        <v>3</v>
      </c>
      <c r="B14" s="2">
        <v>-9691.0402683800003</v>
      </c>
      <c r="C14" s="2">
        <v>-9691.0418754305992</v>
      </c>
      <c r="D14" s="2">
        <v>-9691.4079398699996</v>
      </c>
      <c r="E14" s="2">
        <v>-9691.3911556105595</v>
      </c>
      <c r="F14" s="2">
        <v>-9691.3587746986595</v>
      </c>
      <c r="G14" s="2">
        <v>-9691.35861655995</v>
      </c>
      <c r="H14" s="2">
        <v>-9691.3831553353393</v>
      </c>
      <c r="I14" s="2">
        <v>-9691.39301261734</v>
      </c>
      <c r="J14" s="2">
        <f>-0.376688396+C14</f>
        <v>-9691.418563826599</v>
      </c>
      <c r="K14" s="2">
        <v>-9691.3810710734397</v>
      </c>
      <c r="L14" s="2">
        <v>-9691.3623985979302</v>
      </c>
      <c r="M14" s="5">
        <v>-9691.4053243887302</v>
      </c>
      <c r="N14" s="5">
        <v>-9687.9079925700007</v>
      </c>
      <c r="O14" s="5">
        <v>-9688.6701549400004</v>
      </c>
      <c r="P14" s="5">
        <v>-9695.1908968600001</v>
      </c>
      <c r="Q14" s="5">
        <v>-9695.9544998900001</v>
      </c>
      <c r="R14" s="5">
        <v>-9694.7046714600001</v>
      </c>
      <c r="S14" s="5">
        <v>-9695.4746510299992</v>
      </c>
      <c r="T14" s="5">
        <v>-9698.0035753200009</v>
      </c>
      <c r="U14" s="5">
        <v>-9698.8352450700004</v>
      </c>
      <c r="V14" s="5">
        <v>-9694.33234171</v>
      </c>
      <c r="W14" s="5">
        <v>-9695.1000156900009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ivan</dc:creator>
  <cp:lastModifiedBy>ivan C</cp:lastModifiedBy>
  <dcterms:created xsi:type="dcterms:W3CDTF">2015-06-05T18:19:34Z</dcterms:created>
  <dcterms:modified xsi:type="dcterms:W3CDTF">2025-05-20T12:52:05Z</dcterms:modified>
</cp:coreProperties>
</file>