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1"/>
  </bookViews>
  <sheets>
    <sheet name="敏感性报告 1" sheetId="8" r:id="rId1"/>
    <sheet name="Sheet1" sheetId="1" r:id="rId2"/>
  </sheets>
  <definedNames>
    <definedName name="ActivitiesCount" localSheetId="1">Sheet1!$D$12:$E$12</definedName>
    <definedName name="Activity1Cnt" localSheetId="1">Sheet1!$D$12</definedName>
    <definedName name="Activity2Cnt">Sheet1!$E$12</definedName>
    <definedName name="solver_adj" localSheetId="1" hidden="1">Sheet1!$D$12:$E$12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Sheet1!$F$7:$F$8</definedName>
    <definedName name="solver_lin" localSheetId="1" hidden="1">1</definedName>
    <definedName name="solver_neg" localSheetId="1" hidden="1">1</definedName>
    <definedName name="solver_num" localSheetId="1" hidden="1">1</definedName>
    <definedName name="solver_nwt" localSheetId="1" hidden="1">1</definedName>
    <definedName name="solver_opt" localSheetId="1" hidden="1">Sheet1!$H$12</definedName>
    <definedName name="solver_pre" localSheetId="1" hidden="1">0.000001</definedName>
    <definedName name="solver_rel1" localSheetId="1" hidden="1">1</definedName>
    <definedName name="solver_rhs1" localSheetId="1" hidden="1">Sheet1!$H$7:$H$8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TotalProfit" localSheetId="1">Sheet1!$H$12</definedName>
  </definedNames>
  <calcPr calcId="124519"/>
</workbook>
</file>

<file path=xl/calcChain.xml><?xml version="1.0" encoding="utf-8"?>
<calcChain xmlns="http://schemas.openxmlformats.org/spreadsheetml/2006/main">
  <c r="L61" i="1"/>
  <c r="L62"/>
  <c r="L63"/>
  <c r="L64"/>
  <c r="L65"/>
  <c r="L66"/>
  <c r="L67"/>
  <c r="L60"/>
  <c r="F62"/>
  <c r="F63"/>
  <c r="F64"/>
  <c r="F61"/>
  <c r="J56"/>
  <c r="I56"/>
  <c r="D56"/>
  <c r="C56"/>
  <c r="I17"/>
  <c r="H17"/>
  <c r="C23"/>
  <c r="D23"/>
  <c r="D17"/>
  <c r="C17"/>
  <c r="H12"/>
  <c r="E17" s="1"/>
  <c r="F8"/>
  <c r="F7"/>
  <c r="K56" l="1"/>
  <c r="E56"/>
  <c r="B41"/>
  <c r="J17"/>
  <c r="E23"/>
</calcChain>
</file>

<file path=xl/sharedStrings.xml><?xml version="1.0" encoding="utf-8"?>
<sst xmlns="http://schemas.openxmlformats.org/spreadsheetml/2006/main" count="58" uniqueCount="47">
  <si>
    <t>Profit</t>
    <phoneticPr fontId="1" type="noConversion"/>
  </si>
  <si>
    <t>Activity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</si>
  <si>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</si>
  <si>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</si>
  <si>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</si>
  <si>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</si>
  <si>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Resource</t>
    <phoneticPr fontId="1" type="noConversion"/>
  </si>
  <si>
    <t>Total</t>
    <phoneticPr fontId="1" type="noConversion"/>
  </si>
  <si>
    <t>ActivitiesCount</t>
    <phoneticPr fontId="1" type="noConversion"/>
  </si>
  <si>
    <t>&lt;=</t>
    <phoneticPr fontId="1" type="noConversion"/>
  </si>
  <si>
    <t>TotalProfit</t>
    <phoneticPr fontId="1" type="noConversion"/>
  </si>
  <si>
    <t>Microsoft Excel 12.0 敏感性报告</t>
  </si>
  <si>
    <t>可变单元格</t>
  </si>
  <si>
    <t>单元格</t>
  </si>
  <si>
    <t>名字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</si>
  <si>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</si>
  <si>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</si>
  <si>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</si>
  <si>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</si>
  <si>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</si>
  <si>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</si>
  <si>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</si>
  <si>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</si>
  <si>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</si>
  <si>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约束</t>
  </si>
  <si>
    <t>阴影</t>
  </si>
  <si>
    <t>价格</t>
  </si>
  <si>
    <t>限制值</t>
  </si>
  <si>
    <t>$F$6</t>
  </si>
  <si>
    <t>习题5.2</t>
    <phoneticPr fontId="1" type="noConversion"/>
  </si>
  <si>
    <t>张渊</t>
    <phoneticPr fontId="1" type="noConversion"/>
  </si>
  <si>
    <t>$D$11</t>
  </si>
  <si>
    <t>$E$11</t>
  </si>
  <si>
    <t>$F$7</t>
  </si>
  <si>
    <t>工作表 [张渊-1501220101-第2次习题作业-5.2-5.9.xlsx]Sheet1</t>
  </si>
  <si>
    <t>报告的建立: 2015/10/15 9:18:21</t>
  </si>
  <si>
    <t>Activity1Cnt</t>
  </si>
  <si>
    <t>Activity2Cnt</t>
  </si>
  <si>
    <t>习题5.9</t>
    <phoneticPr fontId="1" type="noConversion"/>
  </si>
  <si>
    <t>活动1利润 从1变到3，变化单位1</t>
    <phoneticPr fontId="1" type="noConversion"/>
  </si>
  <si>
    <t>活动1利润 从1变到3，变化单位0.25</t>
    <phoneticPr fontId="1" type="noConversion"/>
  </si>
  <si>
    <t>活动2利润从2.5到7.5，变化单位0.5</t>
    <phoneticPr fontId="1" type="noConversion"/>
  </si>
  <si>
    <t>5.2.g</t>
    <phoneticPr fontId="1" type="noConversion"/>
  </si>
  <si>
    <t>5.9.b</t>
    <phoneticPr fontId="1" type="noConversion"/>
  </si>
  <si>
    <t>5.9.d</t>
    <phoneticPr fontId="1" type="noConversion"/>
  </si>
  <si>
    <t>5.2.b</t>
    <phoneticPr fontId="1" type="noConversion"/>
  </si>
  <si>
    <t>5.2.a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</si>
</sst>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18"/>
      <name val="宋体"/>
      <family val="2"/>
      <charset val="134"/>
      <scheme val="minor"/>
    </font>
    <font>
      <b/>
      <sz val="11"/>
      <color indexed="18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showGridLines="0" workbookViewId="0">
      <selection activeCell="A12" sqref="A12:H16"/>
    </sheetView>
  </sheetViews>
  <sheetFormatPr defaultRowHeight="13.5"/>
  <cols>
    <col min="1" max="1" width="2.125" customWidth="1"/>
    <col min="2" max="2" width="7.75" customWidth="1"/>
    <col min="3" max="3" width="13.875" bestFit="1" customWidth="1"/>
    <col min="4" max="4" width="3.75" customWidth="1"/>
    <col min="5" max="5" width="5.75" customWidth="1"/>
    <col min="6" max="7" width="7.75" customWidth="1"/>
    <col min="8" max="8" width="12.75" bestFit="1" customWidth="1"/>
  </cols>
  <sheetData>
    <row r="1" spans="1:8">
      <c r="A1" s="7" t="s">
        <v>11</v>
      </c>
    </row>
    <row r="2" spans="1:8">
      <c r="A2" s="7" t="s">
        <v>34</v>
      </c>
    </row>
    <row r="3" spans="1:8">
      <c r="A3" s="7" t="s">
        <v>35</v>
      </c>
    </row>
    <row r="6" spans="1:8" ht="14.25" thickBot="1">
      <c r="A6" t="s">
        <v>12</v>
      </c>
    </row>
    <row r="7" spans="1:8">
      <c r="B7" s="12"/>
      <c r="C7" s="12"/>
      <c r="D7" s="12" t="s">
        <v>15</v>
      </c>
      <c r="E7" s="12" t="s">
        <v>17</v>
      </c>
      <c r="F7" s="12" t="s">
        <v>19</v>
      </c>
      <c r="G7" s="12" t="s">
        <v>21</v>
      </c>
      <c r="H7" s="12" t="s">
        <v>21</v>
      </c>
    </row>
    <row r="8" spans="1:8" ht="14.25" thickBot="1">
      <c r="B8" s="13" t="s">
        <v>13</v>
      </c>
      <c r="C8" s="13" t="s">
        <v>14</v>
      </c>
      <c r="D8" s="14" t="s">
        <v>16</v>
      </c>
      <c r="E8" s="14" t="s">
        <v>18</v>
      </c>
      <c r="F8" s="14" t="s">
        <v>20</v>
      </c>
      <c r="G8" s="14" t="s">
        <v>22</v>
      </c>
      <c r="H8" s="14" t="s">
        <v>23</v>
      </c>
    </row>
    <row r="9" spans="1:8">
      <c r="B9" s="8" t="s">
        <v>31</v>
      </c>
      <c r="C9" s="8" t="s">
        <v>36</v>
      </c>
      <c r="D9" s="10">
        <v>6.0000000000000018</v>
      </c>
      <c r="E9" s="10">
        <v>0</v>
      </c>
      <c r="F9" s="8">
        <v>2.0000000000054809</v>
      </c>
      <c r="G9" s="8">
        <v>0.49999999999692901</v>
      </c>
      <c r="H9" s="8">
        <v>0.33333333333227272</v>
      </c>
    </row>
    <row r="10" spans="1:8" ht="14.25" thickBot="1">
      <c r="B10" s="9" t="s">
        <v>32</v>
      </c>
      <c r="C10" s="9" t="s">
        <v>37</v>
      </c>
      <c r="D10" s="11">
        <v>1.9999999999999996</v>
      </c>
      <c r="E10" s="11">
        <v>0</v>
      </c>
      <c r="F10" s="9">
        <v>5.00000000001332</v>
      </c>
      <c r="G10" s="9">
        <v>0.99999999999555722</v>
      </c>
      <c r="H10" s="9">
        <v>0.999999999995558</v>
      </c>
    </row>
    <row r="12" spans="1:8" ht="14.25" thickBot="1">
      <c r="A12" t="s">
        <v>24</v>
      </c>
    </row>
    <row r="13" spans="1:8">
      <c r="B13" s="12"/>
      <c r="C13" s="12"/>
      <c r="D13" s="12" t="s">
        <v>15</v>
      </c>
      <c r="E13" s="12" t="s">
        <v>25</v>
      </c>
      <c r="F13" s="12" t="s">
        <v>24</v>
      </c>
      <c r="G13" s="12" t="s">
        <v>21</v>
      </c>
      <c r="H13" s="12" t="s">
        <v>21</v>
      </c>
    </row>
    <row r="14" spans="1:8" ht="14.25" thickBot="1">
      <c r="B14" s="13" t="s">
        <v>13</v>
      </c>
      <c r="C14" s="13" t="s">
        <v>14</v>
      </c>
      <c r="D14" s="14" t="s">
        <v>16</v>
      </c>
      <c r="E14" s="14" t="s">
        <v>26</v>
      </c>
      <c r="F14" s="14" t="s">
        <v>27</v>
      </c>
      <c r="G14" s="14" t="s">
        <v>22</v>
      </c>
      <c r="H14" s="14" t="s">
        <v>23</v>
      </c>
    </row>
    <row r="15" spans="1:8">
      <c r="B15" s="8" t="s">
        <v>28</v>
      </c>
      <c r="C15" s="8" t="s">
        <v>2</v>
      </c>
      <c r="D15" s="10">
        <v>10</v>
      </c>
      <c r="E15" s="10">
        <v>0.99999999999999944</v>
      </c>
      <c r="F15" s="8">
        <v>10</v>
      </c>
      <c r="G15" s="8">
        <v>1.9999999999911151</v>
      </c>
      <c r="H15" s="8">
        <v>1.999999999993638</v>
      </c>
    </row>
    <row r="16" spans="1:8" ht="14.25" thickBot="1">
      <c r="B16" s="9" t="s">
        <v>33</v>
      </c>
      <c r="C16" s="9" t="s">
        <v>4</v>
      </c>
      <c r="D16" s="11">
        <v>12</v>
      </c>
      <c r="E16" s="11">
        <v>1.0000000000029607</v>
      </c>
      <c r="F16" s="9">
        <v>12</v>
      </c>
      <c r="G16" s="9">
        <v>2.999999999972693</v>
      </c>
      <c r="H16" s="9">
        <v>1.9999999999851941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9"/>
  <sheetViews>
    <sheetView tabSelected="1" topLeftCell="A52" workbookViewId="0">
      <selection activeCell="H61" sqref="H61:L67"/>
    </sheetView>
  </sheetViews>
  <sheetFormatPr defaultRowHeight="13.5"/>
  <cols>
    <col min="3" max="3" width="15.875" customWidth="1"/>
  </cols>
  <sheetData>
    <row r="1" spans="1:8">
      <c r="B1" t="s">
        <v>30</v>
      </c>
      <c r="C1">
        <v>1501220101</v>
      </c>
    </row>
    <row r="2" spans="1:8">
      <c r="A2" t="s">
        <v>29</v>
      </c>
    </row>
    <row r="3" spans="1:8">
      <c r="A3" t="s">
        <v>46</v>
      </c>
    </row>
    <row r="4" spans="1:8">
      <c r="C4" s="2" t="s">
        <v>1</v>
      </c>
      <c r="D4" s="2">
        <v>1</v>
      </c>
      <c r="E4" s="2">
        <v>2</v>
      </c>
    </row>
    <row r="5" spans="1:8">
      <c r="B5" s="2" t="s">
        <v>6</v>
      </c>
      <c r="H5" s="2" t="s">
        <v>7</v>
      </c>
    </row>
    <row r="6" spans="1:8">
      <c r="B6" s="2"/>
      <c r="H6" s="4"/>
    </row>
    <row r="7" spans="1:8">
      <c r="B7" s="2" t="s">
        <v>3</v>
      </c>
      <c r="D7" s="1">
        <v>1</v>
      </c>
      <c r="E7" s="1">
        <v>2</v>
      </c>
      <c r="F7">
        <f>SUMPRODUCT(D7:E7,ActivitiesCount)</f>
        <v>10</v>
      </c>
      <c r="G7" t="s">
        <v>9</v>
      </c>
      <c r="H7" s="4">
        <v>10</v>
      </c>
    </row>
    <row r="8" spans="1:8">
      <c r="B8" s="2" t="s">
        <v>5</v>
      </c>
      <c r="D8" s="1">
        <v>1</v>
      </c>
      <c r="E8" s="1">
        <v>3</v>
      </c>
      <c r="F8">
        <f>SUMPRODUCT(D8:E8,ActivitiesCount)</f>
        <v>12.000000000000004</v>
      </c>
      <c r="G8" t="s">
        <v>9</v>
      </c>
      <c r="H8" s="4">
        <v>12</v>
      </c>
    </row>
    <row r="9" spans="1:8">
      <c r="B9" s="2"/>
    </row>
    <row r="10" spans="1:8">
      <c r="B10" s="2" t="s">
        <v>0</v>
      </c>
      <c r="D10" s="3">
        <v>2</v>
      </c>
      <c r="E10" s="3">
        <v>5</v>
      </c>
    </row>
    <row r="12" spans="1:8">
      <c r="C12" s="2" t="s">
        <v>8</v>
      </c>
      <c r="D12" s="5">
        <v>5.9999999999999956</v>
      </c>
      <c r="E12" s="5">
        <v>2.0000000000000022</v>
      </c>
      <c r="G12" s="2" t="s">
        <v>10</v>
      </c>
      <c r="H12" s="6">
        <f>SUMPRODUCT(D10:E10,ActivitiesCount)</f>
        <v>22</v>
      </c>
    </row>
    <row r="13" spans="1:8">
      <c r="C13" s="2"/>
      <c r="D13" s="5"/>
      <c r="E13" s="5"/>
      <c r="G13" s="2"/>
      <c r="H13" s="6"/>
    </row>
    <row r="16" spans="1:8">
      <c r="A16" t="s">
        <v>45</v>
      </c>
      <c r="B16" t="s">
        <v>39</v>
      </c>
      <c r="G16" t="s">
        <v>40</v>
      </c>
    </row>
    <row r="17" spans="2:10">
      <c r="C17">
        <f>D12</f>
        <v>5.9999999999999956</v>
      </c>
      <c r="D17">
        <f>E12</f>
        <v>2.0000000000000022</v>
      </c>
      <c r="E17">
        <f>H12</f>
        <v>22</v>
      </c>
      <c r="H17">
        <f>Activity1Cnt</f>
        <v>5.9999999999999956</v>
      </c>
      <c r="I17">
        <f>Activity2Cnt</f>
        <v>2.0000000000000022</v>
      </c>
      <c r="J17">
        <f>TotalProfit</f>
        <v>22</v>
      </c>
    </row>
    <row r="18" spans="2:10">
      <c r="B18">
        <v>1</v>
      </c>
      <c r="C18">
        <v>0</v>
      </c>
      <c r="D18">
        <v>3.9999999999994795</v>
      </c>
      <c r="E18">
        <v>19.999999999997399</v>
      </c>
      <c r="G18">
        <v>1</v>
      </c>
      <c r="H18">
        <v>0</v>
      </c>
      <c r="I18">
        <v>3.9999999999978995</v>
      </c>
      <c r="J18">
        <v>19.999999999989498</v>
      </c>
    </row>
    <row r="19" spans="2:10">
      <c r="B19">
        <v>2</v>
      </c>
      <c r="C19">
        <v>6.0000000002360281</v>
      </c>
      <c r="D19">
        <v>1.9999999999955995</v>
      </c>
      <c r="E19">
        <v>22.000000000450054</v>
      </c>
      <c r="G19">
        <v>1.25</v>
      </c>
      <c r="H19">
        <v>0</v>
      </c>
      <c r="I19">
        <v>4.0000000000000009</v>
      </c>
      <c r="J19">
        <v>20.000000000000004</v>
      </c>
    </row>
    <row r="20" spans="2:10">
      <c r="B20">
        <v>3</v>
      </c>
      <c r="C20">
        <v>10.000000000000359</v>
      </c>
      <c r="D20">
        <v>0</v>
      </c>
      <c r="E20">
        <v>30.000000000001076</v>
      </c>
      <c r="G20">
        <v>1.5</v>
      </c>
      <c r="H20">
        <v>0</v>
      </c>
      <c r="I20">
        <v>4</v>
      </c>
      <c r="J20">
        <v>20</v>
      </c>
    </row>
    <row r="21" spans="2:10">
      <c r="G21">
        <v>1.75</v>
      </c>
      <c r="H21">
        <v>6.0000000002182636</v>
      </c>
      <c r="I21">
        <v>2.0000000000042215</v>
      </c>
      <c r="J21">
        <v>20.50000000040307</v>
      </c>
    </row>
    <row r="22" spans="2:10">
      <c r="B22" t="s">
        <v>41</v>
      </c>
      <c r="G22">
        <v>2</v>
      </c>
      <c r="H22">
        <v>6.0000000000000018</v>
      </c>
      <c r="I22">
        <v>1.9999999999999996</v>
      </c>
      <c r="J22">
        <v>22</v>
      </c>
    </row>
    <row r="23" spans="2:10">
      <c r="C23">
        <f>D12</f>
        <v>5.9999999999999956</v>
      </c>
      <c r="D23">
        <f>E12</f>
        <v>2.0000000000000022</v>
      </c>
      <c r="E23">
        <f>H12</f>
        <v>22</v>
      </c>
      <c r="G23">
        <v>2.25</v>
      </c>
      <c r="H23">
        <v>6.0000000000000027</v>
      </c>
      <c r="I23">
        <v>1.9999999999999996</v>
      </c>
      <c r="J23">
        <v>23.500000000000004</v>
      </c>
    </row>
    <row r="24" spans="2:10">
      <c r="B24">
        <v>2.5</v>
      </c>
      <c r="C24">
        <v>9.999999999994083</v>
      </c>
      <c r="D24">
        <v>0</v>
      </c>
      <c r="E24">
        <v>19.999999999988166</v>
      </c>
      <c r="G24">
        <v>2.5</v>
      </c>
      <c r="H24">
        <v>6</v>
      </c>
      <c r="I24">
        <v>2</v>
      </c>
      <c r="J24">
        <v>25</v>
      </c>
    </row>
    <row r="25" spans="2:10">
      <c r="B25">
        <v>3</v>
      </c>
      <c r="C25">
        <v>10</v>
      </c>
      <c r="D25">
        <v>0</v>
      </c>
      <c r="E25">
        <v>20</v>
      </c>
      <c r="G25">
        <v>2.75</v>
      </c>
      <c r="H25">
        <v>9.9999999999881588</v>
      </c>
      <c r="I25">
        <v>0</v>
      </c>
      <c r="J25">
        <v>27.499999999967436</v>
      </c>
    </row>
    <row r="26" spans="2:10">
      <c r="B26">
        <v>3.5</v>
      </c>
      <c r="C26">
        <v>10</v>
      </c>
      <c r="D26">
        <v>0</v>
      </c>
      <c r="E26">
        <v>20</v>
      </c>
      <c r="G26">
        <v>3</v>
      </c>
      <c r="H26">
        <v>10</v>
      </c>
      <c r="I26">
        <v>0</v>
      </c>
      <c r="J26">
        <v>30</v>
      </c>
    </row>
    <row r="27" spans="2:10">
      <c r="B27">
        <v>4</v>
      </c>
      <c r="C27">
        <v>6.0000000007083258</v>
      </c>
      <c r="D27">
        <v>1.9999999997204443</v>
      </c>
      <c r="E27">
        <v>20.000000000298428</v>
      </c>
    </row>
    <row r="28" spans="2:10">
      <c r="B28">
        <v>4.5</v>
      </c>
      <c r="C28">
        <v>6.0000000000000009</v>
      </c>
      <c r="D28">
        <v>2</v>
      </c>
      <c r="E28">
        <v>21</v>
      </c>
    </row>
    <row r="29" spans="2:10">
      <c r="B29">
        <v>5</v>
      </c>
      <c r="C29">
        <v>6.0000000000000009</v>
      </c>
      <c r="D29">
        <v>1.9999999999999998</v>
      </c>
      <c r="E29">
        <v>22</v>
      </c>
    </row>
    <row r="30" spans="2:10">
      <c r="B30">
        <v>5.5</v>
      </c>
      <c r="C30">
        <v>5.9999999999999956</v>
      </c>
      <c r="D30">
        <v>2.0000000000000022</v>
      </c>
      <c r="E30">
        <v>23.000000000000004</v>
      </c>
    </row>
    <row r="31" spans="2:10">
      <c r="B31">
        <v>6</v>
      </c>
      <c r="C31">
        <v>0</v>
      </c>
      <c r="D31">
        <v>4.0000000000000036</v>
      </c>
      <c r="E31">
        <v>24.000000000000021</v>
      </c>
    </row>
    <row r="32" spans="2:10">
      <c r="B32">
        <v>6.5</v>
      </c>
      <c r="C32">
        <v>0</v>
      </c>
      <c r="D32">
        <v>4</v>
      </c>
      <c r="E32">
        <v>26</v>
      </c>
    </row>
    <row r="33" spans="1:12">
      <c r="B33">
        <v>7</v>
      </c>
      <c r="C33">
        <v>0</v>
      </c>
      <c r="D33">
        <v>4</v>
      </c>
      <c r="E33">
        <v>28</v>
      </c>
    </row>
    <row r="34" spans="1:12">
      <c r="B34">
        <v>7.5</v>
      </c>
      <c r="C34">
        <v>0</v>
      </c>
      <c r="D34">
        <v>4</v>
      </c>
      <c r="E34">
        <v>30</v>
      </c>
    </row>
    <row r="35" spans="1:12">
      <c r="B35">
        <v>5.9</v>
      </c>
      <c r="C35">
        <v>6.0000000002182636</v>
      </c>
      <c r="D35">
        <v>2.0000000000042215</v>
      </c>
      <c r="E35">
        <v>23.800000000461434</v>
      </c>
    </row>
    <row r="36" spans="1:12">
      <c r="B36">
        <v>5.92</v>
      </c>
      <c r="C36">
        <v>6.0000000000000018</v>
      </c>
      <c r="D36">
        <v>1.9999999999999996</v>
      </c>
      <c r="E36">
        <v>23.840000000000003</v>
      </c>
    </row>
    <row r="37" spans="1:12">
      <c r="B37">
        <v>5.94</v>
      </c>
      <c r="C37">
        <v>6.0000000000000027</v>
      </c>
      <c r="D37">
        <v>1.9999999999999996</v>
      </c>
      <c r="E37">
        <v>23.880000000000003</v>
      </c>
    </row>
    <row r="38" spans="1:12">
      <c r="B38">
        <v>5.96</v>
      </c>
      <c r="C38">
        <v>6</v>
      </c>
      <c r="D38">
        <v>2</v>
      </c>
      <c r="E38">
        <v>23.92</v>
      </c>
    </row>
    <row r="39" spans="1:12">
      <c r="B39">
        <v>5.98</v>
      </c>
      <c r="C39">
        <v>6.0000000000000009</v>
      </c>
      <c r="D39">
        <v>1.9999999999999998</v>
      </c>
      <c r="E39">
        <v>23.96</v>
      </c>
    </row>
    <row r="40" spans="1:12">
      <c r="A40" t="s">
        <v>42</v>
      </c>
    </row>
    <row r="41" spans="1:12">
      <c r="B41">
        <f>TotalProfit</f>
        <v>22</v>
      </c>
      <c r="C41">
        <v>2.5</v>
      </c>
      <c r="D41">
        <v>3</v>
      </c>
      <c r="E41">
        <v>3.5</v>
      </c>
      <c r="F41">
        <v>4</v>
      </c>
      <c r="G41">
        <v>4.5</v>
      </c>
      <c r="H41">
        <v>5</v>
      </c>
      <c r="I41">
        <v>5.5</v>
      </c>
      <c r="J41">
        <v>6</v>
      </c>
      <c r="K41">
        <v>6.5</v>
      </c>
      <c r="L41">
        <v>7</v>
      </c>
    </row>
    <row r="42" spans="1:12">
      <c r="B42">
        <v>1</v>
      </c>
      <c r="C42">
        <v>11</v>
      </c>
      <c r="D42">
        <v>11.999999999999996</v>
      </c>
      <c r="E42">
        <v>14</v>
      </c>
      <c r="F42">
        <v>16</v>
      </c>
      <c r="G42">
        <v>18</v>
      </c>
      <c r="H42">
        <v>20</v>
      </c>
      <c r="I42">
        <v>22</v>
      </c>
      <c r="J42">
        <v>24</v>
      </c>
      <c r="K42">
        <v>26</v>
      </c>
      <c r="L42">
        <v>28</v>
      </c>
    </row>
    <row r="43" spans="1:12">
      <c r="B43">
        <v>1.2</v>
      </c>
      <c r="C43">
        <v>12.200000000272469</v>
      </c>
      <c r="D43">
        <v>13.2</v>
      </c>
      <c r="E43">
        <v>14.200000000000001</v>
      </c>
      <c r="F43">
        <v>15.999999999999996</v>
      </c>
      <c r="G43">
        <v>18</v>
      </c>
      <c r="H43">
        <v>20</v>
      </c>
      <c r="I43">
        <v>22</v>
      </c>
      <c r="J43">
        <v>24</v>
      </c>
      <c r="K43">
        <v>26</v>
      </c>
      <c r="L43">
        <v>28</v>
      </c>
    </row>
    <row r="44" spans="1:12">
      <c r="B44">
        <v>1.4</v>
      </c>
      <c r="C44">
        <v>14.000000000528775</v>
      </c>
      <c r="D44">
        <v>14.400000000160325</v>
      </c>
      <c r="E44">
        <v>15.4</v>
      </c>
      <c r="F44">
        <v>16.399999999999999</v>
      </c>
      <c r="G44">
        <v>17.999999999973355</v>
      </c>
      <c r="H44">
        <v>20</v>
      </c>
      <c r="I44">
        <v>22</v>
      </c>
      <c r="J44">
        <v>24</v>
      </c>
      <c r="K44">
        <v>26</v>
      </c>
      <c r="L44">
        <v>28</v>
      </c>
    </row>
    <row r="45" spans="1:12">
      <c r="B45">
        <v>1.6</v>
      </c>
      <c r="C45">
        <v>16.000000000604317</v>
      </c>
      <c r="D45">
        <v>16</v>
      </c>
      <c r="E45">
        <v>16.600000000154878</v>
      </c>
      <c r="F45">
        <v>17.600000000000001</v>
      </c>
      <c r="G45">
        <v>18.600000000000001</v>
      </c>
      <c r="H45">
        <v>19.999999999970392</v>
      </c>
      <c r="I45">
        <v>22</v>
      </c>
      <c r="J45">
        <v>24</v>
      </c>
      <c r="K45">
        <v>26</v>
      </c>
      <c r="L45">
        <v>28</v>
      </c>
    </row>
    <row r="46" spans="1:12">
      <c r="B46">
        <v>1.8</v>
      </c>
      <c r="C46">
        <v>18.000000000679858</v>
      </c>
      <c r="D46">
        <v>18</v>
      </c>
      <c r="E46">
        <v>18</v>
      </c>
      <c r="F46">
        <v>18.800000000156764</v>
      </c>
      <c r="G46">
        <v>19.800000000000004</v>
      </c>
      <c r="H46">
        <v>20.8</v>
      </c>
      <c r="I46">
        <v>21.999999999967432</v>
      </c>
      <c r="J46">
        <v>24</v>
      </c>
      <c r="K46">
        <v>26</v>
      </c>
      <c r="L46">
        <v>28</v>
      </c>
    </row>
    <row r="47" spans="1:12">
      <c r="B47">
        <v>2</v>
      </c>
      <c r="C47">
        <v>20.000000000755396</v>
      </c>
      <c r="D47">
        <v>20</v>
      </c>
      <c r="E47">
        <v>20</v>
      </c>
      <c r="F47">
        <v>20.000000000298428</v>
      </c>
      <c r="G47">
        <v>21</v>
      </c>
      <c r="H47">
        <v>22</v>
      </c>
      <c r="I47">
        <v>23.000000000000004</v>
      </c>
      <c r="J47">
        <v>24.000000000000021</v>
      </c>
      <c r="K47">
        <v>26</v>
      </c>
      <c r="L47">
        <v>28</v>
      </c>
    </row>
    <row r="48" spans="1:12">
      <c r="B48">
        <v>2.2000000000000002</v>
      </c>
      <c r="C48">
        <v>22.000000000830937</v>
      </c>
      <c r="D48">
        <v>22</v>
      </c>
      <c r="E48">
        <v>22</v>
      </c>
      <c r="F48">
        <v>22</v>
      </c>
      <c r="G48">
        <v>22.200000000300317</v>
      </c>
      <c r="H48">
        <v>23.200000000000003</v>
      </c>
      <c r="I48">
        <v>24.200000000000003</v>
      </c>
      <c r="J48">
        <v>25.200000000000006</v>
      </c>
      <c r="K48">
        <v>26.200000000000003</v>
      </c>
      <c r="L48">
        <v>28.000000000041432</v>
      </c>
    </row>
    <row r="49" spans="1:12">
      <c r="B49">
        <v>2.4</v>
      </c>
      <c r="C49">
        <v>24.000000000920693</v>
      </c>
      <c r="D49">
        <v>24</v>
      </c>
      <c r="E49">
        <v>24</v>
      </c>
      <c r="F49">
        <v>24</v>
      </c>
      <c r="G49">
        <v>24</v>
      </c>
      <c r="H49">
        <v>24.400000000302203</v>
      </c>
      <c r="I49">
        <v>25.400000000000002</v>
      </c>
      <c r="J49">
        <v>26.4</v>
      </c>
      <c r="K49">
        <v>27.400000000000002</v>
      </c>
      <c r="L49">
        <v>28.4</v>
      </c>
    </row>
    <row r="50" spans="1:12">
      <c r="B50">
        <v>2.6</v>
      </c>
      <c r="C50">
        <v>25.999999999984617</v>
      </c>
      <c r="D50">
        <v>26</v>
      </c>
      <c r="E50">
        <v>26</v>
      </c>
      <c r="F50">
        <v>26</v>
      </c>
      <c r="G50">
        <v>26</v>
      </c>
      <c r="H50">
        <v>26</v>
      </c>
      <c r="I50">
        <v>26.600000000304092</v>
      </c>
      <c r="J50">
        <v>27.6</v>
      </c>
      <c r="K50">
        <v>28.6</v>
      </c>
      <c r="L50">
        <v>29.600000000000005</v>
      </c>
    </row>
    <row r="51" spans="1:12">
      <c r="B51">
        <v>2.8</v>
      </c>
      <c r="C51">
        <v>27.999999999966825</v>
      </c>
      <c r="D51">
        <v>28</v>
      </c>
      <c r="E51">
        <v>28</v>
      </c>
      <c r="F51">
        <v>28</v>
      </c>
      <c r="G51">
        <v>28</v>
      </c>
      <c r="H51">
        <v>28</v>
      </c>
      <c r="I51">
        <v>28</v>
      </c>
      <c r="J51">
        <v>28.800000000305978</v>
      </c>
      <c r="K51">
        <v>29.8</v>
      </c>
      <c r="L51">
        <v>30.799999999999997</v>
      </c>
    </row>
    <row r="52" spans="1:12">
      <c r="B52">
        <v>3</v>
      </c>
      <c r="C52">
        <v>30.000000000017767</v>
      </c>
      <c r="D52">
        <v>30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30.000000000447642</v>
      </c>
      <c r="K52">
        <v>31.000000000000004</v>
      </c>
      <c r="L52">
        <v>32</v>
      </c>
    </row>
    <row r="54" spans="1:12">
      <c r="A54" t="s">
        <v>38</v>
      </c>
    </row>
    <row r="56" spans="1:12">
      <c r="A56" t="s">
        <v>43</v>
      </c>
      <c r="C56">
        <f>D12</f>
        <v>5.9999999999999956</v>
      </c>
      <c r="D56">
        <f>E12</f>
        <v>2.0000000000000022</v>
      </c>
      <c r="E56">
        <f>H12</f>
        <v>22</v>
      </c>
      <c r="G56" t="s">
        <v>44</v>
      </c>
      <c r="I56">
        <f>D12</f>
        <v>5.9999999999999956</v>
      </c>
      <c r="J56">
        <f>E12</f>
        <v>2.0000000000000022</v>
      </c>
      <c r="K56">
        <f>H12</f>
        <v>22</v>
      </c>
    </row>
    <row r="57" spans="1:12">
      <c r="B57">
        <v>5</v>
      </c>
      <c r="C57">
        <v>0</v>
      </c>
      <c r="D57">
        <v>2.5000000000097158</v>
      </c>
      <c r="E57">
        <v>12.50000000004858</v>
      </c>
      <c r="H57">
        <v>6</v>
      </c>
      <c r="I57">
        <v>6.0000000000075611</v>
      </c>
      <c r="J57">
        <v>0</v>
      </c>
      <c r="K57">
        <v>12.000000000015122</v>
      </c>
    </row>
    <row r="58" spans="1:12">
      <c r="B58">
        <v>6</v>
      </c>
      <c r="C58">
        <v>0</v>
      </c>
      <c r="D58">
        <v>2.9999999999995559</v>
      </c>
      <c r="E58">
        <v>14.99999999999778</v>
      </c>
      <c r="H58">
        <v>7</v>
      </c>
      <c r="I58">
        <v>7.0000000000006306</v>
      </c>
      <c r="J58">
        <v>0</v>
      </c>
      <c r="K58">
        <v>14.000000000001261</v>
      </c>
    </row>
    <row r="59" spans="1:12">
      <c r="B59">
        <v>7</v>
      </c>
      <c r="C59">
        <v>0</v>
      </c>
      <c r="D59">
        <v>3.5000000000003513</v>
      </c>
      <c r="E59">
        <v>17.500000000001755</v>
      </c>
      <c r="H59">
        <v>8</v>
      </c>
      <c r="I59">
        <v>7.9999999999998828</v>
      </c>
      <c r="J59">
        <v>0</v>
      </c>
      <c r="K59">
        <v>15.999999999999766</v>
      </c>
    </row>
    <row r="60" spans="1:12">
      <c r="B60">
        <v>8</v>
      </c>
      <c r="C60">
        <v>2.536637566755298E-12</v>
      </c>
      <c r="D60">
        <v>3.9999999999986784</v>
      </c>
      <c r="E60">
        <v>19.999999999998465</v>
      </c>
      <c r="H60">
        <v>9</v>
      </c>
      <c r="I60">
        <v>9.0000000000000959</v>
      </c>
      <c r="J60">
        <v>0</v>
      </c>
      <c r="K60">
        <v>18.000000000000192</v>
      </c>
      <c r="L60">
        <f>K60-K59</f>
        <v>2.0000000000004263</v>
      </c>
    </row>
    <row r="61" spans="1:12">
      <c r="B61">
        <v>9</v>
      </c>
      <c r="C61">
        <v>3.0000000001091318</v>
      </c>
      <c r="D61">
        <v>3.0000000000024412</v>
      </c>
      <c r="E61">
        <v>21.000000000230468</v>
      </c>
      <c r="F61">
        <f>E61-E60</f>
        <v>1.0000000002320029</v>
      </c>
      <c r="H61">
        <v>10</v>
      </c>
      <c r="I61">
        <v>10.000000000000368</v>
      </c>
      <c r="J61">
        <v>0</v>
      </c>
      <c r="K61">
        <v>20.000000000000735</v>
      </c>
      <c r="L61">
        <f t="shared" ref="L61:L67" si="0">K61-K60</f>
        <v>2.0000000000005436</v>
      </c>
    </row>
    <row r="62" spans="1:12">
      <c r="B62">
        <v>10</v>
      </c>
      <c r="C62">
        <v>5.9999999999621751</v>
      </c>
      <c r="D62">
        <v>2.0000000000146181</v>
      </c>
      <c r="E62">
        <v>21.999999999997442</v>
      </c>
      <c r="F62">
        <f t="shared" ref="F62:F65" si="1">E62-E61</f>
        <v>0.99999999976697396</v>
      </c>
      <c r="H62">
        <v>11</v>
      </c>
      <c r="I62">
        <v>8.0000000003540883</v>
      </c>
      <c r="J62">
        <v>0.99999999986022203</v>
      </c>
      <c r="K62">
        <v>21.000000000009287</v>
      </c>
      <c r="L62">
        <f t="shared" si="0"/>
        <v>1.0000000000085514</v>
      </c>
    </row>
    <row r="63" spans="1:12">
      <c r="B63">
        <v>11</v>
      </c>
      <c r="C63">
        <v>8.9999999999791989</v>
      </c>
      <c r="D63">
        <v>1.0000000000081233</v>
      </c>
      <c r="E63">
        <v>22.999999999999012</v>
      </c>
      <c r="F63">
        <f t="shared" si="1"/>
        <v>1.0000000000015703</v>
      </c>
      <c r="H63">
        <v>12</v>
      </c>
      <c r="I63">
        <v>6.0000000000356026</v>
      </c>
      <c r="J63">
        <v>1.9999999999868978</v>
      </c>
      <c r="K63">
        <v>22.000000000005695</v>
      </c>
      <c r="L63">
        <f t="shared" si="0"/>
        <v>0.99999999999640821</v>
      </c>
    </row>
    <row r="64" spans="1:12">
      <c r="B64">
        <v>12</v>
      </c>
      <c r="C64">
        <v>11.999999999982295</v>
      </c>
      <c r="D64">
        <v>7.3101524833418807E-12</v>
      </c>
      <c r="E64">
        <v>24.00000000000114</v>
      </c>
      <c r="F64">
        <f t="shared" si="1"/>
        <v>1.0000000000021281</v>
      </c>
      <c r="H64">
        <v>13</v>
      </c>
      <c r="I64">
        <v>4.0000000000101155</v>
      </c>
      <c r="J64">
        <v>2.9999999999957798</v>
      </c>
      <c r="K64">
        <v>22.99999999999913</v>
      </c>
      <c r="L64">
        <f t="shared" si="0"/>
        <v>0.99999999999343459</v>
      </c>
    </row>
    <row r="65" spans="2:12">
      <c r="B65">
        <v>13</v>
      </c>
      <c r="C65">
        <v>11.999999999999998</v>
      </c>
      <c r="D65">
        <v>0</v>
      </c>
      <c r="E65">
        <v>23.999999999999996</v>
      </c>
      <c r="H65">
        <v>14</v>
      </c>
      <c r="I65">
        <v>1.9999999999991638</v>
      </c>
      <c r="J65">
        <v>3.9999999999979625</v>
      </c>
      <c r="K65">
        <v>23.999999999988137</v>
      </c>
      <c r="L65">
        <f t="shared" si="0"/>
        <v>0.9999999999890079</v>
      </c>
    </row>
    <row r="66" spans="2:12">
      <c r="B66">
        <v>14</v>
      </c>
      <c r="C66">
        <v>12</v>
      </c>
      <c r="D66">
        <v>0</v>
      </c>
      <c r="E66">
        <v>24</v>
      </c>
      <c r="H66">
        <v>15</v>
      </c>
      <c r="I66">
        <v>4.5026649075907699E-11</v>
      </c>
      <c r="J66">
        <v>4.9999999999840572</v>
      </c>
      <c r="K66">
        <v>25.000000000010338</v>
      </c>
      <c r="L66">
        <f t="shared" si="0"/>
        <v>1.0000000000222009</v>
      </c>
    </row>
    <row r="67" spans="2:12">
      <c r="B67">
        <v>15</v>
      </c>
      <c r="C67">
        <v>12</v>
      </c>
      <c r="D67">
        <v>0</v>
      </c>
      <c r="E67">
        <v>24</v>
      </c>
      <c r="H67">
        <v>16</v>
      </c>
      <c r="I67">
        <v>0</v>
      </c>
      <c r="J67">
        <v>5</v>
      </c>
      <c r="K67">
        <v>25</v>
      </c>
      <c r="L67">
        <f t="shared" si="0"/>
        <v>-1.0338396805309458E-11</v>
      </c>
    </row>
    <row r="68" spans="2:12">
      <c r="H68">
        <v>17</v>
      </c>
      <c r="I68">
        <v>0</v>
      </c>
      <c r="J68">
        <v>5</v>
      </c>
      <c r="K68">
        <v>25</v>
      </c>
    </row>
    <row r="69" spans="2:12">
      <c r="H69">
        <v>18</v>
      </c>
      <c r="I69">
        <v>0</v>
      </c>
      <c r="J69">
        <v>5</v>
      </c>
      <c r="K69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敏感性报告 1</vt:lpstr>
      <vt:lpstr>Sheet1</vt:lpstr>
      <vt:lpstr>Sheet1!ActivitiesCount</vt:lpstr>
      <vt:lpstr>Sheet1!Activity1Cnt</vt:lpstr>
      <vt:lpstr>Activity2Cnt</vt:lpstr>
      <vt:lpstr>Sheet1!TotalProfit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zhangli</dc:creator>
  <cp:lastModifiedBy>zhangli</cp:lastModifiedBy>
  <dcterms:created xsi:type="dcterms:W3CDTF">2015-10-11T06:34:57Z</dcterms:created>
  <dcterms:modified xsi:type="dcterms:W3CDTF">2015-10-15T03:47:07Z</dcterms:modified>
</cp:coreProperties>
</file>