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hidePivotFieldList="1" defaultThemeVersion="166925"/>
  <mc:AlternateContent xmlns:mc="http://schemas.openxmlformats.org/markup-compatibility/2006">
    <mc:Choice Requires="x15">
      <x15ac:absPath xmlns:x15ac="http://schemas.microsoft.com/office/spreadsheetml/2010/11/ac" url="C:\Users\shigg\OneDrive\Documents\College Notes\R stuff\"/>
    </mc:Choice>
  </mc:AlternateContent>
  <xr:revisionPtr revIDLastSave="0" documentId="13_ncr:1_{FC4A1A27-D321-4E40-BD92-F7ED9CDB0327}" xr6:coauthVersionLast="45" xr6:coauthVersionMax="45" xr10:uidLastSave="{00000000-0000-0000-0000-000000000000}"/>
  <bookViews>
    <workbookView xWindow="-108" yWindow="-108" windowWidth="23256" windowHeight="12576" activeTab="1" xr2:uid="{C979B18C-C9E8-422A-A27F-B733F647863D}"/>
  </bookViews>
  <sheets>
    <sheet name="Histograms" sheetId="2" r:id="rId1"/>
    <sheet name="Data, T-test, Questions" sheetId="1" r:id="rId2"/>
  </sheets>
  <calcPr calcId="191029"/>
  <pivotCaches>
    <pivotCache cacheId="12" r:id="rId3"/>
    <pivotCache cacheId="9"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3" i="1" l="1"/>
  <c r="J12" i="1"/>
  <c r="J11" i="1"/>
  <c r="J8" i="1"/>
  <c r="J7" i="1"/>
  <c r="J6" i="1"/>
</calcChain>
</file>

<file path=xl/sharedStrings.xml><?xml version="1.0" encoding="utf-8"?>
<sst xmlns="http://schemas.openxmlformats.org/spreadsheetml/2006/main" count="63" uniqueCount="36">
  <si>
    <t>Random DBH (cm)</t>
  </si>
  <si>
    <t>Transect DBH (cm)</t>
  </si>
  <si>
    <t>Row Labels</t>
  </si>
  <si>
    <t>Grand Total</t>
  </si>
  <si>
    <t>Count of Transect DBH (cm)</t>
  </si>
  <si>
    <t>&lt;0 or (blank)</t>
  </si>
  <si>
    <t>0-10</t>
  </si>
  <si>
    <t>10-20</t>
  </si>
  <si>
    <t>20-30</t>
  </si>
  <si>
    <t>30-40</t>
  </si>
  <si>
    <t>40-50</t>
  </si>
  <si>
    <t>50-60</t>
  </si>
  <si>
    <t>60-70</t>
  </si>
  <si>
    <t>Count of DBH (cm)</t>
  </si>
  <si>
    <t>70-80</t>
  </si>
  <si>
    <t>80-90</t>
  </si>
  <si>
    <t>90-100</t>
  </si>
  <si>
    <t>t-Test: Two-Sample Assuming Unequal Variances</t>
  </si>
  <si>
    <t>Mean</t>
  </si>
  <si>
    <t>Variance</t>
  </si>
  <si>
    <t>Observations</t>
  </si>
  <si>
    <t>Hypothesized Mean Difference</t>
  </si>
  <si>
    <t>df</t>
  </si>
  <si>
    <t>t Stat</t>
  </si>
  <si>
    <t>P(T&lt;=t) one-tail</t>
  </si>
  <si>
    <t>t Critical one-tail</t>
  </si>
  <si>
    <t>P(T&lt;=t) two-tail</t>
  </si>
  <si>
    <t>t Critical two-tail</t>
  </si>
  <si>
    <t>Count of Random DBH (cm)</t>
  </si>
  <si>
    <t>(All)</t>
  </si>
  <si>
    <t xml:space="preserve">Q1 </t>
  </si>
  <si>
    <t>Q3</t>
  </si>
  <si>
    <t>IQR</t>
  </si>
  <si>
    <t>Transect IQR</t>
  </si>
  <si>
    <t>Q1</t>
  </si>
  <si>
    <t>Random IQR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</si>
</sst>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8"/>
      <name val="Times New Roman"/>
    </font>
    <font>
      <sz val="12"/>
      <name val="Calibri"/>
      <family val="2"/>
      <scheme val="minor"/>
    </font>
    <font>
      <i/>
      <sz val="11"/>
      <color theme="1"/>
      <name val="Calibri"/>
      <family val="2"/>
      <scheme val="minor"/>
    </font>
  </fonts>
  <fills count="2">
    <fill>
      <patternFill patternType="none"/>
    </fill>
    <fill>
      <patternFill patternType="gray125"/>
    </fill>
  </fills>
  <borders count="4">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2">
    <xf numFmtId="0" fontId="0" fillId="0" borderId="0" xfId="0"/>
    <xf numFmtId="164" fontId="2" fillId="0" borderId="0" xfId="1" applyNumberFormat="1" applyFont="1" applyAlignment="1">
      <alignment horizontal="center"/>
    </xf>
    <xf numFmtId="164" fontId="2" fillId="0" borderId="0" xfId="1" applyNumberFormat="1" applyFont="1" applyAlignment="1">
      <alignment horizontal="center" vertical="center" wrapText="1"/>
    </xf>
    <xf numFmtId="0" fontId="0" fillId="0" borderId="0" xfId="0" applyNumberFormat="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0" fillId="0" borderId="0" xfId="0" pivotButton="1"/>
    <xf numFmtId="0" fontId="0" fillId="0" borderId="0" xfId="0" applyAlignment="1">
      <alignment horizontal="left"/>
    </xf>
    <xf numFmtId="164" fontId="0" fillId="0" borderId="0" xfId="0" applyNumberFormat="1" applyAlignment="1">
      <alignment horizontal="left"/>
    </xf>
    <xf numFmtId="0" fontId="0" fillId="0" borderId="3" xfId="0" applyBorder="1" applyAlignment="1">
      <alignment horizontal="center"/>
    </xf>
    <xf numFmtId="0" fontId="0" fillId="0" borderId="3" xfId="0" applyBorder="1"/>
  </cellXfs>
  <cellStyles count="2">
    <cellStyle name="Normal" xfId="0" builtinId="0"/>
    <cellStyle name="Normal 2" xfId="1" xr:uid="{CACCDFFE-3DBF-4E0A-9A95-321D6B6A697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[BFL_Trees.xlsx]Histograms!PivotTable1</c:name>
    <c:fmtId val="0"/>
  </c:pivotSource>
  <c:chart>
    <c:autoTitleDeleted val="1"/>
    <c:pivotFmts>
      <c:pivotFmt>
        <c:idx val="0"/>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Histograms!$B$3</c:f>
              <c:strCache>
                <c:ptCount val="1"/>
                <c:pt idx="0">
                  <c:v>Total</c:v>
                </c:pt>
              </c:strCache>
            </c:strRef>
          </c:tx>
          <c:spPr>
            <a:solidFill>
              <a:schemeClr val="accent2">
                <a:lumMod val="75000"/>
              </a:schemeClr>
            </a:solidFill>
            <a:ln>
              <a:solidFill>
                <a:schemeClr val="tx1"/>
              </a:solidFill>
            </a:ln>
            <a:effectLst/>
          </c:spPr>
          <c:invertIfNegative val="0"/>
          <c:cat>
            <c:strRef>
              <c:f>Histograms!$A$4:$A$12</c:f>
              <c:strCache>
                <c:ptCount val="8"/>
                <c:pt idx="0">
                  <c:v>&lt;0 or (blank)</c:v>
                </c:pt>
                <c:pt idx="1">
                  <c:v>0-10</c:v>
                </c:pt>
                <c:pt idx="2">
                  <c:v>10-20</c:v>
                </c:pt>
                <c:pt idx="3">
                  <c:v>20-30</c:v>
                </c:pt>
                <c:pt idx="4">
                  <c:v>30-40</c:v>
                </c:pt>
                <c:pt idx="5">
                  <c:v>40-50</c:v>
                </c:pt>
                <c:pt idx="6">
                  <c:v>50-60</c:v>
                </c:pt>
                <c:pt idx="7">
                  <c:v>60-70</c:v>
                </c:pt>
              </c:strCache>
            </c:strRef>
          </c:cat>
          <c:val>
            <c:numRef>
              <c:f>Histograms!$B$4:$B$12</c:f>
              <c:numCache>
                <c:formatCode>General</c:formatCode>
                <c:ptCount val="8"/>
                <c:pt idx="1">
                  <c:v>32</c:v>
                </c:pt>
                <c:pt idx="2">
                  <c:v>17</c:v>
                </c:pt>
                <c:pt idx="3">
                  <c:v>8</c:v>
                </c:pt>
                <c:pt idx="4">
                  <c:v>1</c:v>
                </c:pt>
                <c:pt idx="5">
                  <c:v>1</c:v>
                </c:pt>
                <c:pt idx="6">
                  <c:v>1</c:v>
                </c:pt>
                <c:pt idx="7">
                  <c:v>1</c:v>
                </c:pt>
              </c:numCache>
            </c:numRef>
          </c:val>
          <c:extLst>
            <c:ext xmlns:c16="http://schemas.microsoft.com/office/drawing/2014/chart" uri="{C3380CC4-5D6E-409C-BE32-E72D297353CC}">
              <c16:uniqueId val="{00000000-E899-41FB-9681-F74B5A3FF873}"/>
            </c:ext>
          </c:extLst>
        </c:ser>
        <c:dLbls>
          <c:showLegendKey val="0"/>
          <c:showVal val="0"/>
          <c:showCatName val="0"/>
          <c:showSerName val="0"/>
          <c:showPercent val="0"/>
          <c:showBubbleSize val="0"/>
        </c:dLbls>
        <c:gapWidth val="0"/>
        <c:axId val="571029928"/>
        <c:axId val="571030256"/>
      </c:barChart>
      <c:catAx>
        <c:axId val="571029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DBH</a:t>
                </a:r>
                <a:r>
                  <a:rPr lang="en-US" baseline="0"/>
                  <a:t> (cm)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30256"/>
        <c:crosses val="autoZero"/>
        <c:auto val="1"/>
        <c:lblAlgn val="ctr"/>
        <c:lblOffset val="100"/>
        <c:noMultiLvlLbl val="0"/>
      </c:catAx>
      <c:valAx>
        <c:axId val="5710302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BFL-Transect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29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6"/>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6"/>
            </a:solidFill>
            <a:ln>
              <a:solidFill>
                <a:schemeClr val="tx1"/>
              </a:solidFill>
            </a:ln>
            <a:effectLst/>
          </c:spPr>
          <c:invertIfNegative val="0"/>
          <c:cat>
            <c:strLit>
              <c:ptCount val="10"/>
              <c:pt idx="0">
                <c:v>0-10</c:v>
              </c:pt>
              <c:pt idx="1">
                <c:v>10-20</c:v>
              </c:pt>
              <c:pt idx="2">
                <c:v>20-30</c:v>
              </c:pt>
              <c:pt idx="3">
                <c:v>30-40</c:v>
              </c:pt>
              <c:pt idx="4">
                <c:v>40-50</c:v>
              </c:pt>
              <c:pt idx="5">
                <c:v>50-60</c:v>
              </c:pt>
              <c:pt idx="6">
                <c:v>60-70</c:v>
              </c:pt>
              <c:pt idx="7">
                <c:v>70-80</c:v>
              </c:pt>
              <c:pt idx="8">
                <c:v>80-90</c:v>
              </c:pt>
              <c:pt idx="9">
                <c:v>90-100</c:v>
              </c:pt>
            </c:strLit>
          </c:cat>
          <c:val>
            <c:numLit>
              <c:formatCode>General</c:formatCode>
              <c:ptCount val="10"/>
              <c:pt idx="0">
                <c:v>16</c:v>
              </c:pt>
              <c:pt idx="1">
                <c:v>36</c:v>
              </c:pt>
              <c:pt idx="2">
                <c:v>27</c:v>
              </c:pt>
              <c:pt idx="3">
                <c:v>23</c:v>
              </c:pt>
              <c:pt idx="4">
                <c:v>5</c:v>
              </c:pt>
              <c:pt idx="5">
                <c:v>4</c:v>
              </c:pt>
              <c:pt idx="6">
                <c:v>2</c:v>
              </c:pt>
              <c:pt idx="7">
                <c:v>3</c:v>
              </c:pt>
              <c:pt idx="8">
                <c:v>1</c:v>
              </c:pt>
              <c:pt idx="9">
                <c:v>1</c:v>
              </c:pt>
            </c:numLit>
          </c:val>
          <c:extLst>
            <c:ext xmlns:c16="http://schemas.microsoft.com/office/drawing/2014/chart" uri="{C3380CC4-5D6E-409C-BE32-E72D297353CC}">
              <c16:uniqueId val="{00000000-4EF1-4596-B494-A8A6F8FA1449}"/>
            </c:ext>
          </c:extLst>
        </c:ser>
        <c:dLbls>
          <c:showLegendKey val="0"/>
          <c:showVal val="0"/>
          <c:showCatName val="0"/>
          <c:showSerName val="0"/>
          <c:showPercent val="0"/>
          <c:showBubbleSize val="0"/>
        </c:dLbls>
        <c:gapWidth val="0"/>
        <c:axId val="567167688"/>
        <c:axId val="567167032"/>
      </c:barChart>
      <c:catAx>
        <c:axId val="567167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DBH</a:t>
                </a:r>
                <a:r>
                  <a:rPr lang="en-US" baseline="0"/>
                  <a:t> (cm)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167032"/>
        <c:crosses val="autoZero"/>
        <c:auto val="1"/>
        <c:lblAlgn val="ctr"/>
        <c:lblOffset val="100"/>
        <c:noMultiLvlLbl val="0"/>
      </c:catAx>
      <c:valAx>
        <c:axId val="5671670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BFL-Random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167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[BFL_Trees.xlsx]Histograms!PivotTable8</c:name>
    <c:fmtId val="0"/>
  </c:pivotSource>
  <c:chart>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Histograms!$B$37</c:f>
              <c:strCache>
                <c:ptCount val="1"/>
                <c:pt idx="0">
                  <c:v>Count of Transect DBH (cm)</c:v>
                </c:pt>
              </c:strCache>
            </c:strRef>
          </c:tx>
          <c:spPr>
            <a:solidFill>
              <a:schemeClr val="accent2">
                <a:lumMod val="75000"/>
              </a:schemeClr>
            </a:solidFill>
            <a:ln>
              <a:noFill/>
            </a:ln>
            <a:effectLst/>
          </c:spPr>
          <c:invertIfNegative val="0"/>
          <c:cat>
            <c:strRef>
              <c:f>Histograms!$A$38:$A$48</c:f>
              <c:strCache>
                <c:ptCount val="10"/>
                <c:pt idx="0">
                  <c:v>0-10</c:v>
                </c:pt>
                <c:pt idx="1">
                  <c:v>10-20</c:v>
                </c:pt>
                <c:pt idx="2">
                  <c:v>20-30</c:v>
                </c:pt>
                <c:pt idx="3">
                  <c:v>30-40</c:v>
                </c:pt>
                <c:pt idx="4">
                  <c:v>40-50</c:v>
                </c:pt>
                <c:pt idx="5">
                  <c:v>50-60</c:v>
                </c:pt>
                <c:pt idx="6">
                  <c:v>60-70</c:v>
                </c:pt>
                <c:pt idx="7">
                  <c:v>70-80</c:v>
                </c:pt>
                <c:pt idx="8">
                  <c:v>80-90</c:v>
                </c:pt>
                <c:pt idx="9">
                  <c:v>90-100</c:v>
                </c:pt>
              </c:strCache>
            </c:strRef>
          </c:cat>
          <c:val>
            <c:numRef>
              <c:f>Histograms!$B$38:$B$48</c:f>
              <c:numCache>
                <c:formatCode>General</c:formatCode>
                <c:ptCount val="10"/>
                <c:pt idx="0">
                  <c:v>9</c:v>
                </c:pt>
                <c:pt idx="1">
                  <c:v>19</c:v>
                </c:pt>
                <c:pt idx="2">
                  <c:v>12</c:v>
                </c:pt>
                <c:pt idx="3">
                  <c:v>14</c:v>
                </c:pt>
                <c:pt idx="4">
                  <c:v>2</c:v>
                </c:pt>
                <c:pt idx="5">
                  <c:v>2</c:v>
                </c:pt>
                <c:pt idx="6">
                  <c:v>1</c:v>
                </c:pt>
                <c:pt idx="7">
                  <c:v>1</c:v>
                </c:pt>
                <c:pt idx="8">
                  <c:v>1</c:v>
                </c:pt>
              </c:numCache>
            </c:numRef>
          </c:val>
          <c:extLst>
            <c:ext xmlns:c16="http://schemas.microsoft.com/office/drawing/2014/chart" uri="{C3380CC4-5D6E-409C-BE32-E72D297353CC}">
              <c16:uniqueId val="{00000000-F846-40E4-8937-92C9E139F286}"/>
            </c:ext>
          </c:extLst>
        </c:ser>
        <c:ser>
          <c:idx val="1"/>
          <c:order val="1"/>
          <c:tx>
            <c:strRef>
              <c:f>Histograms!$C$37</c:f>
              <c:strCache>
                <c:ptCount val="1"/>
                <c:pt idx="0">
                  <c:v>Count of Random DBH (cm)</c:v>
                </c:pt>
              </c:strCache>
            </c:strRef>
          </c:tx>
          <c:spPr>
            <a:solidFill>
              <a:schemeClr val="accent6"/>
            </a:solidFill>
            <a:ln>
              <a:noFill/>
            </a:ln>
            <a:effectLst/>
          </c:spPr>
          <c:invertIfNegative val="0"/>
          <c:cat>
            <c:strRef>
              <c:f>Histograms!$A$38:$A$48</c:f>
              <c:strCache>
                <c:ptCount val="10"/>
                <c:pt idx="0">
                  <c:v>0-10</c:v>
                </c:pt>
                <c:pt idx="1">
                  <c:v>10-20</c:v>
                </c:pt>
                <c:pt idx="2">
                  <c:v>20-30</c:v>
                </c:pt>
                <c:pt idx="3">
                  <c:v>30-40</c:v>
                </c:pt>
                <c:pt idx="4">
                  <c:v>40-50</c:v>
                </c:pt>
                <c:pt idx="5">
                  <c:v>50-60</c:v>
                </c:pt>
                <c:pt idx="6">
                  <c:v>60-70</c:v>
                </c:pt>
                <c:pt idx="7">
                  <c:v>70-80</c:v>
                </c:pt>
                <c:pt idx="8">
                  <c:v>80-90</c:v>
                </c:pt>
                <c:pt idx="9">
                  <c:v>90-100</c:v>
                </c:pt>
              </c:strCache>
            </c:strRef>
          </c:cat>
          <c:val>
            <c:numRef>
              <c:f>Histograms!$C$38:$C$48</c:f>
              <c:numCache>
                <c:formatCode>General</c:formatCode>
                <c:ptCount val="10"/>
                <c:pt idx="0">
                  <c:v>14</c:v>
                </c:pt>
                <c:pt idx="1">
                  <c:v>34</c:v>
                </c:pt>
                <c:pt idx="2">
                  <c:v>27</c:v>
                </c:pt>
                <c:pt idx="3">
                  <c:v>22</c:v>
                </c:pt>
                <c:pt idx="4">
                  <c:v>5</c:v>
                </c:pt>
                <c:pt idx="5">
                  <c:v>4</c:v>
                </c:pt>
                <c:pt idx="6">
                  <c:v>2</c:v>
                </c:pt>
                <c:pt idx="7">
                  <c:v>3</c:v>
                </c:pt>
                <c:pt idx="8">
                  <c:v>1</c:v>
                </c:pt>
                <c:pt idx="9">
                  <c:v>1</c:v>
                </c:pt>
              </c:numCache>
            </c:numRef>
          </c:val>
          <c:extLst>
            <c:ext xmlns:c16="http://schemas.microsoft.com/office/drawing/2014/chart" uri="{C3380CC4-5D6E-409C-BE32-E72D297353CC}">
              <c16:uniqueId val="{00000001-F846-40E4-8937-92C9E139F286}"/>
            </c:ext>
          </c:extLst>
        </c:ser>
        <c:dLbls>
          <c:showLegendKey val="0"/>
          <c:showVal val="0"/>
          <c:showCatName val="0"/>
          <c:showSerName val="0"/>
          <c:showPercent val="0"/>
          <c:showBubbleSize val="0"/>
        </c:dLbls>
        <c:gapWidth val="219"/>
        <c:overlap val="-27"/>
        <c:axId val="636279416"/>
        <c:axId val="636279744"/>
      </c:barChart>
      <c:catAx>
        <c:axId val="636279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DBH</a:t>
                </a:r>
                <a:r>
                  <a:rPr lang="en-US" baseline="0"/>
                  <a:t> (cm)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279744"/>
        <c:crosses val="autoZero"/>
        <c:auto val="1"/>
        <c:lblAlgn val="ctr"/>
        <c:lblOffset val="100"/>
        <c:noMultiLvlLbl val="0"/>
      </c:catAx>
      <c:valAx>
        <c:axId val="636279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BFL</a:t>
                </a:r>
                <a:r>
                  <a:rPr lang="en-US" baseline="0"/>
                  <a:t> Trees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279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7620</xdr:colOff>
      <xdr:row>1</xdr:row>
      <xdr:rowOff>0</xdr:rowOff>
    </xdr:from>
    <xdr:to>
      <xdr:col>11</xdr:col>
      <xdr:colOff>312420</xdr:colOff>
      <xdr:row>16</xdr:row>
      <xdr:rowOff>0</xdr:rowOff>
    </xdr:to>
    <xdr:graphicFrame macro="">
      <xdr:nvGraphicFramePr>
        <xdr:cNvPr id="2" name="Chart 1">
          <a:extLst>
            <a:ext uri="{FF2B5EF4-FFF2-40B4-BE49-F238E27FC236}">
              <a16:creationId xmlns:a16="http://schemas.microsoft.com/office/drawing/2014/main" id="{A926C467-CA49-4122-BE68-8E4089B1A0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19</xdr:row>
      <xdr:rowOff>15240</xdr:rowOff>
    </xdr:from>
    <xdr:to>
      <xdr:col>11</xdr:col>
      <xdr:colOff>312420</xdr:colOff>
      <xdr:row>32</xdr:row>
      <xdr:rowOff>182880</xdr:rowOff>
    </xdr:to>
    <xdr:graphicFrame macro="">
      <xdr:nvGraphicFramePr>
        <xdr:cNvPr id="3" name="Chart 2">
          <a:extLst>
            <a:ext uri="{FF2B5EF4-FFF2-40B4-BE49-F238E27FC236}">
              <a16:creationId xmlns:a16="http://schemas.microsoft.com/office/drawing/2014/main" id="{C7A3F010-9120-4B11-A6CC-EBBB7F4D6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601980</xdr:colOff>
      <xdr:row>36</xdr:row>
      <xdr:rowOff>0</xdr:rowOff>
    </xdr:from>
    <xdr:to>
      <xdr:col>11</xdr:col>
      <xdr:colOff>327660</xdr:colOff>
      <xdr:row>51</xdr:row>
      <xdr:rowOff>0</xdr:rowOff>
    </xdr:to>
    <xdr:graphicFrame macro="">
      <xdr:nvGraphicFramePr>
        <xdr:cNvPr id="4" name="Chart 3">
          <a:extLst>
            <a:ext uri="{FF2B5EF4-FFF2-40B4-BE49-F238E27FC236}">
              <a16:creationId xmlns:a16="http://schemas.microsoft.com/office/drawing/2014/main" id="{A0FF6F04-DF9E-4EA6-B8F3-F4AA05A991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18</xdr:row>
      <xdr:rowOff>15240</xdr:rowOff>
    </xdr:from>
    <xdr:ext cx="5951220" cy="3589020"/>
    <xdr:sp macro="" textlink="">
      <xdr:nvSpPr>
        <xdr:cNvPr id="5" name="TextBox 4">
          <a:extLst>
            <a:ext uri="{FF2B5EF4-FFF2-40B4-BE49-F238E27FC236}">
              <a16:creationId xmlns:a16="http://schemas.microsoft.com/office/drawing/2014/main" id="{49973580-9741-46CB-B2C7-68B2B02C2A97}"/>
            </a:ext>
          </a:extLst>
        </xdr:cNvPr>
        <xdr:cNvSpPr txBox="1"/>
      </xdr:nvSpPr>
      <xdr:spPr>
        <a:xfrm>
          <a:off x="4671060" y="3581400"/>
          <a:ext cx="5951220" cy="358902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t>
          </a:r>
          <a:r>
            <a:rPr lang="en-US" sz="1100" baseline="0"/>
            <a:t> Question 1: </a:t>
          </a:r>
        </a:p>
        <a:p>
          <a:endParaRPr lang="en-US" sz="1100" baseline="0"/>
        </a:p>
        <a:p>
          <a:r>
            <a:rPr lang="en-US" sz="1100" baseline="0"/>
            <a:t>- Both histograms for the transect data and the random data are right-skewed, meaning that the means for both sets of data are larger than than their respective medians. Outliers are observable in both distributions, however they are more obvious in the the transect distribution. </a:t>
          </a:r>
        </a:p>
        <a:p>
          <a:endParaRPr lang="en-US" sz="1100" baseline="0"/>
        </a:p>
        <a:p>
          <a:r>
            <a:rPr lang="en-US" sz="1100" baseline="0"/>
            <a:t># Question 2:</a:t>
          </a:r>
        </a:p>
        <a:p>
          <a:endParaRPr lang="en-US" sz="1100" baseline="0"/>
        </a:p>
        <a:p>
          <a:r>
            <a:rPr lang="en-US" sz="1100" baseline="0"/>
            <a:t>- Because both sets of data are relatively skewed, the inter-quartile range (IQR) would be a more accurate predictor of variability compared to the standard deviation, which would be a better determiner of variability for normal distributions. By calculating the IQR, it's found that the random data set has higher a IQR (=21)  and thus greater variability. </a:t>
          </a:r>
        </a:p>
        <a:p>
          <a:endParaRPr lang="en-US" sz="1100" baseline="0"/>
        </a:p>
        <a:p>
          <a:r>
            <a:rPr lang="en-US" sz="1100" baseline="0"/>
            <a:t># Question 3: </a:t>
          </a:r>
        </a:p>
        <a:p>
          <a:endParaRPr lang="en-US" sz="1100" baseline="0"/>
        </a:p>
        <a:p>
          <a:r>
            <a:rPr lang="en-US" sz="1100" baseline="0"/>
            <a:t>- By running a two-samples t-test assuming unequal variance, we find that our p-value (2.25e-08) is signifcantly lower than our alpha (=.05), therefore we reject the null hypothesis that there is no difference between the means of both groups and conclude that a significant difference does exist between the means of the transect and random data. </a:t>
          </a:r>
        </a:p>
        <a:p>
          <a:endParaRPr lang="en-US" sz="1100" baseline="0"/>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Higgins" refreshedDate="43882.800363425929" createdVersion="6" refreshedVersion="6" minRefreshableVersion="3" recordCount="113" xr:uid="{494A071A-081D-4123-A431-AB14D9131757}">
  <cacheSource type="worksheet">
    <worksheetSource ref="A1:B114" sheet="Data, T-test, Questions"/>
  </cacheSource>
  <cacheFields count="2">
    <cacheField name="Transect DBH (cm)" numFmtId="0">
      <sharedItems containsString="0" containsBlank="1" containsNumber="1" minValue="2.2999999999999998" maxValue="64.3" count="55">
        <n v="14.5"/>
        <n v="4.0999999999999996"/>
        <n v="5.6"/>
        <n v="9.1999999999999993"/>
        <n v="2.9"/>
        <n v="8.4"/>
        <n v="3.1"/>
        <n v="40.5"/>
        <n v="6.6"/>
        <n v="6.4"/>
        <n v="3.3"/>
        <n v="9.5"/>
        <n v="16.600000000000001"/>
        <n v="10.5"/>
        <n v="8"/>
        <n v="4.2"/>
        <n v="3"/>
        <n v="2.5"/>
        <n v="6.7"/>
        <n v="34.200000000000003"/>
        <n v="5.8"/>
        <n v="6"/>
        <n v="3.6"/>
        <n v="3.5"/>
        <n v="2.8"/>
        <n v="4.5"/>
        <n v="3.9"/>
        <n v="5.4"/>
        <n v="2.2999999999999998"/>
        <n v="27"/>
        <n v="27.7"/>
        <n v="20.399999999999999"/>
        <n v="20.8"/>
        <n v="15"/>
        <n v="12.7"/>
        <n v="18"/>
        <n v="24.9"/>
        <n v="23.6"/>
        <n v="12.2"/>
        <n v="24.7"/>
        <n v="9.8000000000000007"/>
        <n v="13.4"/>
        <n v="52.4"/>
        <n v="5.7"/>
        <n v="14.9"/>
        <n v="15.5"/>
        <n v="64.3"/>
        <n v="4.5999999999999996"/>
        <n v="12"/>
        <n v="24.5"/>
        <n v="14.4"/>
        <n v="14.1"/>
        <n v="17.600000000000001"/>
        <n v="19.5"/>
        <m/>
      </sharedItems>
      <fieldGroup base="0">
        <rangePr autoStart="0" autoEnd="0" startNum="0" endNum="70" groupInterval="10"/>
        <groupItems count="9">
          <s v="&lt;0 or (blank)"/>
          <s v="0-10"/>
          <s v="10-20"/>
          <s v="20-30"/>
          <s v="30-40"/>
          <s v="40-50"/>
          <s v="50-60"/>
          <s v="60-70"/>
          <s v="&gt;70"/>
        </groupItems>
      </fieldGroup>
    </cacheField>
    <cacheField name="Random DBH (cm)" numFmtId="164">
      <sharedItems containsSemiMixedTypes="0" containsString="0" containsNumber="1" minValue="5.4112680651244416" maxValue="92" count="96">
        <n v="34"/>
        <n v="11.140846016432674"/>
        <n v="39.470425886790046"/>
        <n v="42.971834634811742"/>
        <n v="20"/>
        <n v="8.9"/>
        <n v="15"/>
        <n v="32.149298504562857"/>
        <n v="24.191551349968091"/>
        <n v="37.242256683503513"/>
        <n v="22.281692032865347"/>
        <n v="35.491552309492661"/>
        <n v="29.921129301276324"/>
        <n v="27.501974166279517"/>
        <n v="17.82535362629228"/>
        <n v="16.870423967740905"/>
        <n v="35.300566377782388"/>
        <n v="6.5253526667677093"/>
        <n v="16.552114081557114"/>
        <n v="18.461973398659861"/>
        <n v="35.332397366400762"/>
        <n v="89.6"/>
        <n v="35.000081845224891"/>
        <n v="65"/>
        <n v="14"/>
        <n v="17"/>
        <n v="8"/>
        <n v="36.605636911135932"/>
        <n v="25"/>
        <n v="35"/>
        <n v="19.899999999999999"/>
        <n v="39.5"/>
        <n v="20.5"/>
        <n v="16"/>
        <n v="14.5"/>
        <n v="29.7"/>
        <n v="6"/>
        <n v="15.5"/>
        <n v="15.278874536821952"/>
        <n v="38.833806114422465"/>
        <n v="13"/>
        <n v="25.146481008519466"/>
        <n v="7.0028174960433951"/>
        <n v="27.215495268714104"/>
        <n v="10.504226244065093"/>
        <n v="8.2760570407785572"/>
        <n v="6.9073245301882578"/>
        <n v="7.5121133139374603"/>
        <n v="77"/>
        <n v="56"/>
        <n v="46.6"/>
        <n v="51"/>
        <n v="10"/>
        <n v="12.414085561167836"/>
        <n v="16.600000000000001"/>
        <n v="43.035496612048497"/>
        <n v="20.000046768699935"/>
        <n v="24.000056122439922"/>
        <n v="15.788170354716019"/>
        <n v="5.4112680651244416"/>
        <n v="33.900002878573709"/>
        <n v="12.191268640839182"/>
        <n v="12.095775674984045"/>
        <n v="20.085353818197191"/>
        <n v="16.297466172610083"/>
        <n v="21.000049107134934"/>
        <n v="26.483382530491387"/>
        <n v="35.173242423308871"/>
        <n v="20.690142601946395"/>
        <n v="21.645072260497766"/>
        <n v="30.080284244368219"/>
        <n v="25.305635951611361"/>
        <n v="24.732678156480539"/>
        <n v="8.753521870054243"/>
        <n v="25.1"/>
        <n v="12"/>
        <n v="25.464790894703256"/>
        <n v="52.839441106509256"/>
        <n v="64"/>
        <n v="30"/>
        <n v="24"/>
        <n v="26.738030439438418"/>
        <n v="79.577471545947674"/>
        <n v="39.788735772973837"/>
        <n v="19.735212943395023"/>
        <n v="13.369015219719209"/>
        <n v="35.014087480216972"/>
        <n v="41.061975317708999"/>
        <n v="70"/>
        <n v="39.000091198964874"/>
        <n v="15.915494309189533"/>
        <n v="50"/>
        <n v="18"/>
        <n v="92"/>
        <n v="40.743665431525208"/>
        <n v="8.1169020976866619"/>
      </sharedItems>
      <fieldGroup base="1">
        <rangePr autoStart="0" autoEnd="0" startNum="0" endNum="100" groupInterval="10"/>
        <groupItems count="12">
          <s v="&lt;0"/>
          <s v="0-10"/>
          <s v="10-20"/>
          <s v="20-30"/>
          <s v="30-40"/>
          <s v="40-50"/>
          <s v="50-60"/>
          <s v="60-70"/>
          <s v="70-80"/>
          <s v="80-90"/>
          <s v="90-100"/>
          <s v="&gt;10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Higgins" refreshedDate="43882.810567708337" createdVersion="6" refreshedVersion="6" minRefreshableVersion="3" recordCount="118" xr:uid="{4A28D0E0-3345-4EA9-87D9-1E9C969DD93D}">
  <cacheSource type="worksheet">
    <worksheetSource ref="A19:A137" sheet="Histograms"/>
  </cacheSource>
  <cacheFields count="1">
    <cacheField name="DBH (cm)" numFmtId="164">
      <sharedItems containsSemiMixedTypes="0" containsString="0" containsNumber="1" minValue="5.4112680651244416" maxValue="92" count="100">
        <n v="34"/>
        <n v="11.140846016432674"/>
        <n v="39.470425886790046"/>
        <n v="42.971834634811742"/>
        <n v="20"/>
        <n v="8.9"/>
        <n v="15"/>
        <n v="32.149298504562857"/>
        <n v="24.191551349968091"/>
        <n v="37.242256683503513"/>
        <n v="22.281692032865347"/>
        <n v="35.491552309492661"/>
        <n v="29.921129301276324"/>
        <n v="27.501974166279517"/>
        <n v="17.82535362629228"/>
        <n v="16.870423967740905"/>
        <n v="35.300566377782388"/>
        <n v="6.5253526667677093"/>
        <n v="16.552114081557114"/>
        <n v="18.461973398659861"/>
        <n v="35.332397366400762"/>
        <n v="89.6"/>
        <n v="35.000081845224891"/>
        <n v="65"/>
        <n v="14"/>
        <n v="17"/>
        <n v="8"/>
        <n v="36.605636911135932"/>
        <n v="25"/>
        <n v="35"/>
        <n v="19.899999999999999"/>
        <n v="39.5"/>
        <n v="20.5"/>
        <n v="16"/>
        <n v="14.5"/>
        <n v="29.7"/>
        <n v="6"/>
        <n v="15.5"/>
        <n v="15.278874536821952"/>
        <n v="38.833806114422465"/>
        <n v="13"/>
        <n v="25.146481008519466"/>
        <n v="7.0028174960433951"/>
        <n v="27.215495268714104"/>
        <n v="10.504226244065093"/>
        <n v="8.2760570407785572"/>
        <n v="6.9073245301882578"/>
        <n v="7.5121133139374603"/>
        <n v="77"/>
        <n v="56"/>
        <n v="46.6"/>
        <n v="51"/>
        <n v="10"/>
        <n v="12.414085561167836"/>
        <n v="16.600000000000001"/>
        <n v="43.035496612048497"/>
        <n v="20.000046768699935"/>
        <n v="24.000056122439922"/>
        <n v="15.788170354716019"/>
        <n v="5.4112680651244416"/>
        <n v="33.900002878573709"/>
        <n v="12.191268640839182"/>
        <n v="12.095775674984045"/>
        <n v="20.085353818197191"/>
        <n v="16.297466172610083"/>
        <n v="21.000049107134934"/>
        <n v="26.483382530491387"/>
        <n v="35.173242423308871"/>
        <n v="20.690142601946395"/>
        <n v="21.645072260497766"/>
        <n v="30.080284244368219"/>
        <n v="25.305635951611361"/>
        <n v="24.732678156480539"/>
        <n v="8.753521870054243"/>
        <n v="25.1"/>
        <n v="12"/>
        <n v="25.464790894703256"/>
        <n v="52.839441106509256"/>
        <n v="64"/>
        <n v="30"/>
        <n v="24"/>
        <n v="26.738030439438418"/>
        <n v="79.577471545947674"/>
        <n v="39.788735772973837"/>
        <n v="19.735212943395023"/>
        <n v="13.369015219719209"/>
        <n v="35.014087480216972"/>
        <n v="41.061975317708999"/>
        <n v="70"/>
        <n v="39.000091198964874"/>
        <n v="15.915494309189533"/>
        <n v="50"/>
        <n v="18"/>
        <n v="92"/>
        <n v="40.743665431525208"/>
        <n v="8.1169020976866619"/>
        <n v="32.467608390746648"/>
        <n v="5.4749300423611995"/>
        <n v="19.098593171027442"/>
        <n v="6.1"/>
      </sharedItems>
      <fieldGroup base="0">
        <rangePr autoStart="0" autoEnd="0" startNum="0" endNum="100" groupInterval="10"/>
        <groupItems count="12">
          <s v="&lt;0"/>
          <s v="0-10"/>
          <s v="10-20"/>
          <s v="20-30"/>
          <s v="30-40"/>
          <s v="40-50"/>
          <s v="50-60"/>
          <s v="60-70"/>
          <s v="70-80"/>
          <s v="80-90"/>
          <s v="90-100"/>
          <s v="&gt;1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
  <r>
    <x v="0"/>
    <x v="0"/>
  </r>
  <r>
    <x v="1"/>
    <x v="1"/>
  </r>
  <r>
    <x v="2"/>
    <x v="2"/>
  </r>
  <r>
    <x v="3"/>
    <x v="3"/>
  </r>
  <r>
    <x v="4"/>
    <x v="4"/>
  </r>
  <r>
    <x v="5"/>
    <x v="5"/>
  </r>
  <r>
    <x v="6"/>
    <x v="6"/>
  </r>
  <r>
    <x v="7"/>
    <x v="0"/>
  </r>
  <r>
    <x v="8"/>
    <x v="7"/>
  </r>
  <r>
    <x v="9"/>
    <x v="6"/>
  </r>
  <r>
    <x v="10"/>
    <x v="8"/>
  </r>
  <r>
    <x v="11"/>
    <x v="9"/>
  </r>
  <r>
    <x v="12"/>
    <x v="10"/>
  </r>
  <r>
    <x v="13"/>
    <x v="11"/>
  </r>
  <r>
    <x v="14"/>
    <x v="12"/>
  </r>
  <r>
    <x v="15"/>
    <x v="13"/>
  </r>
  <r>
    <x v="16"/>
    <x v="14"/>
  </r>
  <r>
    <x v="17"/>
    <x v="15"/>
  </r>
  <r>
    <x v="18"/>
    <x v="16"/>
  </r>
  <r>
    <x v="19"/>
    <x v="17"/>
  </r>
  <r>
    <x v="20"/>
    <x v="18"/>
  </r>
  <r>
    <x v="5"/>
    <x v="19"/>
  </r>
  <r>
    <x v="5"/>
    <x v="20"/>
  </r>
  <r>
    <x v="2"/>
    <x v="21"/>
  </r>
  <r>
    <x v="21"/>
    <x v="22"/>
  </r>
  <r>
    <x v="22"/>
    <x v="23"/>
  </r>
  <r>
    <x v="23"/>
    <x v="24"/>
  </r>
  <r>
    <x v="24"/>
    <x v="25"/>
  </r>
  <r>
    <x v="25"/>
    <x v="26"/>
  </r>
  <r>
    <x v="26"/>
    <x v="27"/>
  </r>
  <r>
    <x v="27"/>
    <x v="28"/>
  </r>
  <r>
    <x v="28"/>
    <x v="29"/>
  </r>
  <r>
    <x v="29"/>
    <x v="30"/>
  </r>
  <r>
    <x v="0"/>
    <x v="31"/>
  </r>
  <r>
    <x v="30"/>
    <x v="28"/>
  </r>
  <r>
    <x v="31"/>
    <x v="32"/>
  </r>
  <r>
    <x v="32"/>
    <x v="33"/>
  </r>
  <r>
    <x v="33"/>
    <x v="34"/>
  </r>
  <r>
    <x v="34"/>
    <x v="35"/>
  </r>
  <r>
    <x v="35"/>
    <x v="29"/>
  </r>
  <r>
    <x v="33"/>
    <x v="28"/>
  </r>
  <r>
    <x v="36"/>
    <x v="36"/>
  </r>
  <r>
    <x v="17"/>
    <x v="24"/>
  </r>
  <r>
    <x v="2"/>
    <x v="37"/>
  </r>
  <r>
    <x v="37"/>
    <x v="38"/>
  </r>
  <r>
    <x v="38"/>
    <x v="39"/>
  </r>
  <r>
    <x v="39"/>
    <x v="26"/>
  </r>
  <r>
    <x v="40"/>
    <x v="40"/>
  </r>
  <r>
    <x v="41"/>
    <x v="41"/>
  </r>
  <r>
    <x v="42"/>
    <x v="42"/>
  </r>
  <r>
    <x v="43"/>
    <x v="43"/>
  </r>
  <r>
    <x v="44"/>
    <x v="44"/>
  </r>
  <r>
    <x v="45"/>
    <x v="45"/>
  </r>
  <r>
    <x v="46"/>
    <x v="44"/>
  </r>
  <r>
    <x v="47"/>
    <x v="46"/>
  </r>
  <r>
    <x v="48"/>
    <x v="47"/>
  </r>
  <r>
    <x v="49"/>
    <x v="48"/>
  </r>
  <r>
    <x v="50"/>
    <x v="49"/>
  </r>
  <r>
    <x v="51"/>
    <x v="50"/>
  </r>
  <r>
    <x v="52"/>
    <x v="51"/>
  </r>
  <r>
    <x v="53"/>
    <x v="52"/>
  </r>
  <r>
    <x v="54"/>
    <x v="53"/>
  </r>
  <r>
    <x v="54"/>
    <x v="54"/>
  </r>
  <r>
    <x v="54"/>
    <x v="26"/>
  </r>
  <r>
    <x v="54"/>
    <x v="55"/>
  </r>
  <r>
    <x v="54"/>
    <x v="22"/>
  </r>
  <r>
    <x v="54"/>
    <x v="56"/>
  </r>
  <r>
    <x v="54"/>
    <x v="57"/>
  </r>
  <r>
    <x v="54"/>
    <x v="56"/>
  </r>
  <r>
    <x v="54"/>
    <x v="41"/>
  </r>
  <r>
    <x v="54"/>
    <x v="58"/>
  </r>
  <r>
    <x v="54"/>
    <x v="59"/>
  </r>
  <r>
    <x v="54"/>
    <x v="60"/>
  </r>
  <r>
    <x v="54"/>
    <x v="61"/>
  </r>
  <r>
    <x v="54"/>
    <x v="62"/>
  </r>
  <r>
    <x v="54"/>
    <x v="63"/>
  </r>
  <r>
    <x v="54"/>
    <x v="64"/>
  </r>
  <r>
    <x v="54"/>
    <x v="65"/>
  </r>
  <r>
    <x v="54"/>
    <x v="66"/>
  </r>
  <r>
    <x v="54"/>
    <x v="67"/>
  </r>
  <r>
    <x v="54"/>
    <x v="68"/>
  </r>
  <r>
    <x v="54"/>
    <x v="69"/>
  </r>
  <r>
    <x v="54"/>
    <x v="62"/>
  </r>
  <r>
    <x v="54"/>
    <x v="70"/>
  </r>
  <r>
    <x v="54"/>
    <x v="71"/>
  </r>
  <r>
    <x v="54"/>
    <x v="72"/>
  </r>
  <r>
    <x v="54"/>
    <x v="44"/>
  </r>
  <r>
    <x v="54"/>
    <x v="45"/>
  </r>
  <r>
    <x v="54"/>
    <x v="73"/>
  </r>
  <r>
    <x v="54"/>
    <x v="74"/>
  </r>
  <r>
    <x v="54"/>
    <x v="75"/>
  </r>
  <r>
    <x v="54"/>
    <x v="40"/>
  </r>
  <r>
    <x v="54"/>
    <x v="76"/>
  </r>
  <r>
    <x v="54"/>
    <x v="77"/>
  </r>
  <r>
    <x v="54"/>
    <x v="78"/>
  </r>
  <r>
    <x v="54"/>
    <x v="79"/>
  </r>
  <r>
    <x v="54"/>
    <x v="33"/>
  </r>
  <r>
    <x v="54"/>
    <x v="80"/>
  </r>
  <r>
    <x v="54"/>
    <x v="81"/>
  </r>
  <r>
    <x v="54"/>
    <x v="82"/>
  </r>
  <r>
    <x v="54"/>
    <x v="83"/>
  </r>
  <r>
    <x v="54"/>
    <x v="84"/>
  </r>
  <r>
    <x v="54"/>
    <x v="85"/>
  </r>
  <r>
    <x v="54"/>
    <x v="86"/>
  </r>
  <r>
    <x v="54"/>
    <x v="87"/>
  </r>
  <r>
    <x v="54"/>
    <x v="88"/>
  </r>
  <r>
    <x v="54"/>
    <x v="89"/>
  </r>
  <r>
    <x v="54"/>
    <x v="90"/>
  </r>
  <r>
    <x v="54"/>
    <x v="91"/>
  </r>
  <r>
    <x v="54"/>
    <x v="92"/>
  </r>
  <r>
    <x v="54"/>
    <x v="93"/>
  </r>
  <r>
    <x v="54"/>
    <x v="94"/>
  </r>
  <r>
    <x v="54"/>
    <x v="9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
  <r>
    <x v="0"/>
  </r>
  <r>
    <x v="1"/>
  </r>
  <r>
    <x v="2"/>
  </r>
  <r>
    <x v="3"/>
  </r>
  <r>
    <x v="4"/>
  </r>
  <r>
    <x v="5"/>
  </r>
  <r>
    <x v="6"/>
  </r>
  <r>
    <x v="0"/>
  </r>
  <r>
    <x v="7"/>
  </r>
  <r>
    <x v="6"/>
  </r>
  <r>
    <x v="8"/>
  </r>
  <r>
    <x v="9"/>
  </r>
  <r>
    <x v="10"/>
  </r>
  <r>
    <x v="11"/>
  </r>
  <r>
    <x v="12"/>
  </r>
  <r>
    <x v="13"/>
  </r>
  <r>
    <x v="14"/>
  </r>
  <r>
    <x v="15"/>
  </r>
  <r>
    <x v="16"/>
  </r>
  <r>
    <x v="17"/>
  </r>
  <r>
    <x v="18"/>
  </r>
  <r>
    <x v="19"/>
  </r>
  <r>
    <x v="20"/>
  </r>
  <r>
    <x v="21"/>
  </r>
  <r>
    <x v="22"/>
  </r>
  <r>
    <x v="23"/>
  </r>
  <r>
    <x v="24"/>
  </r>
  <r>
    <x v="25"/>
  </r>
  <r>
    <x v="26"/>
  </r>
  <r>
    <x v="27"/>
  </r>
  <r>
    <x v="28"/>
  </r>
  <r>
    <x v="29"/>
  </r>
  <r>
    <x v="30"/>
  </r>
  <r>
    <x v="31"/>
  </r>
  <r>
    <x v="28"/>
  </r>
  <r>
    <x v="32"/>
  </r>
  <r>
    <x v="33"/>
  </r>
  <r>
    <x v="34"/>
  </r>
  <r>
    <x v="35"/>
  </r>
  <r>
    <x v="29"/>
  </r>
  <r>
    <x v="28"/>
  </r>
  <r>
    <x v="36"/>
  </r>
  <r>
    <x v="24"/>
  </r>
  <r>
    <x v="37"/>
  </r>
  <r>
    <x v="38"/>
  </r>
  <r>
    <x v="39"/>
  </r>
  <r>
    <x v="26"/>
  </r>
  <r>
    <x v="40"/>
  </r>
  <r>
    <x v="41"/>
  </r>
  <r>
    <x v="42"/>
  </r>
  <r>
    <x v="43"/>
  </r>
  <r>
    <x v="44"/>
  </r>
  <r>
    <x v="45"/>
  </r>
  <r>
    <x v="44"/>
  </r>
  <r>
    <x v="46"/>
  </r>
  <r>
    <x v="47"/>
  </r>
  <r>
    <x v="48"/>
  </r>
  <r>
    <x v="49"/>
  </r>
  <r>
    <x v="50"/>
  </r>
  <r>
    <x v="51"/>
  </r>
  <r>
    <x v="52"/>
  </r>
  <r>
    <x v="53"/>
  </r>
  <r>
    <x v="54"/>
  </r>
  <r>
    <x v="26"/>
  </r>
  <r>
    <x v="55"/>
  </r>
  <r>
    <x v="22"/>
  </r>
  <r>
    <x v="56"/>
  </r>
  <r>
    <x v="57"/>
  </r>
  <r>
    <x v="56"/>
  </r>
  <r>
    <x v="41"/>
  </r>
  <r>
    <x v="58"/>
  </r>
  <r>
    <x v="59"/>
  </r>
  <r>
    <x v="60"/>
  </r>
  <r>
    <x v="61"/>
  </r>
  <r>
    <x v="62"/>
  </r>
  <r>
    <x v="63"/>
  </r>
  <r>
    <x v="64"/>
  </r>
  <r>
    <x v="65"/>
  </r>
  <r>
    <x v="66"/>
  </r>
  <r>
    <x v="67"/>
  </r>
  <r>
    <x v="68"/>
  </r>
  <r>
    <x v="69"/>
  </r>
  <r>
    <x v="62"/>
  </r>
  <r>
    <x v="70"/>
  </r>
  <r>
    <x v="71"/>
  </r>
  <r>
    <x v="72"/>
  </r>
  <r>
    <x v="44"/>
  </r>
  <r>
    <x v="45"/>
  </r>
  <r>
    <x v="73"/>
  </r>
  <r>
    <x v="74"/>
  </r>
  <r>
    <x v="75"/>
  </r>
  <r>
    <x v="40"/>
  </r>
  <r>
    <x v="76"/>
  </r>
  <r>
    <x v="77"/>
  </r>
  <r>
    <x v="78"/>
  </r>
  <r>
    <x v="79"/>
  </r>
  <r>
    <x v="33"/>
  </r>
  <r>
    <x v="80"/>
  </r>
  <r>
    <x v="81"/>
  </r>
  <r>
    <x v="82"/>
  </r>
  <r>
    <x v="83"/>
  </r>
  <r>
    <x v="84"/>
  </r>
  <r>
    <x v="85"/>
  </r>
  <r>
    <x v="86"/>
  </r>
  <r>
    <x v="87"/>
  </r>
  <r>
    <x v="88"/>
  </r>
  <r>
    <x v="89"/>
  </r>
  <r>
    <x v="90"/>
  </r>
  <r>
    <x v="91"/>
  </r>
  <r>
    <x v="92"/>
  </r>
  <r>
    <x v="93"/>
  </r>
  <r>
    <x v="94"/>
  </r>
  <r>
    <x v="95"/>
  </r>
  <r>
    <x v="53"/>
  </r>
  <r>
    <x v="96"/>
  </r>
  <r>
    <x v="97"/>
  </r>
  <r>
    <x v="98"/>
  </r>
  <r>
    <x v="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F92217-848C-481F-AADF-D3E84D61DF83}" name="PivotTable8"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7:C48" firstHeaderRow="0" firstDataRow="1" firstDataCol="1" rowPageCount="1" colPageCount="1"/>
  <pivotFields count="2">
    <pivotField axis="axisPage" dataField="1" showAll="0">
      <items count="10">
        <item x="0"/>
        <item x="1"/>
        <item x="2"/>
        <item x="3"/>
        <item x="4"/>
        <item x="5"/>
        <item x="6"/>
        <item x="7"/>
        <item x="8"/>
        <item t="default"/>
      </items>
    </pivotField>
    <pivotField axis="axisRow" dataField="1" numFmtId="164" showAll="0">
      <items count="13">
        <item x="0"/>
        <item x="1"/>
        <item x="2"/>
        <item x="3"/>
        <item x="4"/>
        <item x="5"/>
        <item x="6"/>
        <item x="7"/>
        <item x="8"/>
        <item x="9"/>
        <item x="10"/>
        <item x="11"/>
        <item t="default"/>
      </items>
    </pivotField>
  </pivotFields>
  <rowFields count="1">
    <field x="1"/>
  </rowFields>
  <rowItems count="11">
    <i>
      <x v="1"/>
    </i>
    <i>
      <x v="2"/>
    </i>
    <i>
      <x v="3"/>
    </i>
    <i>
      <x v="4"/>
    </i>
    <i>
      <x v="5"/>
    </i>
    <i>
      <x v="6"/>
    </i>
    <i>
      <x v="7"/>
    </i>
    <i>
      <x v="8"/>
    </i>
    <i>
      <x v="9"/>
    </i>
    <i>
      <x v="10"/>
    </i>
    <i t="grand">
      <x/>
    </i>
  </rowItems>
  <colFields count="1">
    <field x="-2"/>
  </colFields>
  <colItems count="2">
    <i>
      <x/>
    </i>
    <i i="1">
      <x v="1"/>
    </i>
  </colItems>
  <pageFields count="1">
    <pageField fld="0" hier="-1"/>
  </pageFields>
  <dataFields count="2">
    <dataField name="Count of Transect DBH (cm)" fld="0" subtotal="count" baseField="0" baseItem="0"/>
    <dataField name="Count of Random DBH (cm)" fld="1"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066169-F2A8-42BC-9DA3-70361C10AD62}" name="PivotTable7"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0:B31" firstHeaderRow="1" firstDataRow="1" firstDataCol="1"/>
  <pivotFields count="1">
    <pivotField axis="axisRow" dataField="1" numFmtId="164" showAll="0">
      <items count="13">
        <item x="0"/>
        <item x="1"/>
        <item x="2"/>
        <item x="3"/>
        <item x="4"/>
        <item x="5"/>
        <item x="6"/>
        <item x="7"/>
        <item x="8"/>
        <item x="9"/>
        <item x="10"/>
        <item x="11"/>
        <item t="default"/>
      </items>
    </pivotField>
  </pivotFields>
  <rowFields count="1">
    <field x="0"/>
  </rowFields>
  <rowItems count="11">
    <i>
      <x v="1"/>
    </i>
    <i>
      <x v="2"/>
    </i>
    <i>
      <x v="3"/>
    </i>
    <i>
      <x v="4"/>
    </i>
    <i>
      <x v="5"/>
    </i>
    <i>
      <x v="6"/>
    </i>
    <i>
      <x v="7"/>
    </i>
    <i>
      <x v="8"/>
    </i>
    <i>
      <x v="9"/>
    </i>
    <i>
      <x v="10"/>
    </i>
    <i t="grand">
      <x/>
    </i>
  </rowItems>
  <colItems count="1">
    <i/>
  </colItems>
  <dataFields count="1">
    <dataField name="Count of DBH (cm)"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8720E7-AB34-4C29-9106-5AB4E733C561}"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2" firstHeaderRow="1" firstDataRow="1" firstDataCol="1"/>
  <pivotFields count="2">
    <pivotField axis="axisRow" dataField="1" showAll="0">
      <items count="10">
        <item x="0"/>
        <item x="1"/>
        <item x="2"/>
        <item x="3"/>
        <item x="4"/>
        <item x="5"/>
        <item x="6"/>
        <item x="7"/>
        <item x="8"/>
        <item t="default"/>
      </items>
    </pivotField>
    <pivotField numFmtId="164" showAll="0">
      <items count="13">
        <item x="0"/>
        <item x="1"/>
        <item x="2"/>
        <item x="3"/>
        <item x="4"/>
        <item x="5"/>
        <item x="6"/>
        <item x="7"/>
        <item x="8"/>
        <item x="9"/>
        <item x="10"/>
        <item x="11"/>
        <item t="default"/>
      </items>
    </pivotField>
  </pivotFields>
  <rowFields count="1">
    <field x="0"/>
  </rowFields>
  <rowItems count="9">
    <i>
      <x/>
    </i>
    <i>
      <x v="1"/>
    </i>
    <i>
      <x v="2"/>
    </i>
    <i>
      <x v="3"/>
    </i>
    <i>
      <x v="4"/>
    </i>
    <i>
      <x v="5"/>
    </i>
    <i>
      <x v="6"/>
    </i>
    <i>
      <x v="7"/>
    </i>
    <i t="grand">
      <x/>
    </i>
  </rowItems>
  <colItems count="1">
    <i/>
  </colItems>
  <dataFields count="1">
    <dataField name="Count of Transect DBH (cm)"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F5A28-687C-4ED1-BE02-BD9FA5033593}">
  <dimension ref="A3:G48"/>
  <sheetViews>
    <sheetView topLeftCell="A31" workbookViewId="0">
      <selection activeCell="C33" sqref="C33"/>
    </sheetView>
  </sheetViews>
  <sheetFormatPr defaultRowHeight="14.4" x14ac:dyDescent="0.3"/>
  <cols>
    <col min="1" max="1" width="16.109375" bestFit="1" customWidth="1"/>
    <col min="2" max="3" width="24.5546875" bestFit="1" customWidth="1"/>
    <col min="5" max="5" width="12.5546875" bestFit="1" customWidth="1"/>
    <col min="6" max="6" width="16.77734375" bestFit="1" customWidth="1"/>
    <col min="7" max="7" width="16.44140625" bestFit="1" customWidth="1"/>
  </cols>
  <sheetData>
    <row r="3" spans="1:2" x14ac:dyDescent="0.3">
      <c r="A3" s="7" t="s">
        <v>2</v>
      </c>
      <c r="B3" t="s">
        <v>4</v>
      </c>
    </row>
    <row r="4" spans="1:2" x14ac:dyDescent="0.3">
      <c r="A4" s="8" t="s">
        <v>5</v>
      </c>
      <c r="B4" s="3"/>
    </row>
    <row r="5" spans="1:2" x14ac:dyDescent="0.3">
      <c r="A5" s="8" t="s">
        <v>6</v>
      </c>
      <c r="B5" s="3">
        <v>32</v>
      </c>
    </row>
    <row r="6" spans="1:2" x14ac:dyDescent="0.3">
      <c r="A6" s="8" t="s">
        <v>7</v>
      </c>
      <c r="B6" s="3">
        <v>17</v>
      </c>
    </row>
    <row r="7" spans="1:2" x14ac:dyDescent="0.3">
      <c r="A7" s="8" t="s">
        <v>8</v>
      </c>
      <c r="B7" s="3">
        <v>8</v>
      </c>
    </row>
    <row r="8" spans="1:2" x14ac:dyDescent="0.3">
      <c r="A8" s="8" t="s">
        <v>9</v>
      </c>
      <c r="B8" s="3">
        <v>1</v>
      </c>
    </row>
    <row r="9" spans="1:2" x14ac:dyDescent="0.3">
      <c r="A9" s="8" t="s">
        <v>10</v>
      </c>
      <c r="B9" s="3">
        <v>1</v>
      </c>
    </row>
    <row r="10" spans="1:2" x14ac:dyDescent="0.3">
      <c r="A10" s="8" t="s">
        <v>11</v>
      </c>
      <c r="B10" s="3">
        <v>1</v>
      </c>
    </row>
    <row r="11" spans="1:2" x14ac:dyDescent="0.3">
      <c r="A11" s="8" t="s">
        <v>12</v>
      </c>
      <c r="B11" s="3">
        <v>1</v>
      </c>
    </row>
    <row r="12" spans="1:2" x14ac:dyDescent="0.3">
      <c r="A12" s="8" t="s">
        <v>3</v>
      </c>
      <c r="B12" s="3">
        <v>61</v>
      </c>
    </row>
    <row r="20" spans="1:7" x14ac:dyDescent="0.3">
      <c r="A20" s="7" t="s">
        <v>2</v>
      </c>
      <c r="B20" s="7" t="s">
        <v>13</v>
      </c>
      <c r="C20" s="7"/>
      <c r="D20" s="7"/>
      <c r="G20" s="7"/>
    </row>
    <row r="21" spans="1:7" x14ac:dyDescent="0.3">
      <c r="A21" s="9" t="s">
        <v>6</v>
      </c>
      <c r="B21" s="3">
        <v>16</v>
      </c>
    </row>
    <row r="22" spans="1:7" x14ac:dyDescent="0.3">
      <c r="A22" s="9" t="s">
        <v>7</v>
      </c>
      <c r="B22" s="3">
        <v>36</v>
      </c>
    </row>
    <row r="23" spans="1:7" x14ac:dyDescent="0.3">
      <c r="A23" s="9" t="s">
        <v>8</v>
      </c>
      <c r="B23" s="3">
        <v>27</v>
      </c>
    </row>
    <row r="24" spans="1:7" x14ac:dyDescent="0.3">
      <c r="A24" s="9" t="s">
        <v>9</v>
      </c>
      <c r="B24" s="3">
        <v>23</v>
      </c>
    </row>
    <row r="25" spans="1:7" x14ac:dyDescent="0.3">
      <c r="A25" s="9" t="s">
        <v>10</v>
      </c>
      <c r="B25" s="3">
        <v>5</v>
      </c>
    </row>
    <row r="26" spans="1:7" x14ac:dyDescent="0.3">
      <c r="A26" s="9" t="s">
        <v>11</v>
      </c>
      <c r="B26" s="3">
        <v>4</v>
      </c>
    </row>
    <row r="27" spans="1:7" x14ac:dyDescent="0.3">
      <c r="A27" s="9" t="s">
        <v>12</v>
      </c>
      <c r="B27" s="3">
        <v>2</v>
      </c>
    </row>
    <row r="28" spans="1:7" x14ac:dyDescent="0.3">
      <c r="A28" s="9" t="s">
        <v>14</v>
      </c>
      <c r="B28" s="3">
        <v>3</v>
      </c>
    </row>
    <row r="29" spans="1:7" x14ac:dyDescent="0.3">
      <c r="A29" s="9" t="s">
        <v>15</v>
      </c>
      <c r="B29" s="3">
        <v>1</v>
      </c>
    </row>
    <row r="30" spans="1:7" x14ac:dyDescent="0.3">
      <c r="A30" s="9" t="s">
        <v>16</v>
      </c>
      <c r="B30" s="3">
        <v>1</v>
      </c>
    </row>
    <row r="31" spans="1:7" x14ac:dyDescent="0.3">
      <c r="A31" s="9" t="s">
        <v>3</v>
      </c>
      <c r="B31" s="3">
        <v>118</v>
      </c>
    </row>
    <row r="32" spans="1:7" ht="15.6" x14ac:dyDescent="0.3">
      <c r="A32" s="1"/>
    </row>
    <row r="33" spans="1:3" ht="15.6" x14ac:dyDescent="0.3">
      <c r="A33" s="1"/>
    </row>
    <row r="34" spans="1:3" ht="15.6" x14ac:dyDescent="0.3">
      <c r="A34" s="1"/>
    </row>
    <row r="35" spans="1:3" x14ac:dyDescent="0.3">
      <c r="A35" s="7" t="s">
        <v>1</v>
      </c>
      <c r="B35" t="s">
        <v>29</v>
      </c>
    </row>
    <row r="36" spans="1:3" ht="15.6" x14ac:dyDescent="0.3">
      <c r="A36" s="1"/>
    </row>
    <row r="37" spans="1:3" x14ac:dyDescent="0.3">
      <c r="A37" s="7" t="s">
        <v>2</v>
      </c>
      <c r="B37" t="s">
        <v>4</v>
      </c>
      <c r="C37" t="s">
        <v>28</v>
      </c>
    </row>
    <row r="38" spans="1:3" x14ac:dyDescent="0.3">
      <c r="A38" s="9" t="s">
        <v>6</v>
      </c>
      <c r="B38" s="3">
        <v>9</v>
      </c>
      <c r="C38" s="3">
        <v>14</v>
      </c>
    </row>
    <row r="39" spans="1:3" x14ac:dyDescent="0.3">
      <c r="A39" s="9" t="s">
        <v>7</v>
      </c>
      <c r="B39" s="3">
        <v>19</v>
      </c>
      <c r="C39" s="3">
        <v>34</v>
      </c>
    </row>
    <row r="40" spans="1:3" x14ac:dyDescent="0.3">
      <c r="A40" s="9" t="s">
        <v>8</v>
      </c>
      <c r="B40" s="3">
        <v>12</v>
      </c>
      <c r="C40" s="3">
        <v>27</v>
      </c>
    </row>
    <row r="41" spans="1:3" x14ac:dyDescent="0.3">
      <c r="A41" s="9" t="s">
        <v>9</v>
      </c>
      <c r="B41" s="3">
        <v>14</v>
      </c>
      <c r="C41" s="3">
        <v>22</v>
      </c>
    </row>
    <row r="42" spans="1:3" x14ac:dyDescent="0.3">
      <c r="A42" s="9" t="s">
        <v>10</v>
      </c>
      <c r="B42" s="3">
        <v>2</v>
      </c>
      <c r="C42" s="3">
        <v>5</v>
      </c>
    </row>
    <row r="43" spans="1:3" x14ac:dyDescent="0.3">
      <c r="A43" s="9" t="s">
        <v>11</v>
      </c>
      <c r="B43" s="3">
        <v>2</v>
      </c>
      <c r="C43" s="3">
        <v>4</v>
      </c>
    </row>
    <row r="44" spans="1:3" x14ac:dyDescent="0.3">
      <c r="A44" s="9" t="s">
        <v>12</v>
      </c>
      <c r="B44" s="3">
        <v>1</v>
      </c>
      <c r="C44" s="3">
        <v>2</v>
      </c>
    </row>
    <row r="45" spans="1:3" x14ac:dyDescent="0.3">
      <c r="A45" s="9" t="s">
        <v>14</v>
      </c>
      <c r="B45" s="3">
        <v>1</v>
      </c>
      <c r="C45" s="3">
        <v>3</v>
      </c>
    </row>
    <row r="46" spans="1:3" x14ac:dyDescent="0.3">
      <c r="A46" s="9" t="s">
        <v>15</v>
      </c>
      <c r="B46" s="3">
        <v>1</v>
      </c>
      <c r="C46" s="3">
        <v>1</v>
      </c>
    </row>
    <row r="47" spans="1:3" x14ac:dyDescent="0.3">
      <c r="A47" s="9" t="s">
        <v>16</v>
      </c>
      <c r="B47" s="3"/>
      <c r="C47" s="3">
        <v>1</v>
      </c>
    </row>
    <row r="48" spans="1:3" x14ac:dyDescent="0.3">
      <c r="A48" s="9" t="s">
        <v>3</v>
      </c>
      <c r="B48" s="3">
        <v>61</v>
      </c>
      <c r="C48" s="3">
        <v>113</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A4970-D4B6-439D-84DC-B5F67B5C2CAC}">
  <dimension ref="A1:J114"/>
  <sheetViews>
    <sheetView tabSelected="1" topLeftCell="B1" workbookViewId="0">
      <selection activeCell="C16" sqref="C16"/>
    </sheetView>
  </sheetViews>
  <sheetFormatPr defaultRowHeight="14.4" x14ac:dyDescent="0.3"/>
  <cols>
    <col min="1" max="1" width="16.33203125" customWidth="1"/>
    <col min="2" max="2" width="21.88671875" customWidth="1"/>
    <col min="3" max="3" width="21" customWidth="1"/>
    <col min="5" max="5" width="25.77734375" customWidth="1"/>
    <col min="6" max="6" width="16.33203125" customWidth="1"/>
    <col min="7" max="7" width="26.21875" customWidth="1"/>
  </cols>
  <sheetData>
    <row r="1" spans="1:10" x14ac:dyDescent="0.3">
      <c r="A1" t="s">
        <v>1</v>
      </c>
      <c r="B1" t="s">
        <v>0</v>
      </c>
    </row>
    <row r="2" spans="1:10" ht="15.6" x14ac:dyDescent="0.3">
      <c r="A2">
        <v>14.5</v>
      </c>
      <c r="B2" s="1">
        <v>34</v>
      </c>
    </row>
    <row r="3" spans="1:10" ht="15.6" x14ac:dyDescent="0.3">
      <c r="A3">
        <v>4.0999999999999996</v>
      </c>
      <c r="B3" s="2">
        <v>11.140846016432674</v>
      </c>
    </row>
    <row r="4" spans="1:10" ht="15.6" x14ac:dyDescent="0.3">
      <c r="A4">
        <v>5.6</v>
      </c>
      <c r="B4" s="1">
        <v>39.470425886790046</v>
      </c>
      <c r="E4" t="s">
        <v>17</v>
      </c>
    </row>
    <row r="5" spans="1:10" ht="16.2" thickBot="1" x14ac:dyDescent="0.35">
      <c r="A5">
        <v>9.1999999999999993</v>
      </c>
      <c r="B5" s="2">
        <v>42.971834634811742</v>
      </c>
      <c r="I5" s="10" t="s">
        <v>33</v>
      </c>
      <c r="J5" s="10"/>
    </row>
    <row r="6" spans="1:10" ht="15.6" x14ac:dyDescent="0.3">
      <c r="A6">
        <v>2.9</v>
      </c>
      <c r="B6" s="1">
        <v>20</v>
      </c>
      <c r="E6" s="6"/>
      <c r="F6" s="6" t="s">
        <v>1</v>
      </c>
      <c r="G6" s="6" t="s">
        <v>0</v>
      </c>
      <c r="I6" s="11" t="s">
        <v>30</v>
      </c>
      <c r="J6" s="11">
        <f>QUARTILE(A2:A62,1)</f>
        <v>5.4</v>
      </c>
    </row>
    <row r="7" spans="1:10" ht="15.6" x14ac:dyDescent="0.3">
      <c r="A7">
        <v>8.4</v>
      </c>
      <c r="B7" s="1">
        <v>8.9</v>
      </c>
      <c r="E7" s="4" t="s">
        <v>18</v>
      </c>
      <c r="F7" s="4">
        <v>13.234426229508196</v>
      </c>
      <c r="G7" s="4">
        <v>26.521136859120755</v>
      </c>
      <c r="I7" s="11" t="s">
        <v>31</v>
      </c>
      <c r="J7" s="11">
        <f>QUARTILE(A2:A62,3)</f>
        <v>16.600000000000001</v>
      </c>
    </row>
    <row r="8" spans="1:10" ht="15.6" x14ac:dyDescent="0.3">
      <c r="A8">
        <v>3.1</v>
      </c>
      <c r="B8" s="1">
        <v>15</v>
      </c>
      <c r="E8" s="4" t="s">
        <v>19</v>
      </c>
      <c r="F8" s="4">
        <v>143.20062841530054</v>
      </c>
      <c r="G8" s="4">
        <v>311.51478843940174</v>
      </c>
      <c r="I8" s="11" t="s">
        <v>32</v>
      </c>
      <c r="J8" s="11">
        <f>J7-J6</f>
        <v>11.200000000000001</v>
      </c>
    </row>
    <row r="9" spans="1:10" ht="15.6" x14ac:dyDescent="0.3">
      <c r="A9">
        <v>40.5</v>
      </c>
      <c r="B9" s="1">
        <v>34</v>
      </c>
      <c r="E9" s="4" t="s">
        <v>20</v>
      </c>
      <c r="F9" s="4">
        <v>61</v>
      </c>
      <c r="G9" s="4">
        <v>113</v>
      </c>
    </row>
    <row r="10" spans="1:10" ht="15.6" x14ac:dyDescent="0.3">
      <c r="A10">
        <v>6.6</v>
      </c>
      <c r="B10" s="1">
        <v>32.149298504562857</v>
      </c>
      <c r="E10" s="4" t="s">
        <v>21</v>
      </c>
      <c r="F10" s="4">
        <v>0</v>
      </c>
      <c r="G10" s="4"/>
      <c r="I10" s="10" t="s">
        <v>35</v>
      </c>
      <c r="J10" s="10"/>
    </row>
    <row r="11" spans="1:10" ht="15.6" x14ac:dyDescent="0.3">
      <c r="A11">
        <v>6.4</v>
      </c>
      <c r="B11" s="1">
        <v>15</v>
      </c>
      <c r="E11" s="4" t="s">
        <v>22</v>
      </c>
      <c r="F11" s="4">
        <v>163</v>
      </c>
      <c r="G11" s="4"/>
      <c r="I11" s="11" t="s">
        <v>34</v>
      </c>
      <c r="J11" s="11">
        <f>QUARTILE(B2:B114,1)</f>
        <v>14</v>
      </c>
    </row>
    <row r="12" spans="1:10" ht="15.6" x14ac:dyDescent="0.3">
      <c r="A12">
        <v>3.3</v>
      </c>
      <c r="B12" s="1">
        <v>24.191551349968091</v>
      </c>
      <c r="E12" s="4" t="s">
        <v>23</v>
      </c>
      <c r="F12" s="4">
        <v>-5.8809645116577576</v>
      </c>
      <c r="G12" s="4"/>
      <c r="I12" s="11" t="s">
        <v>31</v>
      </c>
      <c r="J12" s="11">
        <f>QUARTILE(B2:B114,3)</f>
        <v>35.000081845224891</v>
      </c>
    </row>
    <row r="13" spans="1:10" ht="15.6" x14ac:dyDescent="0.3">
      <c r="A13">
        <v>9.5</v>
      </c>
      <c r="B13" s="1">
        <v>37.242256683503513</v>
      </c>
      <c r="E13" s="4" t="s">
        <v>24</v>
      </c>
      <c r="F13" s="4">
        <v>1.1224182720298639E-8</v>
      </c>
      <c r="G13" s="4"/>
      <c r="I13" s="11" t="s">
        <v>32</v>
      </c>
      <c r="J13" s="11">
        <f>J12-J11</f>
        <v>21.000081845224891</v>
      </c>
    </row>
    <row r="14" spans="1:10" ht="15.6" x14ac:dyDescent="0.3">
      <c r="A14">
        <v>16.600000000000001</v>
      </c>
      <c r="B14" s="1">
        <v>22.281692032865347</v>
      </c>
      <c r="E14" s="4" t="s">
        <v>25</v>
      </c>
      <c r="F14" s="4">
        <v>1.6542555849136273</v>
      </c>
      <c r="G14" s="4"/>
    </row>
    <row r="15" spans="1:10" ht="15.6" x14ac:dyDescent="0.3">
      <c r="A15">
        <v>10.5</v>
      </c>
      <c r="B15" s="1">
        <v>35.491552309492661</v>
      </c>
      <c r="E15" s="4" t="s">
        <v>26</v>
      </c>
      <c r="F15" s="4">
        <v>2.2448365440597278E-8</v>
      </c>
      <c r="G15" s="4"/>
    </row>
    <row r="16" spans="1:10" ht="16.2" thickBot="1" x14ac:dyDescent="0.35">
      <c r="A16">
        <v>8</v>
      </c>
      <c r="B16" s="1">
        <v>29.921129301276324</v>
      </c>
      <c r="E16" s="5" t="s">
        <v>27</v>
      </c>
      <c r="F16" s="5">
        <v>1.974624620966356</v>
      </c>
      <c r="G16" s="5"/>
    </row>
    <row r="17" spans="1:2" ht="15.6" x14ac:dyDescent="0.3">
      <c r="A17">
        <v>4.2</v>
      </c>
      <c r="B17" s="1">
        <v>27.501974166279517</v>
      </c>
    </row>
    <row r="18" spans="1:2" ht="15.6" x14ac:dyDescent="0.3">
      <c r="A18">
        <v>3</v>
      </c>
      <c r="B18" s="1">
        <v>17.82535362629228</v>
      </c>
    </row>
    <row r="19" spans="1:2" ht="15.6" x14ac:dyDescent="0.3">
      <c r="A19">
        <v>2.5</v>
      </c>
      <c r="B19" s="2">
        <v>16.870423967740905</v>
      </c>
    </row>
    <row r="20" spans="1:2" ht="15.6" x14ac:dyDescent="0.3">
      <c r="A20">
        <v>6.7</v>
      </c>
      <c r="B20" s="2">
        <v>35.300566377782388</v>
      </c>
    </row>
    <row r="21" spans="1:2" ht="15.6" x14ac:dyDescent="0.3">
      <c r="A21">
        <v>34.200000000000003</v>
      </c>
      <c r="B21" s="2">
        <v>6.5253526667677093</v>
      </c>
    </row>
    <row r="22" spans="1:2" ht="15.6" x14ac:dyDescent="0.3">
      <c r="A22">
        <v>5.8</v>
      </c>
      <c r="B22" s="2">
        <v>16.552114081557114</v>
      </c>
    </row>
    <row r="23" spans="1:2" ht="15.6" x14ac:dyDescent="0.3">
      <c r="A23">
        <v>8.4</v>
      </c>
      <c r="B23" s="2">
        <v>18.461973398659861</v>
      </c>
    </row>
    <row r="24" spans="1:2" ht="15.6" x14ac:dyDescent="0.3">
      <c r="A24">
        <v>8.4</v>
      </c>
      <c r="B24" s="1">
        <v>35.332397366400762</v>
      </c>
    </row>
    <row r="25" spans="1:2" ht="15.6" x14ac:dyDescent="0.3">
      <c r="A25">
        <v>5.6</v>
      </c>
      <c r="B25" s="1">
        <v>89.6</v>
      </c>
    </row>
    <row r="26" spans="1:2" ht="15.6" x14ac:dyDescent="0.3">
      <c r="A26">
        <v>6</v>
      </c>
      <c r="B26" s="2">
        <v>35.000081845224891</v>
      </c>
    </row>
    <row r="27" spans="1:2" ht="15.6" x14ac:dyDescent="0.3">
      <c r="A27">
        <v>3.6</v>
      </c>
      <c r="B27" s="1">
        <v>65</v>
      </c>
    </row>
    <row r="28" spans="1:2" ht="15.6" x14ac:dyDescent="0.3">
      <c r="A28">
        <v>3.5</v>
      </c>
      <c r="B28" s="1">
        <v>14</v>
      </c>
    </row>
    <row r="29" spans="1:2" ht="15.6" x14ac:dyDescent="0.3">
      <c r="A29">
        <v>2.8</v>
      </c>
      <c r="B29" s="1">
        <v>17</v>
      </c>
    </row>
    <row r="30" spans="1:2" ht="15.6" x14ac:dyDescent="0.3">
      <c r="A30">
        <v>4.5</v>
      </c>
      <c r="B30" s="1">
        <v>8</v>
      </c>
    </row>
    <row r="31" spans="1:2" ht="15.6" x14ac:dyDescent="0.3">
      <c r="A31">
        <v>3.9</v>
      </c>
      <c r="B31" s="1">
        <v>36.605636911135932</v>
      </c>
    </row>
    <row r="32" spans="1:2" ht="15.6" x14ac:dyDescent="0.3">
      <c r="A32">
        <v>5.4</v>
      </c>
      <c r="B32" s="1">
        <v>25</v>
      </c>
    </row>
    <row r="33" spans="1:2" ht="15.6" x14ac:dyDescent="0.3">
      <c r="A33">
        <v>2.2999999999999998</v>
      </c>
      <c r="B33" s="1">
        <v>35</v>
      </c>
    </row>
    <row r="34" spans="1:2" ht="15.6" x14ac:dyDescent="0.3">
      <c r="A34">
        <v>27</v>
      </c>
      <c r="B34" s="1">
        <v>19.899999999999999</v>
      </c>
    </row>
    <row r="35" spans="1:2" ht="15.6" x14ac:dyDescent="0.3">
      <c r="A35">
        <v>14.5</v>
      </c>
      <c r="B35" s="1">
        <v>39.5</v>
      </c>
    </row>
    <row r="36" spans="1:2" ht="15.6" x14ac:dyDescent="0.3">
      <c r="A36">
        <v>27.7</v>
      </c>
      <c r="B36" s="1">
        <v>25</v>
      </c>
    </row>
    <row r="37" spans="1:2" ht="15.6" x14ac:dyDescent="0.3">
      <c r="A37">
        <v>20.399999999999999</v>
      </c>
      <c r="B37" s="1">
        <v>20.5</v>
      </c>
    </row>
    <row r="38" spans="1:2" ht="15.6" x14ac:dyDescent="0.3">
      <c r="A38">
        <v>20.8</v>
      </c>
      <c r="B38" s="1">
        <v>16</v>
      </c>
    </row>
    <row r="39" spans="1:2" ht="15.6" x14ac:dyDescent="0.3">
      <c r="A39">
        <v>15</v>
      </c>
      <c r="B39" s="1">
        <v>14.5</v>
      </c>
    </row>
    <row r="40" spans="1:2" ht="15.6" x14ac:dyDescent="0.3">
      <c r="A40">
        <v>12.7</v>
      </c>
      <c r="B40" s="1">
        <v>29.7</v>
      </c>
    </row>
    <row r="41" spans="1:2" ht="15.6" x14ac:dyDescent="0.3">
      <c r="A41">
        <v>18</v>
      </c>
      <c r="B41" s="1">
        <v>35</v>
      </c>
    </row>
    <row r="42" spans="1:2" ht="15.6" x14ac:dyDescent="0.3">
      <c r="A42">
        <v>15</v>
      </c>
      <c r="B42" s="1">
        <v>25</v>
      </c>
    </row>
    <row r="43" spans="1:2" ht="15.6" x14ac:dyDescent="0.3">
      <c r="A43">
        <v>24.9</v>
      </c>
      <c r="B43" s="1">
        <v>6</v>
      </c>
    </row>
    <row r="44" spans="1:2" ht="15.6" x14ac:dyDescent="0.3">
      <c r="A44">
        <v>2.5</v>
      </c>
      <c r="B44" s="1">
        <v>14</v>
      </c>
    </row>
    <row r="45" spans="1:2" ht="15.6" x14ac:dyDescent="0.3">
      <c r="A45">
        <v>5.6</v>
      </c>
      <c r="B45" s="1">
        <v>15.5</v>
      </c>
    </row>
    <row r="46" spans="1:2" ht="15.6" x14ac:dyDescent="0.3">
      <c r="A46">
        <v>23.6</v>
      </c>
      <c r="B46" s="1">
        <v>15.278874536821952</v>
      </c>
    </row>
    <row r="47" spans="1:2" ht="15.6" x14ac:dyDescent="0.3">
      <c r="A47">
        <v>12.2</v>
      </c>
      <c r="B47" s="1">
        <v>38.833806114422465</v>
      </c>
    </row>
    <row r="48" spans="1:2" ht="15.6" x14ac:dyDescent="0.3">
      <c r="A48">
        <v>24.7</v>
      </c>
      <c r="B48" s="1">
        <v>8</v>
      </c>
    </row>
    <row r="49" spans="1:2" ht="15.6" x14ac:dyDescent="0.3">
      <c r="A49">
        <v>9.8000000000000007</v>
      </c>
      <c r="B49" s="1">
        <v>13</v>
      </c>
    </row>
    <row r="50" spans="1:2" ht="15.6" x14ac:dyDescent="0.3">
      <c r="A50">
        <v>13.4</v>
      </c>
      <c r="B50" s="1">
        <v>25.146481008519466</v>
      </c>
    </row>
    <row r="51" spans="1:2" ht="15.6" x14ac:dyDescent="0.3">
      <c r="A51">
        <v>52.4</v>
      </c>
      <c r="B51" s="1">
        <v>7.0028174960433951</v>
      </c>
    </row>
    <row r="52" spans="1:2" ht="15.6" x14ac:dyDescent="0.3">
      <c r="A52">
        <v>5.7</v>
      </c>
      <c r="B52" s="1">
        <v>27.215495268714104</v>
      </c>
    </row>
    <row r="53" spans="1:2" ht="15.6" x14ac:dyDescent="0.3">
      <c r="A53">
        <v>14.9</v>
      </c>
      <c r="B53" s="1">
        <v>10.504226244065093</v>
      </c>
    </row>
    <row r="54" spans="1:2" ht="15.6" x14ac:dyDescent="0.3">
      <c r="A54">
        <v>15.5</v>
      </c>
      <c r="B54" s="1">
        <v>8.2760570407785572</v>
      </c>
    </row>
    <row r="55" spans="1:2" ht="15.6" x14ac:dyDescent="0.3">
      <c r="A55">
        <v>64.3</v>
      </c>
      <c r="B55" s="1">
        <v>10.504226244065093</v>
      </c>
    </row>
    <row r="56" spans="1:2" ht="15.6" x14ac:dyDescent="0.3">
      <c r="A56">
        <v>4.5999999999999996</v>
      </c>
      <c r="B56" s="1">
        <v>6.9073245301882578</v>
      </c>
    </row>
    <row r="57" spans="1:2" ht="15.6" x14ac:dyDescent="0.3">
      <c r="A57">
        <v>12</v>
      </c>
      <c r="B57" s="1">
        <v>7.5121133139374603</v>
      </c>
    </row>
    <row r="58" spans="1:2" ht="15.6" x14ac:dyDescent="0.3">
      <c r="A58">
        <v>24.5</v>
      </c>
      <c r="B58" s="1">
        <v>77</v>
      </c>
    </row>
    <row r="59" spans="1:2" ht="15.6" x14ac:dyDescent="0.3">
      <c r="A59">
        <v>14.4</v>
      </c>
      <c r="B59" s="1">
        <v>56</v>
      </c>
    </row>
    <row r="60" spans="1:2" ht="15.6" x14ac:dyDescent="0.3">
      <c r="A60">
        <v>14.1</v>
      </c>
      <c r="B60" s="1">
        <v>46.6</v>
      </c>
    </row>
    <row r="61" spans="1:2" ht="15.6" x14ac:dyDescent="0.3">
      <c r="A61">
        <v>17.600000000000001</v>
      </c>
      <c r="B61" s="1">
        <v>51</v>
      </c>
    </row>
    <row r="62" spans="1:2" ht="15.6" x14ac:dyDescent="0.3">
      <c r="A62">
        <v>19.5</v>
      </c>
      <c r="B62" s="1">
        <v>10</v>
      </c>
    </row>
    <row r="63" spans="1:2" ht="15.6" x14ac:dyDescent="0.3">
      <c r="B63" s="1">
        <v>12.414085561167836</v>
      </c>
    </row>
    <row r="64" spans="1:2" ht="15.6" x14ac:dyDescent="0.3">
      <c r="B64" s="1">
        <v>16.600000000000001</v>
      </c>
    </row>
    <row r="65" spans="2:2" ht="15.6" x14ac:dyDescent="0.3">
      <c r="B65" s="1">
        <v>8</v>
      </c>
    </row>
    <row r="66" spans="2:2" ht="15.6" x14ac:dyDescent="0.3">
      <c r="B66" s="2">
        <v>43.035496612048497</v>
      </c>
    </row>
    <row r="67" spans="2:2" ht="15.6" x14ac:dyDescent="0.3">
      <c r="B67" s="2">
        <v>35.000081845224891</v>
      </c>
    </row>
    <row r="68" spans="2:2" ht="15.6" x14ac:dyDescent="0.3">
      <c r="B68" s="2">
        <v>20.000046768699935</v>
      </c>
    </row>
    <row r="69" spans="2:2" ht="15.6" x14ac:dyDescent="0.3">
      <c r="B69" s="2">
        <v>24.000056122439922</v>
      </c>
    </row>
    <row r="70" spans="2:2" ht="15.6" x14ac:dyDescent="0.3">
      <c r="B70" s="2">
        <v>20.000046768699935</v>
      </c>
    </row>
    <row r="71" spans="2:2" ht="15.6" x14ac:dyDescent="0.3">
      <c r="B71" s="2">
        <v>25.146481008519466</v>
      </c>
    </row>
    <row r="72" spans="2:2" ht="15.6" x14ac:dyDescent="0.3">
      <c r="B72" s="2">
        <v>15.788170354716019</v>
      </c>
    </row>
    <row r="73" spans="2:2" ht="15.6" x14ac:dyDescent="0.3">
      <c r="B73" s="2">
        <v>5.4112680651244416</v>
      </c>
    </row>
    <row r="74" spans="2:2" ht="15.6" x14ac:dyDescent="0.3">
      <c r="B74" s="2">
        <v>33.900002878573709</v>
      </c>
    </row>
    <row r="75" spans="2:2" ht="15.6" x14ac:dyDescent="0.3">
      <c r="B75" s="2">
        <v>12.191268640839182</v>
      </c>
    </row>
    <row r="76" spans="2:2" ht="15.6" x14ac:dyDescent="0.3">
      <c r="B76" s="2">
        <v>12.095775674984045</v>
      </c>
    </row>
    <row r="77" spans="2:2" ht="15.6" x14ac:dyDescent="0.3">
      <c r="B77" s="2">
        <v>20.085353818197191</v>
      </c>
    </row>
    <row r="78" spans="2:2" ht="15.6" x14ac:dyDescent="0.3">
      <c r="B78" s="2">
        <v>16.297466172610083</v>
      </c>
    </row>
    <row r="79" spans="2:2" ht="15.6" x14ac:dyDescent="0.3">
      <c r="B79" s="2">
        <v>21.000049107134934</v>
      </c>
    </row>
    <row r="80" spans="2:2" ht="15.6" x14ac:dyDescent="0.3">
      <c r="B80" s="2">
        <v>26.483382530491387</v>
      </c>
    </row>
    <row r="81" spans="2:2" ht="15.6" x14ac:dyDescent="0.3">
      <c r="B81" s="2">
        <v>35.173242423308871</v>
      </c>
    </row>
    <row r="82" spans="2:2" ht="15.6" x14ac:dyDescent="0.3">
      <c r="B82" s="2">
        <v>20.690142601946395</v>
      </c>
    </row>
    <row r="83" spans="2:2" ht="15.6" x14ac:dyDescent="0.3">
      <c r="B83" s="2">
        <v>21.645072260497766</v>
      </c>
    </row>
    <row r="84" spans="2:2" ht="15.6" x14ac:dyDescent="0.3">
      <c r="B84" s="2">
        <v>12.095775674984045</v>
      </c>
    </row>
    <row r="85" spans="2:2" ht="15.6" x14ac:dyDescent="0.3">
      <c r="B85" s="2">
        <v>30.080284244368219</v>
      </c>
    </row>
    <row r="86" spans="2:2" ht="15.6" x14ac:dyDescent="0.3">
      <c r="B86" s="2">
        <v>25.305635951611361</v>
      </c>
    </row>
    <row r="87" spans="2:2" ht="15.6" x14ac:dyDescent="0.3">
      <c r="B87" s="2">
        <v>24.732678156480539</v>
      </c>
    </row>
    <row r="88" spans="2:2" ht="15.6" x14ac:dyDescent="0.3">
      <c r="B88" s="1">
        <v>10.504226244065093</v>
      </c>
    </row>
    <row r="89" spans="2:2" ht="15.6" x14ac:dyDescent="0.3">
      <c r="B89" s="2">
        <v>8.2760570407785572</v>
      </c>
    </row>
    <row r="90" spans="2:2" ht="15.6" x14ac:dyDescent="0.3">
      <c r="B90" s="2">
        <v>8.753521870054243</v>
      </c>
    </row>
    <row r="91" spans="2:2" ht="15.6" x14ac:dyDescent="0.3">
      <c r="B91" s="1">
        <v>25.1</v>
      </c>
    </row>
    <row r="92" spans="2:2" ht="15.6" x14ac:dyDescent="0.3">
      <c r="B92" s="1">
        <v>12</v>
      </c>
    </row>
    <row r="93" spans="2:2" ht="15.6" x14ac:dyDescent="0.3">
      <c r="B93" s="1">
        <v>13</v>
      </c>
    </row>
    <row r="94" spans="2:2" ht="15.6" x14ac:dyDescent="0.3">
      <c r="B94" s="1">
        <v>25.464790894703256</v>
      </c>
    </row>
    <row r="95" spans="2:2" ht="15.6" x14ac:dyDescent="0.3">
      <c r="B95" s="1">
        <v>52.839441106509256</v>
      </c>
    </row>
    <row r="96" spans="2:2" ht="15.6" x14ac:dyDescent="0.3">
      <c r="B96" s="1">
        <v>64</v>
      </c>
    </row>
    <row r="97" spans="2:2" ht="15.6" x14ac:dyDescent="0.3">
      <c r="B97" s="1">
        <v>30</v>
      </c>
    </row>
    <row r="98" spans="2:2" ht="15.6" x14ac:dyDescent="0.3">
      <c r="B98" s="1">
        <v>16</v>
      </c>
    </row>
    <row r="99" spans="2:2" ht="15.6" x14ac:dyDescent="0.3">
      <c r="B99" s="1">
        <v>24</v>
      </c>
    </row>
    <row r="100" spans="2:2" ht="15.6" x14ac:dyDescent="0.3">
      <c r="B100" s="1">
        <v>26.738030439438418</v>
      </c>
    </row>
    <row r="101" spans="2:2" ht="15.6" x14ac:dyDescent="0.3">
      <c r="B101" s="2">
        <v>79.577471545947674</v>
      </c>
    </row>
    <row r="102" spans="2:2" ht="15.6" x14ac:dyDescent="0.3">
      <c r="B102" s="2">
        <v>39.788735772973837</v>
      </c>
    </row>
    <row r="103" spans="2:2" ht="15.6" x14ac:dyDescent="0.3">
      <c r="B103" s="2">
        <v>19.735212943395023</v>
      </c>
    </row>
    <row r="104" spans="2:2" ht="15.6" x14ac:dyDescent="0.3">
      <c r="B104" s="2">
        <v>13.369015219719209</v>
      </c>
    </row>
    <row r="105" spans="2:2" ht="15.6" x14ac:dyDescent="0.3">
      <c r="B105" s="2">
        <v>35.014087480216972</v>
      </c>
    </row>
    <row r="106" spans="2:2" ht="15.6" x14ac:dyDescent="0.3">
      <c r="B106" s="2">
        <v>41.061975317708999</v>
      </c>
    </row>
    <row r="107" spans="2:2" ht="15.6" x14ac:dyDescent="0.3">
      <c r="B107" s="1">
        <v>70</v>
      </c>
    </row>
    <row r="108" spans="2:2" ht="15.6" x14ac:dyDescent="0.3">
      <c r="B108" s="2">
        <v>39.000091198964874</v>
      </c>
    </row>
    <row r="109" spans="2:2" ht="15.6" x14ac:dyDescent="0.3">
      <c r="B109" s="2">
        <v>15.915494309189533</v>
      </c>
    </row>
    <row r="110" spans="2:2" ht="15.6" x14ac:dyDescent="0.3">
      <c r="B110" s="1">
        <v>50</v>
      </c>
    </row>
    <row r="111" spans="2:2" ht="15.6" x14ac:dyDescent="0.3">
      <c r="B111" s="1">
        <v>18</v>
      </c>
    </row>
    <row r="112" spans="2:2" ht="15.6" x14ac:dyDescent="0.3">
      <c r="B112" s="1">
        <v>92</v>
      </c>
    </row>
    <row r="113" spans="2:2" ht="15.6" x14ac:dyDescent="0.3">
      <c r="B113" s="2">
        <v>40.743665431525208</v>
      </c>
    </row>
    <row r="114" spans="2:2" ht="15.6" x14ac:dyDescent="0.3">
      <c r="B114" s="2">
        <v>8.1169020976866619</v>
      </c>
    </row>
  </sheetData>
  <sortState xmlns:xlrd2="http://schemas.microsoft.com/office/spreadsheetml/2017/richdata2" ref="F8:F14">
    <sortCondition ref="F8"/>
  </sortState>
  <mergeCells count="2">
    <mergeCell ref="I5:J5"/>
    <mergeCell ref="I10:J10"/>
  </mergeCells>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Histograms</vt:lpstr>
      <vt:lpstr>Data, T-test, 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Higgins</dc:creator>
  <cp:lastModifiedBy>Samuel Higgins</cp:lastModifiedBy>
  <dcterms:created xsi:type="dcterms:W3CDTF">2020-02-21T23:47:52Z</dcterms:created>
  <dcterms:modified xsi:type="dcterms:W3CDTF">2020-02-22T03:41:42Z</dcterms:modified>
</cp:coreProperties>
</file>