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sics\实验一：杨氏模量\Data\"/>
    </mc:Choice>
  </mc:AlternateContent>
  <xr:revisionPtr revIDLastSave="0" documentId="13_ncr:1_{B70149A6-85F5-4173-9F71-A2B7096D21C8}" xr6:coauthVersionLast="47" xr6:coauthVersionMax="47" xr10:uidLastSave="{00000000-0000-0000-0000-000000000000}"/>
  <bookViews>
    <workbookView xWindow="-103" yWindow="-103" windowWidth="22149" windowHeight="13200" xr2:uid="{86701CE6-0C3A-4F74-8146-5A9C82ACF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D14" i="1"/>
  <c r="C14" i="1"/>
  <c r="J4" i="1"/>
  <c r="B14" i="1"/>
  <c r="J9" i="1"/>
  <c r="A14" i="1"/>
  <c r="J8" i="1"/>
  <c r="H12" i="1"/>
  <c r="G12" i="1"/>
  <c r="F12" i="1"/>
  <c r="D12" i="1"/>
  <c r="J2" i="1"/>
  <c r="C12" i="1"/>
  <c r="J5" i="1"/>
  <c r="B12" i="1"/>
  <c r="J6" i="1"/>
  <c r="A12" i="1"/>
  <c r="J7" i="1"/>
  <c r="C9" i="1"/>
  <c r="D9" i="1"/>
  <c r="E9" i="1"/>
  <c r="F9" i="1"/>
  <c r="G9" i="1"/>
  <c r="H9" i="1"/>
  <c r="I9" i="1"/>
  <c r="B9" i="1"/>
  <c r="C8" i="1"/>
  <c r="D8" i="1"/>
  <c r="E8" i="1"/>
  <c r="F8" i="1"/>
  <c r="G8" i="1"/>
  <c r="H8" i="1"/>
  <c r="I8" i="1"/>
  <c r="B8" i="1"/>
  <c r="C7" i="1"/>
  <c r="D7" i="1"/>
  <c r="E7" i="1"/>
  <c r="F7" i="1"/>
  <c r="G7" i="1"/>
  <c r="H7" i="1"/>
  <c r="I7" i="1"/>
  <c r="B7" i="1"/>
  <c r="C6" i="1"/>
  <c r="D6" i="1"/>
  <c r="E6" i="1"/>
  <c r="F6" i="1"/>
  <c r="G6" i="1"/>
  <c r="H6" i="1"/>
  <c r="I6" i="1"/>
  <c r="B6" i="1"/>
  <c r="C5" i="1"/>
  <c r="D5" i="1"/>
  <c r="E5" i="1"/>
  <c r="F5" i="1"/>
  <c r="G5" i="1"/>
  <c r="H5" i="1"/>
  <c r="I5" i="1"/>
  <c r="B5" i="1"/>
</calcChain>
</file>

<file path=xl/sharedStrings.xml><?xml version="1.0" encoding="utf-8"?>
<sst xmlns="http://schemas.openxmlformats.org/spreadsheetml/2006/main" count="29" uniqueCount="29">
  <si>
    <t>f1</t>
    <phoneticPr fontId="1" type="noConversion"/>
  </si>
  <si>
    <t>x</t>
    <phoneticPr fontId="1" type="noConversion"/>
  </si>
  <si>
    <t>818.0</t>
    <phoneticPr fontId="1" type="noConversion"/>
  </si>
  <si>
    <t>816.15</t>
    <phoneticPr fontId="1" type="noConversion"/>
  </si>
  <si>
    <t>815.0</t>
    <phoneticPr fontId="1" type="noConversion"/>
  </si>
  <si>
    <t>814.0</t>
    <phoneticPr fontId="1" type="noConversion"/>
  </si>
  <si>
    <t>813.9</t>
    <phoneticPr fontId="1" type="noConversion"/>
  </si>
  <si>
    <t>814.6</t>
    <phoneticPr fontId="1" type="noConversion"/>
  </si>
  <si>
    <t>815.4</t>
    <phoneticPr fontId="1" type="noConversion"/>
  </si>
  <si>
    <t>816.5</t>
    <phoneticPr fontId="1" type="noConversion"/>
  </si>
  <si>
    <t>x^2</t>
    <phoneticPr fontId="1" type="noConversion"/>
  </si>
  <si>
    <t>x^3</t>
    <phoneticPr fontId="1" type="noConversion"/>
  </si>
  <si>
    <t>x^4</t>
    <phoneticPr fontId="1" type="noConversion"/>
  </si>
  <si>
    <t>yx^2</t>
    <phoneticPr fontId="1" type="noConversion"/>
  </si>
  <si>
    <t>yx</t>
    <phoneticPr fontId="1" type="noConversion"/>
  </si>
  <si>
    <t>y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</si>
  <si>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</si>
  <si>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</si>
  <si>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</si>
  <si>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</si>
  <si>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</si>
  <si>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</si>
  <si>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</si>
  <si>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</si>
  <si>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b1</t>
    <phoneticPr fontId="1" type="noConversion"/>
  </si>
  <si>
    <t>b2</t>
    <phoneticPr fontId="1" type="noConversion"/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</si>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</sst>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动态法</a:t>
            </a:r>
            <a:r>
              <a:rPr lang="en-US" altLang="zh-CN"/>
              <a:t>f-x</a:t>
            </a:r>
            <a:r>
              <a:rPr lang="zh-CN" altLang="en-US"/>
              <a:t>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1765529308836396E-2"/>
                  <c:y val="-0.140688976377952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Sheet1!$B$2:$I$2</c:f>
              <c:numCache>
                <c:formatCode>General</c:formatCode>
                <c:ptCount val="8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</c:numCache>
            </c:numRef>
          </c:xVal>
          <c:yVal>
            <c:numRef>
              <c:f>Sheet1!$B$4:$I$4</c:f>
              <c:numCache>
                <c:formatCode>General</c:formatCode>
                <c:ptCount val="8"/>
                <c:pt idx="0">
                  <c:v>818</c:v>
                </c:pt>
                <c:pt idx="1">
                  <c:v>816.15</c:v>
                </c:pt>
                <c:pt idx="2">
                  <c:v>815</c:v>
                </c:pt>
                <c:pt idx="3">
                  <c:v>814</c:v>
                </c:pt>
                <c:pt idx="4">
                  <c:v>813.9</c:v>
                </c:pt>
                <c:pt idx="5">
                  <c:v>814.6</c:v>
                </c:pt>
                <c:pt idx="6">
                  <c:v>815.4</c:v>
                </c:pt>
                <c:pt idx="7">
                  <c:v>816.5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C3-475A-B031-8F4F360C9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051216"/>
        <c:axId val="1163055792"/>
      </c:scatterChart>
      <c:valAx>
        <c:axId val="1163051216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x/mm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3055792"/>
        <c:crosses val="autoZero"/>
        <c:crossBetween val="midCat"/>
      </c:valAx>
      <c:valAx>
        <c:axId val="116305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f/Hz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305121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391886</xdr:colOff>
      <xdr:row>7</xdr:row>
      <xdr:rowOff>59872</xdr:rowOff>
    </xdr:from>
    <xdr:to>
      <xdr:col>13</xdr:col>
      <xdr:colOff>38100</xdr:colOff>
      <xdr:row>24</xdr:row>
      <xdr:rowOff>92529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C6DEBED-2912-4B6E-BC7A-1F7980BD5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1544-9419-4DDA-AC33-F2A7030CBB89}">
  <dimension ref="A2:J14"/>
  <sheetViews>
    <sheetView tabSelected="1" workbookViewId="0">
      <selection activeCell="K12" sqref="K12"/>
    </sheetView>
  </sheetViews>
  <sheetFormatPr defaultRowHeight="14.15" x14ac:dyDescent="0.35"/>
  <cols>
    <col min="4" max="4" width="12.42578125" bestFit="1" customWidth="1"/>
    <col min="5" max="6" width="12.28515625" bestFit="1" customWidth="1"/>
    <col min="7" max="7" width="11.2109375" bestFit="1" customWidth="1"/>
  </cols>
  <sheetData>
    <row r="2" spans="1:10" x14ac:dyDescent="0.35">
      <c r="A2" t="s">
        <v>1</v>
      </c>
      <c r="B2">
        <v>20</v>
      </c>
      <c r="C2">
        <v>25</v>
      </c>
      <c r="D2">
        <v>30</v>
      </c>
      <c r="E2">
        <v>35</v>
      </c>
      <c r="F2">
        <v>45</v>
      </c>
      <c r="G2">
        <v>50</v>
      </c>
      <c r="H2">
        <v>55</v>
      </c>
      <c r="I2">
        <v>60</v>
      </c>
      <c r="J2">
        <f>SUM(B2:I2)</f>
        <v>320</v>
      </c>
    </row>
    <row r="3" spans="1:10" x14ac:dyDescent="0.35">
      <c r="A3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10" x14ac:dyDescent="0.35">
      <c r="A4" t="s">
        <v>15</v>
      </c>
      <c r="B4" s="2">
        <v>818</v>
      </c>
      <c r="C4" s="2">
        <v>816.15</v>
      </c>
      <c r="D4" s="2">
        <v>815</v>
      </c>
      <c r="E4" s="2">
        <v>814</v>
      </c>
      <c r="F4" s="2">
        <v>813.9</v>
      </c>
      <c r="G4" s="2">
        <v>814.6</v>
      </c>
      <c r="H4" s="2">
        <v>815.4</v>
      </c>
      <c r="I4" s="2">
        <v>816.5</v>
      </c>
      <c r="J4">
        <f>SUM(B4:I4)</f>
        <v>6523.55</v>
      </c>
    </row>
    <row r="5" spans="1:10" x14ac:dyDescent="0.35">
      <c r="A5" t="s">
        <v>10</v>
      </c>
      <c r="B5">
        <f>B2*B2</f>
        <v>400</v>
      </c>
      <c r="C5">
        <f t="shared" ref="C5:I5" si="0">C2*C2</f>
        <v>625</v>
      </c>
      <c r="D5">
        <f t="shared" si="0"/>
        <v>900</v>
      </c>
      <c r="E5">
        <f t="shared" si="0"/>
        <v>1225</v>
      </c>
      <c r="F5">
        <f t="shared" si="0"/>
        <v>2025</v>
      </c>
      <c r="G5">
        <f t="shared" si="0"/>
        <v>2500</v>
      </c>
      <c r="H5">
        <f t="shared" si="0"/>
        <v>3025</v>
      </c>
      <c r="I5">
        <f t="shared" si="0"/>
        <v>3600</v>
      </c>
      <c r="J5">
        <f>SUM(B5:I5)</f>
        <v>14300</v>
      </c>
    </row>
    <row r="6" spans="1:10" x14ac:dyDescent="0.35">
      <c r="A6" t="s">
        <v>11</v>
      </c>
      <c r="B6">
        <f>B2*B2*B2</f>
        <v>8000</v>
      </c>
      <c r="C6">
        <f t="shared" ref="C6:I6" si="1">C2*C2*C2</f>
        <v>15625</v>
      </c>
      <c r="D6">
        <f t="shared" si="1"/>
        <v>27000</v>
      </c>
      <c r="E6">
        <f t="shared" si="1"/>
        <v>42875</v>
      </c>
      <c r="F6">
        <f t="shared" si="1"/>
        <v>91125</v>
      </c>
      <c r="G6">
        <f t="shared" si="1"/>
        <v>125000</v>
      </c>
      <c r="H6">
        <f t="shared" si="1"/>
        <v>166375</v>
      </c>
      <c r="I6">
        <f t="shared" si="1"/>
        <v>216000</v>
      </c>
      <c r="J6">
        <f>SUM(B6:I6)</f>
        <v>692000</v>
      </c>
    </row>
    <row r="7" spans="1:10" x14ac:dyDescent="0.35">
      <c r="A7" t="s">
        <v>12</v>
      </c>
      <c r="B7">
        <f>B2*B2*B2*B2</f>
        <v>160000</v>
      </c>
      <c r="C7">
        <f t="shared" ref="C7:I7" si="2">C2*C2*C2*C2</f>
        <v>390625</v>
      </c>
      <c r="D7">
        <f t="shared" si="2"/>
        <v>810000</v>
      </c>
      <c r="E7">
        <f t="shared" si="2"/>
        <v>1500625</v>
      </c>
      <c r="F7">
        <f t="shared" si="2"/>
        <v>4100625</v>
      </c>
      <c r="G7">
        <f t="shared" si="2"/>
        <v>6250000</v>
      </c>
      <c r="H7">
        <f t="shared" si="2"/>
        <v>9150625</v>
      </c>
      <c r="I7">
        <f t="shared" si="2"/>
        <v>12960000</v>
      </c>
      <c r="J7">
        <f>SUM(B7:I7)</f>
        <v>35322500</v>
      </c>
    </row>
    <row r="8" spans="1:10" x14ac:dyDescent="0.35">
      <c r="A8" t="s">
        <v>13</v>
      </c>
      <c r="B8">
        <f>B4*B5</f>
        <v>327200</v>
      </c>
      <c r="C8">
        <f t="shared" ref="C8:I8" si="3">C4*C5</f>
        <v>510093.75</v>
      </c>
      <c r="D8">
        <f t="shared" si="3"/>
        <v>733500</v>
      </c>
      <c r="E8">
        <f t="shared" si="3"/>
        <v>997150</v>
      </c>
      <c r="F8">
        <f t="shared" si="3"/>
        <v>1648147.5</v>
      </c>
      <c r="G8">
        <f t="shared" si="3"/>
        <v>2036500</v>
      </c>
      <c r="H8">
        <f t="shared" si="3"/>
        <v>2466585</v>
      </c>
      <c r="I8">
        <f t="shared" si="3"/>
        <v>2939400</v>
      </c>
      <c r="J8">
        <f>SUM(B8:I8)</f>
        <v>11658576.25</v>
      </c>
    </row>
    <row r="9" spans="1:10" x14ac:dyDescent="0.35">
      <c r="A9" t="s">
        <v>14</v>
      </c>
      <c r="B9">
        <f>B4*B2</f>
        <v>16360</v>
      </c>
      <c r="C9">
        <f t="shared" ref="C9:I9" si="4">C4*C2</f>
        <v>20403.75</v>
      </c>
      <c r="D9">
        <f t="shared" si="4"/>
        <v>24450</v>
      </c>
      <c r="E9">
        <f t="shared" si="4"/>
        <v>28490</v>
      </c>
      <c r="F9">
        <f t="shared" si="4"/>
        <v>36625.5</v>
      </c>
      <c r="G9">
        <f t="shared" si="4"/>
        <v>40730</v>
      </c>
      <c r="H9">
        <f t="shared" si="4"/>
        <v>44847</v>
      </c>
      <c r="I9">
        <f t="shared" si="4"/>
        <v>48990</v>
      </c>
      <c r="J9">
        <f>SUM(B9:I9)</f>
        <v>260896.25</v>
      </c>
    </row>
    <row r="11" spans="1:10" x14ac:dyDescent="0.3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1:10" x14ac:dyDescent="0.35">
      <c r="A12">
        <f>SUM(B7:I7)</f>
        <v>35322500</v>
      </c>
      <c r="B12">
        <f>SUM(B6:I6)</f>
        <v>692000</v>
      </c>
      <c r="C12">
        <f>SUM(B5:I5)</f>
        <v>14300</v>
      </c>
      <c r="D12">
        <f>SUM(B2:I2)</f>
        <v>320</v>
      </c>
      <c r="E12">
        <v>8</v>
      </c>
      <c r="F12">
        <f>A12*C12-B12*B12</f>
        <v>26247750000</v>
      </c>
      <c r="G12">
        <f>A12*D12-B12*C12</f>
        <v>1407600000</v>
      </c>
      <c r="H12">
        <f>A12*E12-C12*C12</f>
        <v>78090000</v>
      </c>
    </row>
    <row r="13" spans="1:10" x14ac:dyDescent="0.35">
      <c r="A13" t="s">
        <v>24</v>
      </c>
      <c r="B13" t="s">
        <v>25</v>
      </c>
      <c r="C13" t="s">
        <v>26</v>
      </c>
      <c r="D13" t="s">
        <v>27</v>
      </c>
      <c r="E13" t="s">
        <v>28</v>
      </c>
    </row>
    <row r="14" spans="1:10" x14ac:dyDescent="0.35">
      <c r="A14">
        <f>SUM(B8:I8)</f>
        <v>11658576.25</v>
      </c>
      <c r="B14">
        <f>SUM(B9:I9)</f>
        <v>260896.25</v>
      </c>
      <c r="C14">
        <f>SUM(B4:I4)</f>
        <v>6523.55</v>
      </c>
      <c r="D14">
        <f>B14*A12-A14*B12</f>
        <v>1147773025625</v>
      </c>
      <c r="E14">
        <f>C14*A12-A14*C12</f>
        <v>63710454500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Xinpei</dc:creator>
  <cp:lastModifiedBy>Zhang Xinpei</cp:lastModifiedBy>
  <dcterms:created xsi:type="dcterms:W3CDTF">2023-12-09T03:41:03Z</dcterms:created>
  <dcterms:modified xsi:type="dcterms:W3CDTF">2023-12-09T05:31:30Z</dcterms:modified>
</cp:coreProperties>
</file>