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一：杨氏模量\Data\"/>
    </mc:Choice>
  </mc:AlternateContent>
  <xr:revisionPtr revIDLastSave="0" documentId="13_ncr:1_{9BF96B61-4120-41D4-B122-E4F5199A5424}" xr6:coauthVersionLast="47" xr6:coauthVersionMax="47" xr10:uidLastSave="{00000000-0000-0000-0000-000000000000}"/>
  <bookViews>
    <workbookView xWindow="-103" yWindow="-103" windowWidth="22149" windowHeight="13200" xr2:uid="{E9906BBB-6D95-4143-BBC8-E3EA859FA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2" i="1"/>
  <c r="J10" i="1"/>
  <c r="C17" i="1"/>
  <c r="D17" i="1"/>
  <c r="E17" i="1"/>
  <c r="F17" i="1"/>
  <c r="G17" i="1"/>
  <c r="H17" i="1"/>
  <c r="I17" i="1"/>
  <c r="B17" i="1"/>
  <c r="E15" i="1"/>
  <c r="F15" i="1"/>
  <c r="G15" i="1"/>
  <c r="H15" i="1"/>
  <c r="I15" i="1"/>
  <c r="C12" i="1"/>
  <c r="C15" i="1" s="1"/>
  <c r="D12" i="1"/>
  <c r="D15" i="1" s="1"/>
  <c r="E12" i="1"/>
  <c r="F12" i="1"/>
  <c r="G12" i="1"/>
  <c r="H12" i="1"/>
  <c r="I12" i="1"/>
  <c r="B12" i="1"/>
  <c r="B15" i="1" s="1"/>
  <c r="C10" i="1"/>
  <c r="D10" i="1"/>
  <c r="E10" i="1"/>
  <c r="F10" i="1"/>
  <c r="G10" i="1"/>
  <c r="H10" i="1"/>
  <c r="I10" i="1"/>
  <c r="B10" i="1"/>
  <c r="H5" i="1"/>
  <c r="H4" i="1"/>
  <c r="H3" i="1"/>
</calcChain>
</file>

<file path=xl/sharedStrings.xml><?xml version="1.0" encoding="utf-8"?>
<sst xmlns="http://schemas.openxmlformats.org/spreadsheetml/2006/main" count="24" uniqueCount="24">
  <si>
    <t>测量次数</t>
    <phoneticPr fontId="1" type="noConversion"/>
  </si>
  <si>
    <t>长度d</t>
    <phoneticPr fontId="1" type="noConversion"/>
  </si>
  <si>
    <t>宽度b</t>
    <phoneticPr fontId="1" type="noConversion"/>
  </si>
  <si>
    <t>厚度a</t>
    <phoneticPr fontId="1" type="noConversion"/>
  </si>
  <si>
    <t>平均值</t>
    <phoneticPr fontId="1" type="noConversion"/>
  </si>
  <si>
    <t>几何尺寸</t>
    <phoneticPr fontId="1" type="noConversion"/>
  </si>
  <si>
    <t>读数显微镜示数</t>
    <phoneticPr fontId="1" type="noConversion"/>
  </si>
  <si>
    <t>Mi</t>
    <phoneticPr fontId="1" type="noConversion"/>
  </si>
  <si>
    <t>Zi</t>
    <phoneticPr fontId="1" type="noConversion"/>
  </si>
  <si>
    <t>Ui</t>
    <phoneticPr fontId="1" type="noConversion"/>
  </si>
  <si>
    <t>\Delta Zi</t>
    <phoneticPr fontId="1" type="noConversion"/>
  </si>
  <si>
    <t>\Delta Ui</t>
    <phoneticPr fontId="1" type="noConversion"/>
  </si>
  <si>
    <t>Ui^2</t>
    <phoneticPr fontId="1" type="noConversion"/>
  </si>
  <si>
    <t>Zi^2</t>
    <phoneticPr fontId="1" type="noConversion"/>
  </si>
  <si>
    <t>ZiUi</t>
    <phoneticPr fontId="1" type="noConversion"/>
  </si>
  <si>
    <t>Zi修正</t>
    <phoneticPr fontId="1" type="noConversion"/>
  </si>
  <si>
    <t>Ui修正</t>
    <phoneticPr fontId="1" type="noConversion"/>
  </si>
  <si>
    <t>\sum zi</t>
    <phoneticPr fontId="1" type="noConversion"/>
  </si>
  <si>
    <t xml:space="preserve">\bar Zi </t>
    <phoneticPr fontId="1" type="noConversion"/>
  </si>
  <si>
    <t>\sum ui</t>
    <phoneticPr fontId="1" type="noConversion"/>
  </si>
  <si>
    <t xml:space="preserve">\bar ui </t>
    <phoneticPr fontId="1" type="noConversion"/>
  </si>
  <si>
    <t>\sum zi^2</t>
    <phoneticPr fontId="1" type="noConversion"/>
  </si>
  <si>
    <t>\sum ziui</t>
    <phoneticPr fontId="1" type="noConversion"/>
  </si>
  <si>
    <t xml:space="preserve"> CSX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</si>
</sst>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霍尔法</a:t>
            </a:r>
            <a:r>
              <a:rPr lang="en-US" altLang="zh-CN"/>
              <a:t>U-Z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338801399825018E-2"/>
                  <c:y val="-6.81722076407115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Sheet1!$B$10:$I$10</c:f>
              <c:numCache>
                <c:formatCode>0.00_ </c:formatCode>
                <c:ptCount val="8"/>
                <c:pt idx="0">
                  <c:v>0</c:v>
                </c:pt>
                <c:pt idx="1">
                  <c:v>8.0000000000000071E-2</c:v>
                </c:pt>
                <c:pt idx="2">
                  <c:v>0.19999999999999996</c:v>
                </c:pt>
                <c:pt idx="3">
                  <c:v>0.27000000000000024</c:v>
                </c:pt>
                <c:pt idx="4">
                  <c:v>0.33000000000000029</c:v>
                </c:pt>
                <c:pt idx="5">
                  <c:v>0.40000000000000013</c:v>
                </c:pt>
                <c:pt idx="6">
                  <c:v>0.46000000000000019</c:v>
                </c:pt>
                <c:pt idx="7">
                  <c:v>0.52000000000000024</c:v>
                </c:pt>
              </c:numCache>
            </c:numRef>
          </c:xVal>
          <c:yVal>
            <c:numRef>
              <c:f>Sheet1!$B$12:$I$12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91</c:v>
                </c:pt>
                <c:pt idx="6">
                  <c:v>109</c:v>
                </c:pt>
                <c:pt idx="7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B34-451F-A0E2-50A66A33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052975"/>
        <c:axId val="1698055887"/>
      </c:scatterChart>
      <c:valAx>
        <c:axId val="16980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Z/mm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055887"/>
        <c:crosses val="autoZero"/>
        <c:crossBetween val="midCat"/>
      </c:valAx>
      <c:valAx>
        <c:axId val="169805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05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517071</xdr:colOff>
      <xdr:row>4</xdr:row>
      <xdr:rowOff>5443</xdr:rowOff>
    </xdr:from>
    <xdr:to>
      <xdr:col>15</xdr:col>
      <xdr:colOff>97972</xdr:colOff>
      <xdr:row>19</xdr:row>
      <xdr:rowOff>54429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7FA929-030A-4213-9B0F-DCB908432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E5D5-233C-4A2C-A37B-501769CFC13A}">
  <dimension ref="A1:J20"/>
  <sheetViews>
    <sheetView tabSelected="1" workbookViewId="0">
      <selection activeCell="A12" sqref="A12:XFD12"/>
    </sheetView>
  </sheetViews>
  <sheetFormatPr defaultRowHeight="14.15" x14ac:dyDescent="0.35"/>
  <sheetData>
    <row r="1" spans="1:10" x14ac:dyDescent="0.35">
      <c r="A1" t="s">
        <v>5</v>
      </c>
    </row>
    <row r="2" spans="1:10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4</v>
      </c>
    </row>
    <row r="3" spans="1:10" x14ac:dyDescent="0.35">
      <c r="A3" t="s">
        <v>1</v>
      </c>
      <c r="B3" s="1">
        <v>299.86</v>
      </c>
      <c r="C3" s="1">
        <v>300.10000000000002</v>
      </c>
      <c r="D3" s="1">
        <v>299.89999999999998</v>
      </c>
      <c r="E3" s="1">
        <v>299.88</v>
      </c>
      <c r="F3" s="1">
        <v>299.86</v>
      </c>
      <c r="G3" s="1" t="s">
        <v>23</v>
      </c>
      <c r="H3" s="1">
        <f>AVERAGE(B3:G3)</f>
        <v>299.91999999999996</v>
      </c>
    </row>
    <row r="4" spans="1:10" x14ac:dyDescent="0.35">
      <c r="A4" t="s">
        <v>2</v>
      </c>
      <c r="B4" s="1">
        <v>23</v>
      </c>
      <c r="C4" s="1">
        <v>23.24</v>
      </c>
      <c r="D4" s="1">
        <v>23.16</v>
      </c>
      <c r="E4" s="1">
        <v>23.1</v>
      </c>
      <c r="F4" s="1">
        <v>23.04</v>
      </c>
      <c r="G4" s="1">
        <v>23.02</v>
      </c>
      <c r="H4" s="1">
        <f>AVERAGE(B4:G4)</f>
        <v>23.093333333333334</v>
      </c>
    </row>
    <row r="5" spans="1:10" x14ac:dyDescent="0.35">
      <c r="A5" t="s">
        <v>3</v>
      </c>
      <c r="B5" s="2">
        <v>0.97099999999999997</v>
      </c>
      <c r="C5" s="2">
        <v>0.97199999999999998</v>
      </c>
      <c r="D5" s="2">
        <v>0.97</v>
      </c>
      <c r="E5" s="2">
        <v>0.97599999999999998</v>
      </c>
      <c r="F5" s="2">
        <v>0.96799999999999997</v>
      </c>
      <c r="G5" s="2">
        <v>0.97199999999999998</v>
      </c>
      <c r="H5" s="2">
        <f>AVERAGE(B5:G5)</f>
        <v>0.97150000000000014</v>
      </c>
    </row>
    <row r="7" spans="1:10" x14ac:dyDescent="0.35">
      <c r="A7" t="s">
        <v>6</v>
      </c>
    </row>
    <row r="8" spans="1:10" x14ac:dyDescent="0.35">
      <c r="A8" t="s">
        <v>7</v>
      </c>
      <c r="B8" s="3">
        <v>0.6</v>
      </c>
      <c r="C8" s="3">
        <v>10</v>
      </c>
      <c r="D8" s="3">
        <v>20.9</v>
      </c>
      <c r="E8" s="3">
        <v>30.5</v>
      </c>
      <c r="F8" s="3">
        <v>40.1</v>
      </c>
      <c r="G8" s="3">
        <v>50.3</v>
      </c>
      <c r="H8" s="3">
        <v>60.1</v>
      </c>
      <c r="I8" s="3">
        <v>69.900000000000006</v>
      </c>
    </row>
    <row r="9" spans="1:10" x14ac:dyDescent="0.35">
      <c r="A9" t="s">
        <v>8</v>
      </c>
      <c r="B9" s="1">
        <v>1.89</v>
      </c>
      <c r="C9" s="1">
        <v>1.97</v>
      </c>
      <c r="D9" s="1">
        <v>2.09</v>
      </c>
      <c r="E9" s="1">
        <v>2.16</v>
      </c>
      <c r="F9" s="1">
        <v>2.2200000000000002</v>
      </c>
      <c r="G9" s="1">
        <v>2.29</v>
      </c>
      <c r="H9" s="1">
        <v>2.35</v>
      </c>
      <c r="I9" s="1">
        <v>2.41</v>
      </c>
    </row>
    <row r="10" spans="1:10" x14ac:dyDescent="0.35">
      <c r="A10" t="s">
        <v>15</v>
      </c>
      <c r="B10" s="1">
        <f>B9-1.89</f>
        <v>0</v>
      </c>
      <c r="C10" s="1">
        <f t="shared" ref="C10:I10" si="0">C9-1.89</f>
        <v>8.0000000000000071E-2</v>
      </c>
      <c r="D10" s="1">
        <f t="shared" si="0"/>
        <v>0.19999999999999996</v>
      </c>
      <c r="E10" s="1">
        <f t="shared" si="0"/>
        <v>0.27000000000000024</v>
      </c>
      <c r="F10" s="1">
        <f t="shared" si="0"/>
        <v>0.33000000000000029</v>
      </c>
      <c r="G10" s="1">
        <f t="shared" si="0"/>
        <v>0.40000000000000013</v>
      </c>
      <c r="H10" s="1">
        <f t="shared" si="0"/>
        <v>0.46000000000000019</v>
      </c>
      <c r="I10" s="1">
        <f t="shared" si="0"/>
        <v>0.52000000000000024</v>
      </c>
      <c r="J10" s="1">
        <f>SUM(B10:I10)</f>
        <v>2.2600000000000011</v>
      </c>
    </row>
    <row r="11" spans="1:10" x14ac:dyDescent="0.35">
      <c r="A11" t="s">
        <v>9</v>
      </c>
      <c r="B11">
        <v>1</v>
      </c>
      <c r="C11">
        <v>17</v>
      </c>
      <c r="D11">
        <v>37</v>
      </c>
      <c r="E11">
        <v>55</v>
      </c>
      <c r="F11">
        <v>73</v>
      </c>
      <c r="G11">
        <v>92</v>
      </c>
      <c r="H11">
        <v>110</v>
      </c>
      <c r="I11">
        <v>128</v>
      </c>
    </row>
    <row r="12" spans="1:10" x14ac:dyDescent="0.35">
      <c r="A12" t="s">
        <v>16</v>
      </c>
      <c r="B12">
        <f>B11-1</f>
        <v>0</v>
      </c>
      <c r="C12">
        <f t="shared" ref="C12:I12" si="1">C11-1</f>
        <v>16</v>
      </c>
      <c r="D12">
        <f t="shared" si="1"/>
        <v>36</v>
      </c>
      <c r="E12">
        <f t="shared" si="1"/>
        <v>54</v>
      </c>
      <c r="F12">
        <f t="shared" si="1"/>
        <v>72</v>
      </c>
      <c r="G12">
        <f t="shared" si="1"/>
        <v>91</v>
      </c>
      <c r="H12">
        <f t="shared" si="1"/>
        <v>109</v>
      </c>
      <c r="I12">
        <f t="shared" si="1"/>
        <v>127</v>
      </c>
      <c r="J12">
        <f>SUM(B12:I12)</f>
        <v>505</v>
      </c>
    </row>
    <row r="13" spans="1:10" x14ac:dyDescent="0.35">
      <c r="A13" t="s">
        <v>10</v>
      </c>
      <c r="B13">
        <v>0.33</v>
      </c>
      <c r="C13">
        <v>0.32</v>
      </c>
      <c r="D13">
        <v>0.26</v>
      </c>
      <c r="E13">
        <v>0.25</v>
      </c>
    </row>
    <row r="14" spans="1:10" x14ac:dyDescent="0.35">
      <c r="A14" t="s">
        <v>11</v>
      </c>
      <c r="B14">
        <v>72</v>
      </c>
      <c r="C14">
        <v>75</v>
      </c>
      <c r="D14">
        <v>73</v>
      </c>
      <c r="E14">
        <v>73</v>
      </c>
    </row>
    <row r="15" spans="1:10" x14ac:dyDescent="0.35">
      <c r="A15" t="s">
        <v>12</v>
      </c>
      <c r="B15">
        <f>B12*B12</f>
        <v>0</v>
      </c>
      <c r="C15">
        <f t="shared" ref="C15:I15" si="2">C12*C12</f>
        <v>256</v>
      </c>
      <c r="D15">
        <f t="shared" si="2"/>
        <v>1296</v>
      </c>
      <c r="E15">
        <f t="shared" si="2"/>
        <v>2916</v>
      </c>
      <c r="F15">
        <f t="shared" si="2"/>
        <v>5184</v>
      </c>
      <c r="G15">
        <f t="shared" si="2"/>
        <v>8281</v>
      </c>
      <c r="H15">
        <f t="shared" si="2"/>
        <v>11881</v>
      </c>
      <c r="I15">
        <f t="shared" si="2"/>
        <v>16129</v>
      </c>
    </row>
    <row r="16" spans="1:10" x14ac:dyDescent="0.35">
      <c r="A16" t="s">
        <v>13</v>
      </c>
      <c r="B16" s="1">
        <v>0</v>
      </c>
      <c r="C16" s="1">
        <v>0.01</v>
      </c>
      <c r="D16" s="1">
        <v>0.04</v>
      </c>
      <c r="E16" s="1">
        <v>7.0000000000000007E-2</v>
      </c>
      <c r="F16" s="1">
        <v>0.11</v>
      </c>
      <c r="G16" s="1">
        <v>0.16</v>
      </c>
      <c r="H16" s="1">
        <v>0.21</v>
      </c>
      <c r="I16" s="1">
        <v>0.27</v>
      </c>
      <c r="J16" s="1">
        <f>SUM(B16:I16)</f>
        <v>0.87</v>
      </c>
    </row>
    <row r="17" spans="1:10" x14ac:dyDescent="0.35">
      <c r="A17" t="s">
        <v>14</v>
      </c>
      <c r="B17" s="3">
        <f>B10*B12</f>
        <v>0</v>
      </c>
      <c r="C17" s="3">
        <f t="shared" ref="C17:I17" si="3">C10*C12</f>
        <v>1.2800000000000011</v>
      </c>
      <c r="D17" s="3">
        <f t="shared" si="3"/>
        <v>7.1999999999999984</v>
      </c>
      <c r="E17" s="3">
        <f t="shared" si="3"/>
        <v>14.580000000000013</v>
      </c>
      <c r="F17" s="3">
        <f t="shared" si="3"/>
        <v>23.760000000000019</v>
      </c>
      <c r="G17" s="3">
        <f t="shared" si="3"/>
        <v>36.400000000000013</v>
      </c>
      <c r="H17" s="3">
        <f t="shared" si="3"/>
        <v>50.140000000000022</v>
      </c>
      <c r="I17" s="3">
        <f t="shared" si="3"/>
        <v>66.040000000000035</v>
      </c>
      <c r="J17" s="3">
        <f>SUM(B17:I17)</f>
        <v>199.40000000000009</v>
      </c>
    </row>
    <row r="19" spans="1:10" x14ac:dyDescent="0.35">
      <c r="B19" t="s">
        <v>17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</row>
    <row r="20" spans="1:10" x14ac:dyDescent="0.35">
      <c r="B20">
        <v>2.2599999999999998</v>
      </c>
      <c r="C20">
        <v>0.28199999999999997</v>
      </c>
      <c r="D20">
        <v>505</v>
      </c>
      <c r="E20">
        <v>63.1</v>
      </c>
      <c r="F20">
        <v>0.87</v>
      </c>
      <c r="G20">
        <v>199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2023-12-09T01:41:48Z</dcterms:created>
  <dcterms:modified xsi:type="dcterms:W3CDTF">2023-12-09T06:49:15Z</dcterms:modified>
</cp:coreProperties>
</file>