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二：磁场测量\Data\"/>
    </mc:Choice>
  </mc:AlternateContent>
  <xr:revisionPtr revIDLastSave="0" documentId="13_ncr:1_{B96AB963-1002-4893-942A-05EF078175A0}" xr6:coauthVersionLast="47" xr6:coauthVersionMax="47" xr10:uidLastSave="{00000000-0000-0000-0000-000000000000}"/>
  <bookViews>
    <workbookView xWindow="-103" yWindow="-103" windowWidth="22149" windowHeight="13200" xr2:uid="{77663B45-CB3B-41A0-935E-83C5D327A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B10" i="1"/>
  <c r="C8" i="1"/>
  <c r="D8" i="1"/>
  <c r="E8" i="1"/>
  <c r="F8" i="1"/>
  <c r="G8" i="1"/>
  <c r="H8" i="1"/>
  <c r="I8" i="1"/>
  <c r="J8" i="1"/>
  <c r="B8" i="1"/>
  <c r="C6" i="1"/>
  <c r="D6" i="1"/>
  <c r="E6" i="1"/>
  <c r="F6" i="1"/>
  <c r="G6" i="1"/>
  <c r="H6" i="1"/>
  <c r="I6" i="1"/>
  <c r="J6" i="1"/>
  <c r="B6" i="1"/>
  <c r="B3" i="1"/>
  <c r="C3" i="1"/>
  <c r="D3" i="1"/>
  <c r="E3" i="1"/>
  <c r="F3" i="1"/>
  <c r="G3" i="1"/>
  <c r="H3" i="1"/>
  <c r="I3" i="1"/>
  <c r="J3" i="1"/>
</calcChain>
</file>

<file path=xl/sharedStrings.xml><?xml version="1.0" encoding="utf-8"?>
<sst xmlns="http://schemas.openxmlformats.org/spreadsheetml/2006/main" count="6" uniqueCount="3">
  <si>
    <t>θ</t>
    <phoneticPr fontId="1" type="noConversion"/>
  </si>
  <si>
    <t>U</t>
    <phoneticPr fontId="1" type="noConversion"/>
  </si>
  <si>
    <t>计算值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</si>
</sst>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探测线圈转角与感应电压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95384951881015"/>
          <c:y val="0.14062518226888304"/>
          <c:w val="0.61405293088363955"/>
          <c:h val="0.74261555847185756"/>
        </c:manualLayout>
      </c:layout>
      <c:scatterChart>
        <c:scatterStyle val="smoothMarker"/>
        <c:varyColors val="0"/>
        <c:ser>
          <c:idx val="0"/>
          <c:order val="0"/>
          <c:tx>
            <c:v>U计算-θ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(Sheet1!$B$1:$K$1,Sheet1!$B$4:$J$4)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(Sheet1!$B$3:$K$3,Sheet1!$B$6:$J$6)</c:f>
              <c:numCache>
                <c:formatCode>0.00_ </c:formatCode>
                <c:ptCount val="19"/>
                <c:pt idx="0">
                  <c:v>8.6999999999999993</c:v>
                </c:pt>
                <c:pt idx="1">
                  <c:v>8.4299543657845017</c:v>
                </c:pt>
                <c:pt idx="2">
                  <c:v>7.6772887118208715</c:v>
                </c:pt>
                <c:pt idx="3">
                  <c:v>6.5904533227995792</c:v>
                </c:pt>
                <c:pt idx="4">
                  <c:v>5.1554791021907223</c:v>
                </c:pt>
                <c:pt idx="5">
                  <c:v>3.6960287556976015</c:v>
                </c:pt>
                <c:pt idx="6">
                  <c:v>2.2750000000000004</c:v>
                </c:pt>
                <c:pt idx="7">
                  <c:v>1.0568422428763167</c:v>
                </c:pt>
                <c:pt idx="8">
                  <c:v>0.28304652959709653</c:v>
                </c:pt>
                <c:pt idx="9">
                  <c:v>0</c:v>
                </c:pt>
                <c:pt idx="10">
                  <c:v>-0.25005337584037962</c:v>
                </c:pt>
                <c:pt idx="11">
                  <c:v>-0.99527861707769605</c:v>
                </c:pt>
                <c:pt idx="12">
                  <c:v>-2.149999999999999</c:v>
                </c:pt>
                <c:pt idx="13">
                  <c:v>-3.5803269859540245</c:v>
                </c:pt>
                <c:pt idx="14">
                  <c:v>-5.1554791021907214</c:v>
                </c:pt>
                <c:pt idx="15">
                  <c:v>-6.5298315445346677</c:v>
                </c:pt>
                <c:pt idx="16">
                  <c:v>-7.6772887118208706</c:v>
                </c:pt>
                <c:pt idx="17">
                  <c:v>-8.3905620556640113</c:v>
                </c:pt>
                <c:pt idx="18">
                  <c:v>-8.6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8-42A4-A733-6FA0E327F228}"/>
            </c:ext>
          </c:extLst>
        </c:ser>
        <c:ser>
          <c:idx val="1"/>
          <c:order val="1"/>
          <c:tx>
            <c:v>U-θ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(Sheet1!$B$1:$K$1,Sheet1!$B$4:$J$4)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(Sheet1!$B$2:$K$2,Sheet1!$B$5:$J$5)</c:f>
              <c:numCache>
                <c:formatCode>0.00_ </c:formatCode>
                <c:ptCount val="19"/>
                <c:pt idx="0">
                  <c:v>8.6999999999999993</c:v>
                </c:pt>
                <c:pt idx="1">
                  <c:v>8.56</c:v>
                </c:pt>
                <c:pt idx="2">
                  <c:v>8.17</c:v>
                </c:pt>
                <c:pt idx="3">
                  <c:v>7.61</c:v>
                </c:pt>
                <c:pt idx="4">
                  <c:v>6.73</c:v>
                </c:pt>
                <c:pt idx="5">
                  <c:v>5.75</c:v>
                </c:pt>
                <c:pt idx="6">
                  <c:v>4.55</c:v>
                </c:pt>
                <c:pt idx="7">
                  <c:v>3.09</c:v>
                </c:pt>
                <c:pt idx="8">
                  <c:v>1.63</c:v>
                </c:pt>
                <c:pt idx="9">
                  <c:v>0.08</c:v>
                </c:pt>
                <c:pt idx="10">
                  <c:v>1.44</c:v>
                </c:pt>
                <c:pt idx="11">
                  <c:v>2.91</c:v>
                </c:pt>
                <c:pt idx="12">
                  <c:v>4.3</c:v>
                </c:pt>
                <c:pt idx="13">
                  <c:v>5.57</c:v>
                </c:pt>
                <c:pt idx="14">
                  <c:v>6.73</c:v>
                </c:pt>
                <c:pt idx="15">
                  <c:v>7.54</c:v>
                </c:pt>
                <c:pt idx="16">
                  <c:v>8.17</c:v>
                </c:pt>
                <c:pt idx="17">
                  <c:v>8.52</c:v>
                </c:pt>
                <c:pt idx="18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38-42A4-A733-6FA0E327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928128"/>
        <c:axId val="1216929792"/>
      </c:scatterChart>
      <c:valAx>
        <c:axId val="121692812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θ/°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929792"/>
        <c:crosses val="autoZero"/>
        <c:crossBetween val="midCat"/>
        <c:majorUnit val="30"/>
      </c:valAx>
      <c:valAx>
        <c:axId val="1216929792"/>
        <c:scaling>
          <c:orientation val="minMax"/>
          <c:max val="9"/>
          <c:min val="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U/mV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9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90266841644797"/>
          <c:y val="0.48197871099445905"/>
          <c:w val="0.18143066491688542"/>
          <c:h val="0.16088072324292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179614</xdr:colOff>
      <xdr:row>12</xdr:row>
      <xdr:rowOff>43543</xdr:rowOff>
    </xdr:from>
    <xdr:to>
      <xdr:col>11</xdr:col>
      <xdr:colOff>679500</xdr:colOff>
      <xdr:row>28</xdr:row>
      <xdr:rowOff>49714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818956-7F80-4871-A3AA-6B494CBBE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7CA0-F560-46B3-937E-CC39E675B54D}">
  <dimension ref="A1:K10"/>
  <sheetViews>
    <sheetView tabSelected="1" workbookViewId="0">
      <selection sqref="A1:K6"/>
    </sheetView>
  </sheetViews>
  <sheetFormatPr defaultRowHeight="14.15" x14ac:dyDescent="0.35"/>
  <sheetData>
    <row r="1" spans="1:11" x14ac:dyDescent="0.3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11" x14ac:dyDescent="0.35">
      <c r="A2" t="s">
        <v>1</v>
      </c>
      <c r="B2" s="1">
        <v>8.6999999999999993</v>
      </c>
      <c r="C2" s="1">
        <v>8.56</v>
      </c>
      <c r="D2" s="1">
        <v>8.17</v>
      </c>
      <c r="E2" s="1">
        <v>7.61</v>
      </c>
      <c r="F2" s="1">
        <v>6.73</v>
      </c>
      <c r="G2" s="1">
        <v>5.75</v>
      </c>
      <c r="H2" s="1">
        <v>4.55</v>
      </c>
      <c r="I2" s="1">
        <v>3.09</v>
      </c>
      <c r="J2" s="1">
        <v>1.63</v>
      </c>
      <c r="K2" s="1">
        <v>0.08</v>
      </c>
    </row>
    <row r="3" spans="1:11" x14ac:dyDescent="0.35">
      <c r="A3" t="s">
        <v>2</v>
      </c>
      <c r="B3" s="1">
        <f>B2*COS(RADIANS(B1))</f>
        <v>8.6999999999999993</v>
      </c>
      <c r="C3" s="1">
        <f t="shared" ref="C3:K3" si="0">C2*COS(RADIANS(C1))</f>
        <v>8.4299543657845017</v>
      </c>
      <c r="D3" s="1">
        <f t="shared" si="0"/>
        <v>7.6772887118208715</v>
      </c>
      <c r="E3" s="1">
        <f t="shared" si="0"/>
        <v>6.5904533227995792</v>
      </c>
      <c r="F3" s="1">
        <f t="shared" si="0"/>
        <v>5.1554791021907223</v>
      </c>
      <c r="G3" s="1">
        <f t="shared" si="0"/>
        <v>3.6960287556976015</v>
      </c>
      <c r="H3" s="1">
        <f t="shared" si="0"/>
        <v>2.2750000000000004</v>
      </c>
      <c r="I3" s="1">
        <f t="shared" si="0"/>
        <v>1.0568422428763167</v>
      </c>
      <c r="J3" s="1">
        <f t="shared" si="0"/>
        <v>0.28304652959709653</v>
      </c>
      <c r="K3" s="1">
        <v>0</v>
      </c>
    </row>
    <row r="4" spans="1:11" x14ac:dyDescent="0.35">
      <c r="A4" t="s">
        <v>0</v>
      </c>
      <c r="B4">
        <v>100</v>
      </c>
      <c r="C4">
        <v>110</v>
      </c>
      <c r="D4">
        <v>120</v>
      </c>
      <c r="E4">
        <v>130</v>
      </c>
      <c r="F4">
        <v>140</v>
      </c>
      <c r="G4">
        <v>150</v>
      </c>
      <c r="H4">
        <v>160</v>
      </c>
      <c r="I4">
        <v>170</v>
      </c>
      <c r="J4">
        <v>180</v>
      </c>
    </row>
    <row r="5" spans="1:11" x14ac:dyDescent="0.35">
      <c r="A5" t="s">
        <v>1</v>
      </c>
      <c r="B5" s="1">
        <v>1.44</v>
      </c>
      <c r="C5" s="1">
        <v>2.91</v>
      </c>
      <c r="D5" s="1">
        <v>4.3</v>
      </c>
      <c r="E5" s="1">
        <v>5.57</v>
      </c>
      <c r="F5" s="1">
        <v>6.73</v>
      </c>
      <c r="G5" s="1">
        <v>7.54</v>
      </c>
      <c r="H5" s="1">
        <v>8.17</v>
      </c>
      <c r="I5" s="1">
        <v>8.52</v>
      </c>
      <c r="J5" s="1">
        <v>8.6</v>
      </c>
    </row>
    <row r="6" spans="1:11" x14ac:dyDescent="0.35">
      <c r="A6" t="s">
        <v>2</v>
      </c>
      <c r="B6" s="1">
        <f>B5*COS(RADIANS(B4))</f>
        <v>-0.25005337584037962</v>
      </c>
      <c r="C6" s="1">
        <f t="shared" ref="C6:J6" si="1">C5*COS(RADIANS(C4))</f>
        <v>-0.99527861707769605</v>
      </c>
      <c r="D6" s="1">
        <f t="shared" si="1"/>
        <v>-2.149999999999999</v>
      </c>
      <c r="E6" s="1">
        <f t="shared" si="1"/>
        <v>-3.5803269859540245</v>
      </c>
      <c r="F6" s="1">
        <f t="shared" si="1"/>
        <v>-5.1554791021907214</v>
      </c>
      <c r="G6" s="1">
        <f t="shared" si="1"/>
        <v>-6.5298315445346677</v>
      </c>
      <c r="H6" s="1">
        <f t="shared" si="1"/>
        <v>-7.6772887118208706</v>
      </c>
      <c r="I6" s="1">
        <f t="shared" si="1"/>
        <v>-8.3905620556640113</v>
      </c>
      <c r="J6" s="1">
        <f t="shared" si="1"/>
        <v>-8.6</v>
      </c>
    </row>
    <row r="8" spans="1:11" x14ac:dyDescent="0.35">
      <c r="B8">
        <f>8.65*POWER(COS(RADIANS(B1)),2)</f>
        <v>8.65</v>
      </c>
      <c r="C8">
        <f t="shared" ref="C8:K8" si="2">8.65*POWER(COS(RADIANS(C1)),2)</f>
        <v>8.3891705848990537</v>
      </c>
      <c r="D8">
        <f t="shared" si="2"/>
        <v>7.6381422164895811</v>
      </c>
      <c r="E8">
        <f t="shared" si="2"/>
        <v>6.4875000000000016</v>
      </c>
      <c r="F8">
        <f t="shared" si="2"/>
        <v>5.0760283684094736</v>
      </c>
      <c r="G8">
        <f t="shared" si="2"/>
        <v>3.5739716315905268</v>
      </c>
      <c r="H8">
        <f t="shared" si="2"/>
        <v>2.162500000000001</v>
      </c>
      <c r="I8">
        <f t="shared" si="2"/>
        <v>1.0118577835104205</v>
      </c>
      <c r="J8">
        <f t="shared" si="2"/>
        <v>0.26082941510094643</v>
      </c>
      <c r="K8">
        <v>0</v>
      </c>
    </row>
    <row r="10" spans="1:11" x14ac:dyDescent="0.35">
      <c r="B10">
        <f>-8.65*POWER(COS(RADIANS(B4)),2)</f>
        <v>-0.26082941510094609</v>
      </c>
      <c r="C10">
        <f t="shared" ref="C10:K10" si="3">-8.65*POWER(COS(RADIANS(C4)),2)</f>
        <v>-1.0118577835104199</v>
      </c>
      <c r="D10">
        <f t="shared" si="3"/>
        <v>-2.1624999999999983</v>
      </c>
      <c r="E10">
        <f t="shared" si="3"/>
        <v>-3.5739716315905268</v>
      </c>
      <c r="F10">
        <f t="shared" si="3"/>
        <v>-5.0760283684094718</v>
      </c>
      <c r="G10">
        <f t="shared" si="3"/>
        <v>-6.4875000000000016</v>
      </c>
      <c r="H10">
        <f t="shared" si="3"/>
        <v>-7.6381422164895785</v>
      </c>
      <c r="I10">
        <f t="shared" si="3"/>
        <v>-8.3891705848990537</v>
      </c>
      <c r="J10">
        <f t="shared" si="3"/>
        <v>-8.65</v>
      </c>
      <c r="K10">
        <f t="shared" si="3"/>
        <v>-8.65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2023-12-17T16:22:22Z</dcterms:created>
  <dcterms:modified xsi:type="dcterms:W3CDTF">2023-12-17T18:11:09Z</dcterms:modified>
</cp:coreProperties>
</file>