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八：磁滞回线\Data\"/>
    </mc:Choice>
  </mc:AlternateContent>
  <xr:revisionPtr revIDLastSave="0" documentId="13_ncr:1_{33C4772C-9777-425E-9A0E-C80E67D90D0E}" xr6:coauthVersionLast="47" xr6:coauthVersionMax="47" xr10:uidLastSave="{00000000-0000-0000-0000-000000000000}"/>
  <bookViews>
    <workbookView xWindow="-103" yWindow="-103" windowWidth="22149" windowHeight="13200" xr2:uid="{D4014756-BE83-407C-ADFD-9D9774CB3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E20" i="1"/>
  <c r="F20" i="1" s="1"/>
  <c r="D20" i="1"/>
  <c r="G19" i="1"/>
  <c r="E19" i="1"/>
  <c r="D19" i="1"/>
  <c r="F19" i="1" s="1"/>
  <c r="G18" i="1"/>
  <c r="E18" i="1"/>
  <c r="F18" i="1" s="1"/>
  <c r="D18" i="1"/>
  <c r="G17" i="1"/>
  <c r="E17" i="1"/>
  <c r="F17" i="1" s="1"/>
  <c r="D17" i="1"/>
  <c r="G16" i="1"/>
  <c r="E16" i="1"/>
  <c r="F16" i="1" s="1"/>
  <c r="D16" i="1"/>
  <c r="G15" i="1"/>
  <c r="F15" i="1"/>
  <c r="E15" i="1"/>
  <c r="D15" i="1"/>
  <c r="G14" i="1"/>
  <c r="E14" i="1"/>
  <c r="D14" i="1"/>
  <c r="F14" i="1" s="1"/>
  <c r="G13" i="1"/>
  <c r="E13" i="1"/>
  <c r="F13" i="1" s="1"/>
  <c r="D13" i="1"/>
  <c r="G12" i="1"/>
  <c r="E12" i="1"/>
  <c r="F12" i="1" s="1"/>
  <c r="D12" i="1"/>
  <c r="G11" i="1"/>
  <c r="E11" i="1"/>
  <c r="F11" i="1" s="1"/>
  <c r="D11" i="1"/>
  <c r="B7" i="1"/>
  <c r="C8" i="1"/>
  <c r="D8" i="1"/>
  <c r="E8" i="1"/>
  <c r="F8" i="1"/>
  <c r="G8" i="1"/>
  <c r="H8" i="1"/>
  <c r="I8" i="1"/>
  <c r="J8" i="1"/>
  <c r="K8" i="1"/>
  <c r="B8" i="1"/>
  <c r="C7" i="1"/>
  <c r="D7" i="1"/>
  <c r="E7" i="1"/>
  <c r="F7" i="1"/>
  <c r="G7" i="1"/>
  <c r="H7" i="1"/>
  <c r="I7" i="1"/>
  <c r="J7" i="1"/>
  <c r="K7" i="1"/>
  <c r="C6" i="1"/>
  <c r="D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<sst xmlns="http://schemas.openxmlformats.org/spreadsheetml/2006/main" count="14" uniqueCount="7">
  <si>
    <t>I/A</t>
    <phoneticPr fontId="1" type="noConversion"/>
  </si>
  <si>
    <t>H1</t>
    <phoneticPr fontId="1" type="noConversion"/>
  </si>
  <si>
    <t>B1</t>
    <phoneticPr fontId="1" type="noConversion"/>
  </si>
  <si>
    <t>H</t>
    <phoneticPr fontId="1" type="noConversion"/>
  </si>
  <si>
    <t>μi</t>
    <phoneticPr fontId="1" type="noConversion"/>
  </si>
  <si>
    <t>Hr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</si>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</sst>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直流偏置磁场下的可逆磁导率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Sheet1!$B$8:$K$8</c:f>
              <c:numCache>
                <c:formatCode>General</c:formatCode>
                <c:ptCount val="10"/>
                <c:pt idx="0">
                  <c:v>11.540000000000001</c:v>
                </c:pt>
                <c:pt idx="1">
                  <c:v>23.080000000000002</c:v>
                </c:pt>
                <c:pt idx="2">
                  <c:v>34.619999999999997</c:v>
                </c:pt>
                <c:pt idx="3">
                  <c:v>46.160000000000004</c:v>
                </c:pt>
                <c:pt idx="4">
                  <c:v>57.7</c:v>
                </c:pt>
                <c:pt idx="5">
                  <c:v>69.239999999999995</c:v>
                </c:pt>
                <c:pt idx="6">
                  <c:v>80.78</c:v>
                </c:pt>
                <c:pt idx="7">
                  <c:v>92.320000000000007</c:v>
                </c:pt>
                <c:pt idx="8">
                  <c:v>103.86</c:v>
                </c:pt>
                <c:pt idx="9">
                  <c:v>115.4</c:v>
                </c:pt>
              </c:numCache>
            </c:numRef>
          </c:xVal>
          <c:yVal>
            <c:numRef>
              <c:f>Sheet1!$B$7:$K$7</c:f>
              <c:numCache>
                <c:formatCode>0.00_ </c:formatCode>
                <c:ptCount val="10"/>
                <c:pt idx="0">
                  <c:v>6925.2892069077525</c:v>
                </c:pt>
                <c:pt idx="1">
                  <c:v>4561.8373107258021</c:v>
                </c:pt>
                <c:pt idx="2">
                  <c:v>2888.1762194530229</c:v>
                </c:pt>
                <c:pt idx="3">
                  <c:v>1675.9793598101314</c:v>
                </c:pt>
                <c:pt idx="4">
                  <c:v>1163.2685142350792</c:v>
                </c:pt>
                <c:pt idx="5">
                  <c:v>822.60227635345893</c:v>
                </c:pt>
                <c:pt idx="6">
                  <c:v>612.58958172603604</c:v>
                </c:pt>
                <c:pt idx="7">
                  <c:v>508.31901462373219</c:v>
                </c:pt>
                <c:pt idx="8">
                  <c:v>414.18586376748544</c:v>
                </c:pt>
                <c:pt idx="9">
                  <c:v>355.82331023661243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0-4298-B3E6-EF1C69D5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45888"/>
        <c:axId val="522244640"/>
      </c:scatterChart>
      <c:valAx>
        <c:axId val="5222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Hr/H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244640"/>
        <c:crosses val="autoZero"/>
        <c:crossBetween val="midCat"/>
      </c:valAx>
      <c:valAx>
        <c:axId val="522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μi/(T/H)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2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560613</xdr:colOff>
      <xdr:row>16</xdr:row>
      <xdr:rowOff>81642</xdr:rowOff>
    </xdr:from>
    <xdr:to>
      <xdr:col>15</xdr:col>
      <xdr:colOff>255813</xdr:colOff>
      <xdr:row>31</xdr:row>
      <xdr:rowOff>130628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882784-352E-49D4-99D9-5893DF61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1E59-2844-4D54-B65F-AD949B370664}">
  <dimension ref="A2:K20"/>
  <sheetViews>
    <sheetView tabSelected="1" workbookViewId="0">
      <selection activeCell="G9" sqref="G9"/>
    </sheetView>
  </sheetViews>
  <sheetFormatPr defaultRowHeight="14.15" x14ac:dyDescent="0.35"/>
  <sheetData>
    <row r="2" spans="1:11" x14ac:dyDescent="0.35">
      <c r="A2" s="1" t="s">
        <v>0</v>
      </c>
      <c r="B2" s="1">
        <v>0.01</v>
      </c>
      <c r="C2" s="1">
        <v>0.02</v>
      </c>
      <c r="D2" s="1">
        <v>0.03</v>
      </c>
      <c r="E2" s="1">
        <v>0.04</v>
      </c>
      <c r="F2" s="1">
        <v>0.05</v>
      </c>
      <c r="G2" s="1">
        <v>0.06</v>
      </c>
      <c r="H2" s="1">
        <v>7.0000000000000007E-2</v>
      </c>
      <c r="I2" s="1">
        <v>0.08</v>
      </c>
      <c r="J2" s="1">
        <v>0.09</v>
      </c>
      <c r="K2" s="1">
        <v>0.1</v>
      </c>
    </row>
    <row r="3" spans="1:11" x14ac:dyDescent="0.35">
      <c r="A3" s="1" t="s">
        <v>1</v>
      </c>
      <c r="B3" s="1">
        <v>6.08</v>
      </c>
      <c r="C3" s="1">
        <v>9.36</v>
      </c>
      <c r="D3" s="1">
        <v>15.4</v>
      </c>
      <c r="E3" s="1">
        <v>9.1999999999999993</v>
      </c>
      <c r="F3" s="1">
        <v>10.4</v>
      </c>
      <c r="G3" s="1">
        <v>12.4</v>
      </c>
      <c r="H3" s="1">
        <v>18.2</v>
      </c>
      <c r="I3" s="1">
        <v>12.6</v>
      </c>
      <c r="J3" s="1">
        <v>12.6</v>
      </c>
      <c r="K3" s="1">
        <v>12</v>
      </c>
    </row>
    <row r="4" spans="1:11" x14ac:dyDescent="0.35">
      <c r="A4" s="1" t="s">
        <v>2</v>
      </c>
      <c r="B4" s="1">
        <v>14.2</v>
      </c>
      <c r="C4" s="1">
        <v>14.4</v>
      </c>
      <c r="D4" s="1">
        <v>15</v>
      </c>
      <c r="E4" s="1">
        <v>5.2</v>
      </c>
      <c r="F4" s="1">
        <v>4.08</v>
      </c>
      <c r="G4" s="1">
        <v>3.44</v>
      </c>
      <c r="H4" s="1">
        <v>3.76</v>
      </c>
      <c r="I4" s="1">
        <v>2.16</v>
      </c>
      <c r="J4" s="1">
        <v>1.76</v>
      </c>
      <c r="K4" s="1">
        <v>1.44</v>
      </c>
    </row>
    <row r="5" spans="1:11" x14ac:dyDescent="0.35">
      <c r="A5" s="1" t="s">
        <v>3</v>
      </c>
      <c r="B5" s="2">
        <f>B3*0.577</f>
        <v>3.5081599999999997</v>
      </c>
      <c r="C5" s="2">
        <f t="shared" ref="C5:K5" si="0">C3*0.577</f>
        <v>5.4007199999999989</v>
      </c>
      <c r="D5" s="2">
        <f t="shared" si="0"/>
        <v>8.8857999999999997</v>
      </c>
      <c r="E5" s="2">
        <f t="shared" si="0"/>
        <v>5.3083999999999989</v>
      </c>
      <c r="F5" s="2">
        <f t="shared" si="0"/>
        <v>6.0007999999999999</v>
      </c>
      <c r="G5" s="2">
        <f t="shared" si="0"/>
        <v>7.1547999999999998</v>
      </c>
      <c r="H5" s="2">
        <f t="shared" si="0"/>
        <v>10.501399999999999</v>
      </c>
      <c r="I5" s="2">
        <f t="shared" si="0"/>
        <v>7.2701999999999991</v>
      </c>
      <c r="J5" s="2">
        <f t="shared" si="0"/>
        <v>7.2701999999999991</v>
      </c>
      <c r="K5" s="2">
        <f t="shared" si="0"/>
        <v>6.9239999999999995</v>
      </c>
    </row>
    <row r="6" spans="1:11" x14ac:dyDescent="0.35">
      <c r="A6" s="1" t="s">
        <v>6</v>
      </c>
      <c r="B6" s="1">
        <f>B4*0.00215</f>
        <v>3.0529999999999998E-2</v>
      </c>
      <c r="C6" s="1">
        <f t="shared" ref="C6:K6" si="1">C4*0.00215</f>
        <v>3.0960000000000001E-2</v>
      </c>
      <c r="D6" s="1">
        <f t="shared" si="1"/>
        <v>3.2250000000000001E-2</v>
      </c>
      <c r="E6" s="1">
        <f t="shared" si="1"/>
        <v>1.1180000000000001E-2</v>
      </c>
      <c r="F6" s="1">
        <f t="shared" si="1"/>
        <v>8.7720000000000003E-3</v>
      </c>
      <c r="G6" s="1">
        <f t="shared" si="1"/>
        <v>7.3959999999999998E-3</v>
      </c>
      <c r="H6" s="1">
        <f t="shared" si="1"/>
        <v>8.0839999999999992E-3</v>
      </c>
      <c r="I6" s="1">
        <f t="shared" si="1"/>
        <v>4.6440000000000006E-3</v>
      </c>
      <c r="J6" s="1">
        <f t="shared" si="1"/>
        <v>3.784E-3</v>
      </c>
      <c r="K6" s="1">
        <f t="shared" si="1"/>
        <v>3.0959999999999998E-3</v>
      </c>
    </row>
    <row r="7" spans="1:11" x14ac:dyDescent="0.35">
      <c r="A7" s="1" t="s">
        <v>4</v>
      </c>
      <c r="B7" s="3">
        <f>B6/(B5*4*3.14159*10^(-7))</f>
        <v>6925.2892069077525</v>
      </c>
      <c r="C7" s="3">
        <f t="shared" ref="C7:K7" si="2">C6/(C5*4*3.14159*10^(-7))</f>
        <v>4561.8373107258021</v>
      </c>
      <c r="D7" s="3">
        <f t="shared" si="2"/>
        <v>2888.1762194530229</v>
      </c>
      <c r="E7" s="3">
        <f t="shared" si="2"/>
        <v>1675.9793598101314</v>
      </c>
      <c r="F7" s="3">
        <f t="shared" si="2"/>
        <v>1163.2685142350792</v>
      </c>
      <c r="G7" s="3">
        <f t="shared" si="2"/>
        <v>822.60227635345893</v>
      </c>
      <c r="H7" s="3">
        <f t="shared" si="2"/>
        <v>612.58958172603604</v>
      </c>
      <c r="I7" s="3">
        <f t="shared" si="2"/>
        <v>508.31901462373219</v>
      </c>
      <c r="J7" s="3">
        <f t="shared" si="2"/>
        <v>414.18586376748544</v>
      </c>
      <c r="K7" s="3">
        <f t="shared" si="2"/>
        <v>355.82331023661243</v>
      </c>
    </row>
    <row r="8" spans="1:11" x14ac:dyDescent="0.35">
      <c r="A8" s="1" t="s">
        <v>5</v>
      </c>
      <c r="B8" s="1">
        <f>B2*1154</f>
        <v>11.540000000000001</v>
      </c>
      <c r="C8" s="1">
        <f t="shared" ref="C8:K8" si="3">C2*1154</f>
        <v>23.080000000000002</v>
      </c>
      <c r="D8" s="1">
        <f t="shared" si="3"/>
        <v>34.619999999999997</v>
      </c>
      <c r="E8" s="1">
        <f t="shared" si="3"/>
        <v>46.160000000000004</v>
      </c>
      <c r="F8" s="1">
        <f t="shared" si="3"/>
        <v>57.7</v>
      </c>
      <c r="G8" s="1">
        <f t="shared" si="3"/>
        <v>69.239999999999995</v>
      </c>
      <c r="H8" s="1">
        <f t="shared" si="3"/>
        <v>80.78</v>
      </c>
      <c r="I8" s="1">
        <f t="shared" si="3"/>
        <v>92.320000000000007</v>
      </c>
      <c r="J8" s="1">
        <f t="shared" si="3"/>
        <v>103.86</v>
      </c>
      <c r="K8" s="1">
        <f t="shared" si="3"/>
        <v>115.4</v>
      </c>
    </row>
    <row r="10" spans="1:11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6</v>
      </c>
      <c r="F10" s="1" t="s">
        <v>4</v>
      </c>
      <c r="G10" s="1" t="s">
        <v>5</v>
      </c>
    </row>
    <row r="11" spans="1:11" x14ac:dyDescent="0.35">
      <c r="A11" s="1">
        <v>0.01</v>
      </c>
      <c r="B11" s="1">
        <v>6.08</v>
      </c>
      <c r="C11" s="1">
        <v>14.2</v>
      </c>
      <c r="D11" s="2">
        <f>B11*0.577</f>
        <v>3.5081599999999997</v>
      </c>
      <c r="E11" s="1">
        <f>C11*0.00215</f>
        <v>3.0529999999999998E-2</v>
      </c>
      <c r="F11" s="3">
        <f>E11/(D11*4*3.14159*10^(-7))</f>
        <v>6925.2892069077525</v>
      </c>
      <c r="G11" s="1">
        <f>A11*1154</f>
        <v>11.540000000000001</v>
      </c>
    </row>
    <row r="12" spans="1:11" x14ac:dyDescent="0.35">
      <c r="A12" s="1">
        <v>0.02</v>
      </c>
      <c r="B12" s="1">
        <v>9.36</v>
      </c>
      <c r="C12" s="1">
        <v>14.4</v>
      </c>
      <c r="D12" s="2">
        <f>B12*0.577</f>
        <v>5.4007199999999989</v>
      </c>
      <c r="E12" s="1">
        <f>C12*0.00215</f>
        <v>3.0960000000000001E-2</v>
      </c>
      <c r="F12" s="3">
        <f>E12/(D12*4*3.14159*10^(-7))</f>
        <v>4561.8373107258021</v>
      </c>
      <c r="G12" s="1">
        <f>A12*1154</f>
        <v>23.080000000000002</v>
      </c>
    </row>
    <row r="13" spans="1:11" x14ac:dyDescent="0.35">
      <c r="A13" s="1">
        <v>0.03</v>
      </c>
      <c r="B13" s="1">
        <v>15.4</v>
      </c>
      <c r="C13" s="1">
        <v>15</v>
      </c>
      <c r="D13" s="2">
        <f>B13*0.577</f>
        <v>8.8857999999999997</v>
      </c>
      <c r="E13" s="1">
        <f>C13*0.00215</f>
        <v>3.2250000000000001E-2</v>
      </c>
      <c r="F13" s="3">
        <f>E13/(D13*4*3.14159*10^(-7))</f>
        <v>2888.1762194530229</v>
      </c>
      <c r="G13" s="1">
        <f>A13*1154</f>
        <v>34.619999999999997</v>
      </c>
    </row>
    <row r="14" spans="1:11" x14ac:dyDescent="0.35">
      <c r="A14" s="1">
        <v>0.04</v>
      </c>
      <c r="B14" s="1">
        <v>9.1999999999999993</v>
      </c>
      <c r="C14" s="1">
        <v>5.2</v>
      </c>
      <c r="D14" s="2">
        <f>B14*0.577</f>
        <v>5.3083999999999989</v>
      </c>
      <c r="E14" s="1">
        <f>C14*0.00215</f>
        <v>1.1180000000000001E-2</v>
      </c>
      <c r="F14" s="3">
        <f>E14/(D14*4*3.14159*10^(-7))</f>
        <v>1675.9793598101314</v>
      </c>
      <c r="G14" s="1">
        <f>A14*1154</f>
        <v>46.160000000000004</v>
      </c>
    </row>
    <row r="15" spans="1:11" x14ac:dyDescent="0.35">
      <c r="A15" s="1">
        <v>0.05</v>
      </c>
      <c r="B15" s="1">
        <v>10.4</v>
      </c>
      <c r="C15" s="1">
        <v>4.08</v>
      </c>
      <c r="D15" s="2">
        <f>B15*0.577</f>
        <v>6.0007999999999999</v>
      </c>
      <c r="E15" s="1">
        <f>C15*0.00215</f>
        <v>8.7720000000000003E-3</v>
      </c>
      <c r="F15" s="3">
        <f>E15/(D15*4*3.14159*10^(-7))</f>
        <v>1163.2685142350792</v>
      </c>
      <c r="G15" s="1">
        <f>A15*1154</f>
        <v>57.7</v>
      </c>
    </row>
    <row r="16" spans="1:11" x14ac:dyDescent="0.35">
      <c r="A16" s="1">
        <v>0.06</v>
      </c>
      <c r="B16" s="1">
        <v>12.4</v>
      </c>
      <c r="C16" s="1">
        <v>3.44</v>
      </c>
      <c r="D16" s="2">
        <f>B16*0.577</f>
        <v>7.1547999999999998</v>
      </c>
      <c r="E16" s="1">
        <f>C16*0.00215</f>
        <v>7.3959999999999998E-3</v>
      </c>
      <c r="F16" s="3">
        <f>E16/(D16*4*3.14159*10^(-7))</f>
        <v>822.60227635345893</v>
      </c>
      <c r="G16" s="1">
        <f>A16*1154</f>
        <v>69.239999999999995</v>
      </c>
    </row>
    <row r="17" spans="1:7" x14ac:dyDescent="0.35">
      <c r="A17" s="1">
        <v>7.0000000000000007E-2</v>
      </c>
      <c r="B17" s="1">
        <v>18.2</v>
      </c>
      <c r="C17" s="1">
        <v>3.76</v>
      </c>
      <c r="D17" s="2">
        <f>B17*0.577</f>
        <v>10.501399999999999</v>
      </c>
      <c r="E17" s="1">
        <f>C17*0.00215</f>
        <v>8.0839999999999992E-3</v>
      </c>
      <c r="F17" s="3">
        <f>E17/(D17*4*3.14159*10^(-7))</f>
        <v>612.58958172603604</v>
      </c>
      <c r="G17" s="1">
        <f>A17*1154</f>
        <v>80.78</v>
      </c>
    </row>
    <row r="18" spans="1:7" x14ac:dyDescent="0.35">
      <c r="A18" s="1">
        <v>0.08</v>
      </c>
      <c r="B18" s="1">
        <v>12.6</v>
      </c>
      <c r="C18" s="1">
        <v>2.16</v>
      </c>
      <c r="D18" s="2">
        <f>B18*0.577</f>
        <v>7.2701999999999991</v>
      </c>
      <c r="E18" s="1">
        <f>C18*0.00215</f>
        <v>4.6440000000000006E-3</v>
      </c>
      <c r="F18" s="3">
        <f>E18/(D18*4*3.14159*10^(-7))</f>
        <v>508.31901462373219</v>
      </c>
      <c r="G18" s="1">
        <f>A18*1154</f>
        <v>92.320000000000007</v>
      </c>
    </row>
    <row r="19" spans="1:7" x14ac:dyDescent="0.35">
      <c r="A19" s="1">
        <v>0.09</v>
      </c>
      <c r="B19" s="1">
        <v>12.6</v>
      </c>
      <c r="C19" s="1">
        <v>1.76</v>
      </c>
      <c r="D19" s="2">
        <f>B19*0.577</f>
        <v>7.2701999999999991</v>
      </c>
      <c r="E19" s="1">
        <f>C19*0.00215</f>
        <v>3.784E-3</v>
      </c>
      <c r="F19" s="3">
        <f>E19/(D19*4*3.14159*10^(-7))</f>
        <v>414.18586376748544</v>
      </c>
      <c r="G19" s="1">
        <f>A19*1154</f>
        <v>103.86</v>
      </c>
    </row>
    <row r="20" spans="1:7" x14ac:dyDescent="0.35">
      <c r="A20" s="1">
        <v>0.1</v>
      </c>
      <c r="B20" s="1">
        <v>12</v>
      </c>
      <c r="C20" s="1">
        <v>1.44</v>
      </c>
      <c r="D20" s="2">
        <f>B20*0.577</f>
        <v>6.9239999999999995</v>
      </c>
      <c r="E20" s="1">
        <f>C20*0.00215</f>
        <v>3.0959999999999998E-3</v>
      </c>
      <c r="F20" s="3">
        <f>E20/(D20*4*3.14159*10^(-7))</f>
        <v>355.82331023661243</v>
      </c>
      <c r="G20" s="1">
        <f>A20*1154</f>
        <v>115.4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2023-11-25T07:25:43Z</dcterms:created>
  <dcterms:modified xsi:type="dcterms:W3CDTF">2023-11-25T08:25:39Z</dcterms:modified>
</cp:coreProperties>
</file>