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Xinpei\Desktop\physics\实验四：温度热导测量\zxp\"/>
    </mc:Choice>
  </mc:AlternateContent>
  <xr:revisionPtr revIDLastSave="0" documentId="13_ncr:1_{DAAE2E98-4234-4786-83B1-D86FC03D0F68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H17" i="1"/>
  <c r="G17" i="1"/>
  <c r="F17" i="1"/>
  <c r="E17" i="1"/>
  <c r="D17" i="1"/>
  <c r="C17" i="1"/>
  <c r="B17" i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D12" i="1"/>
  <c r="F12" i="1"/>
  <c r="C12" i="1"/>
  <c r="E12" i="1" s="1"/>
  <c r="D11" i="1"/>
  <c r="F11" i="1"/>
  <c r="C11" i="1"/>
  <c r="E11" i="1" s="1"/>
  <c r="D10" i="1"/>
  <c r="F10" i="1"/>
  <c r="C10" i="1"/>
  <c r="E10" i="1" s="1"/>
  <c r="D9" i="1"/>
  <c r="F9" i="1"/>
  <c r="C9" i="1"/>
  <c r="E9" i="1" s="1"/>
  <c r="P7" i="1"/>
  <c r="F3" i="1"/>
  <c r="F4" i="1"/>
  <c r="F5" i="1"/>
  <c r="F6" i="1"/>
  <c r="F7" i="1"/>
  <c r="F8" i="1"/>
  <c r="F2" i="1"/>
  <c r="D8" i="1"/>
  <c r="C8" i="1"/>
  <c r="E8" i="1"/>
  <c r="D7" i="1"/>
  <c r="C7" i="1"/>
  <c r="E7" i="1" s="1"/>
  <c r="D6" i="1"/>
  <c r="C6" i="1"/>
  <c r="E6" i="1" s="1"/>
  <c r="E5" i="1"/>
  <c r="D5" i="1"/>
  <c r="C5" i="1"/>
  <c r="D3" i="1"/>
  <c r="D4" i="1"/>
  <c r="C3" i="1"/>
  <c r="E3" i="1" s="1"/>
  <c r="C4" i="1"/>
  <c r="E4" i="1" s="1"/>
  <c r="D2" i="1"/>
  <c r="C2" i="1"/>
  <c r="E2" i="1" s="1"/>
</calcChain>
</file>

<file path=xl/sharedStrings.xml><?xml version="1.0" encoding="utf-8"?>
<sst xmlns="http://schemas.openxmlformats.org/spreadsheetml/2006/main" count="11" uniqueCount="7">
  <si>
    <t>t</t>
    <phoneticPr fontId="1" type="noConversion"/>
  </si>
  <si>
    <t>Rt</t>
    <phoneticPr fontId="1" type="noConversion"/>
  </si>
  <si>
    <t>T</t>
    <phoneticPr fontId="1" type="noConversion"/>
  </si>
  <si>
    <t>lnRt</t>
    <phoneticPr fontId="1" type="noConversion"/>
  </si>
  <si>
    <t>1/T</t>
    <phoneticPr fontId="1" type="noConversion"/>
  </si>
  <si>
    <t>R_</t>
    <phoneticPr fontId="1" type="noConversion"/>
  </si>
  <si>
    <t>t()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</si>
</sst>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600"/>
              <a:t>平衡电桥测热敏电阻温度特性曲线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3.1933578157432542E-3</c:v>
                </c:pt>
                <c:pt idx="1">
                  <c:v>3.1710797526557795E-3</c:v>
                </c:pt>
                <c:pt idx="2">
                  <c:v>3.1640563202025001E-3</c:v>
                </c:pt>
                <c:pt idx="3">
                  <c:v>3.1510950055144166E-3</c:v>
                </c:pt>
                <c:pt idx="4">
                  <c:v>3.1235358425737939E-3</c:v>
                </c:pt>
                <c:pt idx="5">
                  <c:v>3.1041440322830982E-3</c:v>
                </c:pt>
                <c:pt idx="6">
                  <c:v>3.0849915162733305E-3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7.3474285584200381</c:v>
                </c:pt>
                <c:pt idx="1">
                  <c:v>7.2499255367179876</c:v>
                </c:pt>
                <c:pt idx="2">
                  <c:v>7.2211050981824956</c:v>
                </c:pt>
                <c:pt idx="3">
                  <c:v>7.167809184316444</c:v>
                </c:pt>
                <c:pt idx="4">
                  <c:v>7.0604763659998007</c:v>
                </c:pt>
                <c:pt idx="5">
                  <c:v>6.9716686047257896</c:v>
                </c:pt>
                <c:pt idx="6">
                  <c:v>6.8936563546026353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C-447D-98C7-0B6A8F4C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392"/>
        <c:axId val="60665856"/>
      </c:scatterChart>
      <c:valAx>
        <c:axId val="606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1/T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65856"/>
        <c:crosses val="autoZero"/>
        <c:crossBetween val="midCat"/>
      </c:valAx>
      <c:valAx>
        <c:axId val="6066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lnRt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1329833770779E-2"/>
          <c:y val="7.4548702245552642E-2"/>
          <c:w val="0.66256036745406821"/>
          <c:h val="0.79822506561679785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Sheet1!$E$2:$E$12</c:f>
              <c:numCache>
                <c:formatCode>General</c:formatCode>
                <c:ptCount val="11"/>
                <c:pt idx="0">
                  <c:v>3.1933578157432542E-3</c:v>
                </c:pt>
                <c:pt idx="1">
                  <c:v>3.1710797526557795E-3</c:v>
                </c:pt>
                <c:pt idx="2">
                  <c:v>3.1640563202025001E-3</c:v>
                </c:pt>
                <c:pt idx="3">
                  <c:v>3.1510950055144166E-3</c:v>
                </c:pt>
                <c:pt idx="4">
                  <c:v>3.1235358425737939E-3</c:v>
                </c:pt>
                <c:pt idx="5">
                  <c:v>3.1041440322830982E-3</c:v>
                </c:pt>
                <c:pt idx="6">
                  <c:v>3.0849915162733305E-3</c:v>
                </c:pt>
                <c:pt idx="7">
                  <c:v>3.2005120819331096E-3</c:v>
                </c:pt>
                <c:pt idx="8">
                  <c:v>3.2056419297964421E-3</c:v>
                </c:pt>
                <c:pt idx="9">
                  <c:v>3.2097576632964214E-3</c:v>
                </c:pt>
                <c:pt idx="10">
                  <c:v>3.2149172158816917E-3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7.3474285584200381</c:v>
                </c:pt>
                <c:pt idx="1">
                  <c:v>7.2499255367179876</c:v>
                </c:pt>
                <c:pt idx="2">
                  <c:v>7.2211050981824956</c:v>
                </c:pt>
                <c:pt idx="3">
                  <c:v>7.167809184316444</c:v>
                </c:pt>
                <c:pt idx="4">
                  <c:v>7.0604763659998007</c:v>
                </c:pt>
                <c:pt idx="5">
                  <c:v>6.9716686047257896</c:v>
                </c:pt>
                <c:pt idx="6">
                  <c:v>6.8936563546026353</c:v>
                </c:pt>
                <c:pt idx="7">
                  <c:v>7.3771337128339542</c:v>
                </c:pt>
                <c:pt idx="8">
                  <c:v>7.399398083331354</c:v>
                </c:pt>
                <c:pt idx="9">
                  <c:v>7.4169796213811541</c:v>
                </c:pt>
                <c:pt idx="10">
                  <c:v>7.4348478752119993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4-41E3-8125-64E0634F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1504"/>
        <c:axId val="83219968"/>
      </c:scatterChart>
      <c:valAx>
        <c:axId val="832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19968"/>
        <c:crosses val="autoZero"/>
        <c:crossBetween val="midCat"/>
      </c:valAx>
      <c:valAx>
        <c:axId val="83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2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204106</xdr:colOff>
      <xdr:row>3</xdr:row>
      <xdr:rowOff>174171</xdr:rowOff>
    </xdr:from>
    <xdr:to>
      <xdr:col>17</xdr:col>
      <xdr:colOff>587828</xdr:colOff>
      <xdr:row>20</xdr:row>
      <xdr:rowOff>5442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67</xdr:row>
      <xdr:rowOff>142875</xdr:rowOff>
    </xdr:from>
    <xdr:to>
      <xdr:col>7</xdr:col>
      <xdr:colOff>533400</xdr:colOff>
      <xdr:row>83</xdr:row>
      <xdr:rowOff>142875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" sqref="C1"/>
    </sheetView>
  </sheetViews>
  <sheetFormatPr defaultRowHeight="14.1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workbookViewId="0">
      <selection activeCell="H18" sqref="A14:H18"/>
    </sheetView>
  </sheetViews>
  <sheetFormatPr defaultRowHeight="14.1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16" x14ac:dyDescent="0.3">
      <c r="A2">
        <v>40</v>
      </c>
      <c r="B2">
        <v>1552.2</v>
      </c>
      <c r="C2">
        <f>A2+273.15</f>
        <v>313.14999999999998</v>
      </c>
      <c r="D2">
        <f>LN(B2)</f>
        <v>7.3474285584200381</v>
      </c>
      <c r="E2">
        <f>1/C2</f>
        <v>3.1933578157432542E-3</v>
      </c>
      <c r="F2">
        <f>LN(B2)</f>
        <v>7.3474285584200381</v>
      </c>
    </row>
    <row r="3" spans="1:16" x14ac:dyDescent="0.3">
      <c r="A3">
        <v>42.2</v>
      </c>
      <c r="B3">
        <v>1408</v>
      </c>
      <c r="C3">
        <f t="shared" ref="C3:C4" si="0">A3+273.15</f>
        <v>315.34999999999997</v>
      </c>
      <c r="D3">
        <f t="shared" ref="D3:D4" si="1">LN(B3)</f>
        <v>7.2499255367179876</v>
      </c>
      <c r="E3">
        <f t="shared" ref="E3:E4" si="2">1/C3</f>
        <v>3.1710797526557795E-3</v>
      </c>
      <c r="F3">
        <f t="shared" ref="F3:F12" si="3">LN(B3)</f>
        <v>7.2499255367179876</v>
      </c>
    </row>
    <row r="4" spans="1:16" x14ac:dyDescent="0.3">
      <c r="A4">
        <v>42.9</v>
      </c>
      <c r="B4">
        <v>1368</v>
      </c>
      <c r="C4">
        <f t="shared" si="0"/>
        <v>316.04999999999995</v>
      </c>
      <c r="D4">
        <f t="shared" si="1"/>
        <v>7.2211050981824956</v>
      </c>
      <c r="E4">
        <f t="shared" si="2"/>
        <v>3.1640563202025001E-3</v>
      </c>
      <c r="F4">
        <f t="shared" si="3"/>
        <v>7.2211050981824956</v>
      </c>
    </row>
    <row r="5" spans="1:16" x14ac:dyDescent="0.3">
      <c r="A5">
        <v>44.2</v>
      </c>
      <c r="B5">
        <v>1297</v>
      </c>
      <c r="C5">
        <f t="shared" ref="C5:C12" si="4">A5+273.15</f>
        <v>317.34999999999997</v>
      </c>
      <c r="D5">
        <f t="shared" ref="D5:D12" si="5">LN(B5)</f>
        <v>7.167809184316444</v>
      </c>
      <c r="E5">
        <f t="shared" ref="E5:E12" si="6">1/C5</f>
        <v>3.1510950055144166E-3</v>
      </c>
      <c r="F5">
        <f t="shared" si="3"/>
        <v>7.167809184316444</v>
      </c>
    </row>
    <row r="6" spans="1:16" x14ac:dyDescent="0.3">
      <c r="A6">
        <v>47</v>
      </c>
      <c r="B6">
        <v>1165</v>
      </c>
      <c r="C6">
        <f t="shared" si="4"/>
        <v>320.14999999999998</v>
      </c>
      <c r="D6">
        <f t="shared" si="5"/>
        <v>7.0604763659998007</v>
      </c>
      <c r="E6">
        <f t="shared" si="6"/>
        <v>3.1235358425737939E-3</v>
      </c>
      <c r="F6">
        <f t="shared" si="3"/>
        <v>7.0604763659998007</v>
      </c>
    </row>
    <row r="7" spans="1:16" x14ac:dyDescent="0.3">
      <c r="A7">
        <v>49</v>
      </c>
      <c r="B7">
        <v>1066</v>
      </c>
      <c r="C7">
        <f t="shared" si="4"/>
        <v>322.14999999999998</v>
      </c>
      <c r="D7">
        <f t="shared" si="5"/>
        <v>6.9716686047257896</v>
      </c>
      <c r="E7">
        <f t="shared" si="6"/>
        <v>3.1041440322830982E-3</v>
      </c>
      <c r="F7">
        <f t="shared" si="3"/>
        <v>6.9716686047257896</v>
      </c>
      <c r="P7">
        <f>EXP(-5.94)</f>
        <v>2.6320296510131984E-3</v>
      </c>
    </row>
    <row r="8" spans="1:16" x14ac:dyDescent="0.3">
      <c r="A8">
        <v>51</v>
      </c>
      <c r="B8">
        <v>986</v>
      </c>
      <c r="C8">
        <f t="shared" si="4"/>
        <v>324.14999999999998</v>
      </c>
      <c r="D8">
        <f t="shared" si="5"/>
        <v>6.8936563546026353</v>
      </c>
      <c r="E8">
        <f t="shared" si="6"/>
        <v>3.0849915162733305E-3</v>
      </c>
      <c r="F8">
        <f t="shared" si="3"/>
        <v>6.8936563546026353</v>
      </c>
      <c r="P8" s="1"/>
    </row>
    <row r="9" spans="1:16" x14ac:dyDescent="0.3">
      <c r="A9">
        <v>39.299999999999997</v>
      </c>
      <c r="B9">
        <v>1599</v>
      </c>
      <c r="C9">
        <f t="shared" si="4"/>
        <v>312.45</v>
      </c>
      <c r="D9">
        <f t="shared" si="5"/>
        <v>7.3771337128339542</v>
      </c>
      <c r="E9">
        <f t="shared" si="6"/>
        <v>3.2005120819331096E-3</v>
      </c>
      <c r="F9">
        <f t="shared" si="3"/>
        <v>7.3771337128339542</v>
      </c>
    </row>
    <row r="10" spans="1:16" x14ac:dyDescent="0.3">
      <c r="A10">
        <v>38.799999999999997</v>
      </c>
      <c r="B10">
        <v>1635</v>
      </c>
      <c r="C10">
        <f t="shared" si="4"/>
        <v>311.95</v>
      </c>
      <c r="D10">
        <f t="shared" si="5"/>
        <v>7.399398083331354</v>
      </c>
      <c r="E10">
        <f t="shared" si="6"/>
        <v>3.2056419297964421E-3</v>
      </c>
      <c r="F10">
        <f t="shared" si="3"/>
        <v>7.399398083331354</v>
      </c>
    </row>
    <row r="11" spans="1:16" x14ac:dyDescent="0.3">
      <c r="A11">
        <v>38.4</v>
      </c>
      <c r="B11">
        <v>1664</v>
      </c>
      <c r="C11">
        <f t="shared" si="4"/>
        <v>311.54999999999995</v>
      </c>
      <c r="D11">
        <f t="shared" si="5"/>
        <v>7.4169796213811541</v>
      </c>
      <c r="E11">
        <f t="shared" si="6"/>
        <v>3.2097576632964214E-3</v>
      </c>
      <c r="F11">
        <f t="shared" si="3"/>
        <v>7.4169796213811541</v>
      </c>
    </row>
    <row r="12" spans="1:16" x14ac:dyDescent="0.3">
      <c r="A12">
        <v>37.9</v>
      </c>
      <c r="B12">
        <v>1694</v>
      </c>
      <c r="C12">
        <f t="shared" si="4"/>
        <v>311.04999999999995</v>
      </c>
      <c r="D12">
        <f t="shared" si="5"/>
        <v>7.4348478752119993</v>
      </c>
      <c r="E12">
        <f t="shared" si="6"/>
        <v>3.2149172158816917E-3</v>
      </c>
      <c r="F12">
        <f t="shared" si="3"/>
        <v>7.4348478752119993</v>
      </c>
    </row>
    <row r="14" spans="1:16" x14ac:dyDescent="0.3">
      <c r="A14" t="s">
        <v>6</v>
      </c>
      <c r="B14">
        <v>40</v>
      </c>
      <c r="C14">
        <v>42.2</v>
      </c>
      <c r="D14">
        <v>42.9</v>
      </c>
      <c r="E14">
        <v>44.2</v>
      </c>
      <c r="F14">
        <v>47</v>
      </c>
      <c r="G14">
        <v>49</v>
      </c>
      <c r="H14">
        <v>51</v>
      </c>
    </row>
    <row r="15" spans="1:16" x14ac:dyDescent="0.3">
      <c r="A15" t="s">
        <v>5</v>
      </c>
      <c r="B15">
        <v>1552.2</v>
      </c>
      <c r="C15">
        <v>1408</v>
      </c>
      <c r="D15">
        <v>1368</v>
      </c>
      <c r="E15">
        <v>1297</v>
      </c>
      <c r="F15">
        <v>1165</v>
      </c>
      <c r="G15">
        <v>1066</v>
      </c>
      <c r="H15">
        <v>986</v>
      </c>
    </row>
    <row r="16" spans="1:16" x14ac:dyDescent="0.3">
      <c r="A16" t="s">
        <v>2</v>
      </c>
      <c r="B16">
        <f>B14+273.15</f>
        <v>313.14999999999998</v>
      </c>
      <c r="C16">
        <f>C14+273.15</f>
        <v>315.34999999999997</v>
      </c>
      <c r="D16">
        <f>D14+273.15</f>
        <v>316.04999999999995</v>
      </c>
      <c r="E16">
        <f>E14+273.15</f>
        <v>317.34999999999997</v>
      </c>
      <c r="F16">
        <f>F14+273.15</f>
        <v>320.14999999999998</v>
      </c>
      <c r="G16">
        <f>G14+273.15</f>
        <v>322.14999999999998</v>
      </c>
      <c r="H16">
        <f>H14+273.15</f>
        <v>324.14999999999998</v>
      </c>
    </row>
    <row r="17" spans="1:8" x14ac:dyDescent="0.3">
      <c r="A17" t="s">
        <v>3</v>
      </c>
      <c r="B17">
        <f>LN(B15)</f>
        <v>7.3474285584200381</v>
      </c>
      <c r="C17">
        <f>LN(C15)</f>
        <v>7.2499255367179876</v>
      </c>
      <c r="D17">
        <f>LN(D15)</f>
        <v>7.2211050981824956</v>
      </c>
      <c r="E17">
        <f>LN(E15)</f>
        <v>7.167809184316444</v>
      </c>
      <c r="F17">
        <f>LN(F15)</f>
        <v>7.0604763659998007</v>
      </c>
      <c r="G17">
        <f>LN(G15)</f>
        <v>6.9716686047257896</v>
      </c>
      <c r="H17">
        <f>LN(H15)</f>
        <v>6.8936563546026353</v>
      </c>
    </row>
    <row r="18" spans="1:8" x14ac:dyDescent="0.3">
      <c r="A18" t="s">
        <v>4</v>
      </c>
      <c r="B18">
        <f>1/B16</f>
        <v>3.1933578157432542E-3</v>
      </c>
      <c r="C18">
        <f>1/C16</f>
        <v>3.1710797526557795E-3</v>
      </c>
      <c r="D18">
        <f>1/D16</f>
        <v>3.1640563202025001E-3</v>
      </c>
      <c r="E18">
        <f>1/E16</f>
        <v>3.1510950055144166E-3</v>
      </c>
      <c r="F18">
        <f>1/F16</f>
        <v>3.1235358425737939E-3</v>
      </c>
      <c r="G18">
        <f>1/G16</f>
        <v>3.1041440322830982E-3</v>
      </c>
      <c r="H18">
        <f>1/H16</f>
        <v>3.0849915162733305E-3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 Xinpei</cp:lastModifiedBy>
  <dcterms:created xsi:type="dcterms:W3CDTF">2023-10-16T06:47:57Z</dcterms:created>
  <dcterms:modified xsi:type="dcterms:W3CDTF">2023-10-22T18:31:43Z</dcterms:modified>
</cp:coreProperties>
</file>