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15" documentId="8_{C4D163FD-639A-4E22-AE1F-60378319C4AD}" xr6:coauthVersionLast="47" xr6:coauthVersionMax="47" xr10:uidLastSave="{ABCF6506-EE20-4987-9018-C571F1FCC55F}"/>
  <bookViews>
    <workbookView xWindow="32835" yWindow="1890" windowWidth="30210" windowHeight="17280" tabRatio="569"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3" hidden="1">'OpenVINO Model Server. Perf. Ta'!$A$1:$C$154</definedName>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6" i="22" l="1"/>
  <c r="E86" i="22"/>
  <c r="G74" i="18"/>
  <c r="F74" i="18"/>
  <c r="M159" i="17"/>
  <c r="M160" i="17" s="1"/>
  <c r="M161" i="17" s="1"/>
  <c r="M162" i="17" s="1"/>
  <c r="M163" i="17" s="1"/>
  <c r="M164" i="17" s="1"/>
  <c r="M165" i="17" s="1"/>
  <c r="M166" i="17" s="1"/>
  <c r="M167" i="17" s="1"/>
  <c r="M168" i="17" s="1"/>
  <c r="M169" i="17" s="1"/>
  <c r="L159" i="17"/>
  <c r="L160" i="17" s="1"/>
  <c r="L161" i="17" s="1"/>
  <c r="L162" i="17" s="1"/>
  <c r="L163" i="17" s="1"/>
  <c r="L164" i="17" s="1"/>
  <c r="L165" i="17" s="1"/>
  <c r="L166" i="17" s="1"/>
  <c r="L167" i="17" s="1"/>
  <c r="L168" i="17" s="1"/>
  <c r="L169" i="17" s="1"/>
  <c r="K159" i="17"/>
  <c r="K160" i="17" s="1"/>
  <c r="J158" i="17"/>
  <c r="I158" i="17"/>
  <c r="G167" i="18"/>
  <c r="F167" i="18"/>
  <c r="G146" i="18"/>
  <c r="F146" i="18"/>
  <c r="G153" i="18"/>
  <c r="F153" i="18"/>
  <c r="G160" i="18"/>
  <c r="F160" i="18"/>
  <c r="L323" i="17"/>
  <c r="K323" i="17"/>
  <c r="L316" i="17"/>
  <c r="K316" i="17"/>
  <c r="L309" i="17"/>
  <c r="K309" i="17"/>
  <c r="J309" i="17"/>
  <c r="J302" i="17"/>
  <c r="I302" i="17"/>
  <c r="B309" i="17"/>
  <c r="B316" i="17" s="1"/>
  <c r="B323" i="17" s="1"/>
  <c r="I323" i="17" s="1"/>
  <c r="F3" i="24"/>
  <c r="F2" i="24"/>
  <c r="I3" i="22"/>
  <c r="I2" i="22"/>
  <c r="J16" i="18"/>
  <c r="J15" i="18"/>
  <c r="O16" i="17"/>
  <c r="O15" i="17"/>
  <c r="C3" i="9"/>
  <c r="C2" i="9"/>
  <c r="C3" i="10"/>
  <c r="C2" i="10"/>
  <c r="C3" i="15"/>
  <c r="C2" i="15"/>
  <c r="C3" i="11"/>
  <c r="C2" i="11"/>
  <c r="C3" i="25"/>
  <c r="C2" i="25"/>
  <c r="C3" i="23"/>
  <c r="C2" i="23"/>
  <c r="C3" i="8"/>
  <c r="C2" i="8"/>
  <c r="C3" i="14"/>
  <c r="C2" i="14"/>
  <c r="F160" i="17" l="1"/>
  <c r="I309" i="17"/>
  <c r="I316" i="17"/>
  <c r="E159" i="17"/>
  <c r="F159" i="17"/>
  <c r="K161" i="17"/>
  <c r="E160" i="17"/>
  <c r="J267" i="17"/>
  <c r="M51" i="17"/>
  <c r="M52" i="17" s="1"/>
  <c r="M53" i="17" s="1"/>
  <c r="M54" i="17" s="1"/>
  <c r="M55" i="17" s="1"/>
  <c r="M56" i="17" s="1"/>
  <c r="M57" i="17" s="1"/>
  <c r="M58" i="17" s="1"/>
  <c r="M59" i="17" s="1"/>
  <c r="M60" i="17" s="1"/>
  <c r="M61" i="17" s="1"/>
  <c r="L51" i="17"/>
  <c r="L52" i="17" s="1"/>
  <c r="L53" i="17" s="1"/>
  <c r="L54" i="17" s="1"/>
  <c r="L55" i="17" s="1"/>
  <c r="L56" i="17" s="1"/>
  <c r="L57" i="17" s="1"/>
  <c r="L58" i="17" s="1"/>
  <c r="L59" i="17" s="1"/>
  <c r="L60" i="17" s="1"/>
  <c r="L61" i="17" s="1"/>
  <c r="K51" i="17"/>
  <c r="F50" i="17"/>
  <c r="E50" i="17"/>
  <c r="D50" i="17"/>
  <c r="B50" i="17"/>
  <c r="J50" i="17" s="1"/>
  <c r="C50" i="17"/>
  <c r="I50" i="17" s="1"/>
  <c r="G98" i="18"/>
  <c r="F98" i="18"/>
  <c r="H167" i="18"/>
  <c r="K162" i="17" l="1"/>
  <c r="F161" i="17"/>
  <c r="E161" i="17"/>
  <c r="F51" i="17"/>
  <c r="E51" i="17"/>
  <c r="K52" i="17"/>
  <c r="M267" i="17"/>
  <c r="M268" i="17" s="1"/>
  <c r="M269" i="17" s="1"/>
  <c r="M270" i="17" s="1"/>
  <c r="M271" i="17" s="1"/>
  <c r="M272" i="17" s="1"/>
  <c r="M273" i="17" s="1"/>
  <c r="M274" i="17" s="1"/>
  <c r="M275" i="17" s="1"/>
  <c r="M276" i="17" s="1"/>
  <c r="M277" i="17" s="1"/>
  <c r="L267" i="17"/>
  <c r="L268" i="17" s="1"/>
  <c r="L269" i="17" s="1"/>
  <c r="L270" i="17" s="1"/>
  <c r="L271" i="17" s="1"/>
  <c r="L272" i="17" s="1"/>
  <c r="L273" i="17" s="1"/>
  <c r="L274" i="17" s="1"/>
  <c r="L275" i="17" s="1"/>
  <c r="L276" i="17" s="1"/>
  <c r="L277" i="17" s="1"/>
  <c r="K267" i="17"/>
  <c r="J266" i="17"/>
  <c r="I266" i="17"/>
  <c r="F74" i="22"/>
  <c r="E74" i="22"/>
  <c r="G86" i="18"/>
  <c r="F86" i="18"/>
  <c r="J110" i="17"/>
  <c r="I110" i="17"/>
  <c r="M111" i="17"/>
  <c r="M112" i="17" s="1"/>
  <c r="M113" i="17" s="1"/>
  <c r="M114" i="17" s="1"/>
  <c r="M115" i="17" s="1"/>
  <c r="L111" i="17"/>
  <c r="L112" i="17" s="1"/>
  <c r="K111" i="17"/>
  <c r="H160" i="18"/>
  <c r="L302" i="17"/>
  <c r="J291" i="17"/>
  <c r="G134" i="18"/>
  <c r="F134" i="18"/>
  <c r="F62" i="22"/>
  <c r="E62" i="22"/>
  <c r="F50" i="22"/>
  <c r="E50" i="22"/>
  <c r="F38" i="22"/>
  <c r="E38" i="22"/>
  <c r="G50" i="18"/>
  <c r="F50" i="18"/>
  <c r="G14" i="18"/>
  <c r="F14" i="18"/>
  <c r="G2" i="18"/>
  <c r="F2" i="18"/>
  <c r="H153"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K163" i="17" l="1"/>
  <c r="F162" i="17"/>
  <c r="E162" i="17"/>
  <c r="F267" i="17"/>
  <c r="G267" i="17"/>
  <c r="K53" i="17"/>
  <c r="F52" i="17"/>
  <c r="E52" i="17"/>
  <c r="K268" i="17"/>
  <c r="E111" i="17"/>
  <c r="K112" i="17"/>
  <c r="K113" i="17" s="1"/>
  <c r="K114" i="17" s="1"/>
  <c r="K115" i="17" s="1"/>
  <c r="K116" i="17" s="1"/>
  <c r="K117" i="17" s="1"/>
  <c r="K118" i="17" s="1"/>
  <c r="K119" i="17" s="1"/>
  <c r="K120" i="17" s="1"/>
  <c r="K121" i="17" s="1"/>
  <c r="F111"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K164" i="17" l="1"/>
  <c r="F163" i="17"/>
  <c r="E163" i="17"/>
  <c r="K269" i="17"/>
  <c r="G268" i="17"/>
  <c r="F268" i="17"/>
  <c r="K54" i="17"/>
  <c r="F53" i="17"/>
  <c r="E53" i="17"/>
  <c r="E113" i="17"/>
  <c r="F113" i="17"/>
  <c r="F112" i="17"/>
  <c r="E112" i="17"/>
  <c r="E114" i="17"/>
  <c r="F118" i="17"/>
  <c r="F116" i="17"/>
  <c r="F117" i="17"/>
  <c r="F119" i="17"/>
  <c r="F114" i="17"/>
  <c r="F115"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165" i="17" l="1"/>
  <c r="F164" i="17"/>
  <c r="E164" i="17"/>
  <c r="K270" i="17"/>
  <c r="G269" i="17"/>
  <c r="F269" i="17"/>
  <c r="K55" i="17"/>
  <c r="F54" i="17"/>
  <c r="E54" i="17"/>
  <c r="L118" i="17"/>
  <c r="E117" i="17"/>
  <c r="E17" i="17"/>
  <c r="E18" i="17"/>
  <c r="K151" i="17"/>
  <c r="E150" i="17"/>
  <c r="F150" i="17"/>
  <c r="E19" i="17"/>
  <c r="F19" i="17"/>
  <c r="K7" i="17"/>
  <c r="F6" i="17"/>
  <c r="E6" i="17"/>
  <c r="K20" i="17"/>
  <c r="K166" i="17" l="1"/>
  <c r="F165" i="17"/>
  <c r="E165" i="17"/>
  <c r="F270" i="17"/>
  <c r="G270" i="17"/>
  <c r="K271" i="17"/>
  <c r="K56" i="17"/>
  <c r="E55" i="17"/>
  <c r="F55" i="17"/>
  <c r="L119" i="17"/>
  <c r="E118" i="17"/>
  <c r="K152" i="17"/>
  <c r="F151" i="17"/>
  <c r="E151" i="17"/>
  <c r="F20" i="17"/>
  <c r="E20" i="17"/>
  <c r="K8" i="17"/>
  <c r="E7" i="17"/>
  <c r="F7" i="17"/>
  <c r="K21" i="17"/>
  <c r="H146" i="18"/>
  <c r="K302" i="17"/>
  <c r="M183" i="17"/>
  <c r="L183" i="17"/>
  <c r="K183" i="17"/>
  <c r="C316" i="17"/>
  <c r="K167" i="17" l="1"/>
  <c r="F166" i="17"/>
  <c r="E166" i="17"/>
  <c r="C323" i="17"/>
  <c r="J323" i="17" s="1"/>
  <c r="J316" i="17"/>
  <c r="G271" i="17"/>
  <c r="F271" i="17"/>
  <c r="K272" i="17"/>
  <c r="K57" i="17"/>
  <c r="E56" i="17"/>
  <c r="F56" i="17"/>
  <c r="L120" i="17"/>
  <c r="E119" i="17"/>
  <c r="K153" i="17"/>
  <c r="F152" i="17"/>
  <c r="E152" i="17"/>
  <c r="F21" i="17"/>
  <c r="E21" i="17"/>
  <c r="K9" i="17"/>
  <c r="F8" i="17"/>
  <c r="E8" i="17"/>
  <c r="K22" i="17"/>
  <c r="G110" i="18"/>
  <c r="K168" i="17" l="1"/>
  <c r="F167" i="17"/>
  <c r="E167" i="17"/>
  <c r="F272" i="17"/>
  <c r="G272" i="17"/>
  <c r="K273" i="17"/>
  <c r="K58" i="17"/>
  <c r="F57" i="17"/>
  <c r="E57" i="17"/>
  <c r="L121" i="17"/>
  <c r="E121" i="17" s="1"/>
  <c r="E120" i="17"/>
  <c r="K154" i="17"/>
  <c r="F153" i="17"/>
  <c r="E153" i="17"/>
  <c r="K10" i="17"/>
  <c r="F9" i="17"/>
  <c r="E9" i="17"/>
  <c r="F22" i="17"/>
  <c r="E22" i="17"/>
  <c r="K23" i="17"/>
  <c r="A1" i="25"/>
  <c r="K169" i="17" l="1"/>
  <c r="F168" i="17"/>
  <c r="E168" i="17"/>
  <c r="G273" i="17"/>
  <c r="F273" i="17"/>
  <c r="K274" i="17"/>
  <c r="K59" i="17"/>
  <c r="F58" i="17"/>
  <c r="E58" i="17"/>
  <c r="K155" i="17"/>
  <c r="E154" i="17"/>
  <c r="F154" i="17"/>
  <c r="F23" i="17"/>
  <c r="E23" i="17"/>
  <c r="K11" i="17"/>
  <c r="F10" i="17"/>
  <c r="E10" i="17"/>
  <c r="K24" i="17"/>
  <c r="A14" i="24"/>
  <c r="A21" i="24" s="1"/>
  <c r="A28" i="24" s="1"/>
  <c r="A11" i="24"/>
  <c r="A18" i="24" s="1"/>
  <c r="A25" i="24" s="1"/>
  <c r="A10" i="24"/>
  <c r="A17" i="24" s="1"/>
  <c r="A24" i="24" s="1"/>
  <c r="C9" i="24"/>
  <c r="C16" i="24" s="1"/>
  <c r="B9" i="24"/>
  <c r="B16" i="24" s="1"/>
  <c r="F169" i="17" l="1"/>
  <c r="E169" i="17"/>
  <c r="F274" i="17"/>
  <c r="G274" i="17"/>
  <c r="K275" i="17"/>
  <c r="K60" i="17"/>
  <c r="E59" i="17"/>
  <c r="F59" i="17"/>
  <c r="K156" i="17"/>
  <c r="F155" i="17"/>
  <c r="E155" i="17"/>
  <c r="F24" i="17"/>
  <c r="E24" i="17"/>
  <c r="K12" i="17"/>
  <c r="E11" i="17"/>
  <c r="F11" i="17"/>
  <c r="K25" i="17"/>
  <c r="B23" i="24"/>
  <c r="C23" i="24"/>
  <c r="A31" i="24"/>
  <c r="A38" i="24" s="1"/>
  <c r="A45" i="24" s="1"/>
  <c r="A52" i="24" s="1"/>
  <c r="A32" i="24"/>
  <c r="A39" i="24" s="1"/>
  <c r="A46" i="24" s="1"/>
  <c r="A53" i="24" s="1"/>
  <c r="A35" i="24"/>
  <c r="A42" i="24" s="1"/>
  <c r="A49" i="24" s="1"/>
  <c r="A56" i="24" s="1"/>
  <c r="G275" i="17" l="1"/>
  <c r="F275" i="17"/>
  <c r="K276" i="17"/>
  <c r="K61" i="17"/>
  <c r="F60" i="17"/>
  <c r="E60" i="17"/>
  <c r="K157" i="17"/>
  <c r="F156" i="17"/>
  <c r="E156" i="17"/>
  <c r="F25" i="17"/>
  <c r="E25" i="17"/>
  <c r="K13" i="17"/>
  <c r="F12" i="17"/>
  <c r="E12" i="17"/>
  <c r="A60" i="24"/>
  <c r="A67" i="24" s="1"/>
  <c r="A74" i="24" s="1"/>
  <c r="A81" i="24" s="1"/>
  <c r="A88" i="24" s="1"/>
  <c r="A95" i="24" s="1"/>
  <c r="A102" i="24" s="1"/>
  <c r="A109" i="24" s="1"/>
  <c r="A63" i="24"/>
  <c r="A70" i="24" s="1"/>
  <c r="A77" i="24" s="1"/>
  <c r="A84" i="24" s="1"/>
  <c r="A91" i="24" s="1"/>
  <c r="A98" i="24" s="1"/>
  <c r="A105" i="24" s="1"/>
  <c r="A112" i="24" s="1"/>
  <c r="A59" i="24"/>
  <c r="A66" i="24" s="1"/>
  <c r="A73" i="24" s="1"/>
  <c r="A80" i="24" s="1"/>
  <c r="A87" i="24" s="1"/>
  <c r="A94" i="24" s="1"/>
  <c r="A101" i="24" s="1"/>
  <c r="A108" i="24" s="1"/>
  <c r="C30" i="24"/>
  <c r="B30" i="24"/>
  <c r="A119" i="24" l="1"/>
  <c r="A126" i="24" s="1"/>
  <c r="A133" i="24" s="1"/>
  <c r="A140" i="24" s="1"/>
  <c r="A147" i="24" s="1"/>
  <c r="A154" i="24" s="1"/>
  <c r="A115" i="24"/>
  <c r="A122" i="24" s="1"/>
  <c r="A129" i="24" s="1"/>
  <c r="A136" i="24" s="1"/>
  <c r="A143" i="24" s="1"/>
  <c r="A150" i="24" s="1"/>
  <c r="A116" i="24"/>
  <c r="A123" i="24" s="1"/>
  <c r="A130" i="24" s="1"/>
  <c r="A137" i="24" s="1"/>
  <c r="A144" i="24" s="1"/>
  <c r="A151" i="24" s="1"/>
  <c r="G276" i="17"/>
  <c r="F276" i="17"/>
  <c r="K277" i="17"/>
  <c r="F61" i="17"/>
  <c r="E61" i="17"/>
  <c r="F157" i="17"/>
  <c r="E157" i="17"/>
  <c r="F13" i="17"/>
  <c r="E13" i="17"/>
  <c r="B37" i="24"/>
  <c r="C37" i="24"/>
  <c r="G277" i="17" l="1"/>
  <c r="F277" i="17"/>
  <c r="C44" i="24"/>
  <c r="B44" i="24"/>
  <c r="B51" i="24" l="1"/>
  <c r="B58" i="24" s="1"/>
  <c r="C51" i="24"/>
  <c r="C58" i="24" s="1"/>
  <c r="B65" i="24" l="1"/>
  <c r="C65" i="24"/>
  <c r="C72" i="24" l="1"/>
  <c r="B72" i="24"/>
  <c r="B79" i="24" l="1"/>
  <c r="C79" i="24"/>
  <c r="C86" i="24" l="1"/>
  <c r="B86" i="24"/>
  <c r="B93" i="24" l="1"/>
  <c r="C93" i="24"/>
  <c r="C100" i="24" l="1"/>
  <c r="B100" i="24"/>
  <c r="B107" i="24" l="1"/>
  <c r="B114" i="24" s="1"/>
  <c r="C107" i="24"/>
  <c r="C114" i="24" s="1"/>
  <c r="B121" i="24" l="1"/>
  <c r="C121" i="24"/>
  <c r="C128" i="24" l="1"/>
  <c r="B128" i="24"/>
  <c r="B135" i="24" l="1"/>
  <c r="C135" i="24"/>
  <c r="C142" i="24" l="1"/>
  <c r="B142" i="24"/>
  <c r="B149" i="24" l="1"/>
  <c r="C149" i="24"/>
  <c r="F26" i="22" l="1"/>
  <c r="E26" i="22"/>
  <c r="M99" i="17"/>
  <c r="L99" i="17"/>
  <c r="L100" i="17" s="1"/>
  <c r="L101" i="17" s="1"/>
  <c r="L102" i="17" s="1"/>
  <c r="L103" i="17" s="1"/>
  <c r="L104" i="17" s="1"/>
  <c r="K99" i="17"/>
  <c r="J98" i="17"/>
  <c r="I98" i="17"/>
  <c r="G122" i="18"/>
  <c r="F122" i="18"/>
  <c r="L105" i="17" l="1"/>
  <c r="L106" i="17" s="1"/>
  <c r="L107" i="17" s="1"/>
  <c r="L108" i="17" s="1"/>
  <c r="L109" i="17" s="1"/>
  <c r="E99" i="17"/>
  <c r="F99" i="17"/>
  <c r="K100" i="17"/>
  <c r="K101" i="17" s="1"/>
  <c r="K102" i="17" s="1"/>
  <c r="K103" i="17" s="1"/>
  <c r="K104" i="17" s="1"/>
  <c r="M100" i="17"/>
  <c r="K255" i="17"/>
  <c r="K256" i="17" s="1"/>
  <c r="K257" i="17" s="1"/>
  <c r="L255" i="17"/>
  <c r="L256" i="17" s="1"/>
  <c r="L257" i="17" s="1"/>
  <c r="M255" i="17"/>
  <c r="M256" i="17" s="1"/>
  <c r="M257" i="17" s="1"/>
  <c r="M243" i="17"/>
  <c r="M244" i="17" s="1"/>
  <c r="M245" i="17" s="1"/>
  <c r="L243" i="17"/>
  <c r="L244" i="17" s="1"/>
  <c r="L245" i="17" s="1"/>
  <c r="K243" i="17"/>
  <c r="K244" i="17" s="1"/>
  <c r="K245" i="17" s="1"/>
  <c r="K231" i="17"/>
  <c r="K232" i="17" s="1"/>
  <c r="K233" i="17" s="1"/>
  <c r="L231" i="17"/>
  <c r="L232" i="17" s="1"/>
  <c r="L233" i="17" s="1"/>
  <c r="M231" i="17"/>
  <c r="M232" i="17" s="1"/>
  <c r="M233" i="17" s="1"/>
  <c r="M219" i="17"/>
  <c r="L219" i="17"/>
  <c r="L220" i="17" s="1"/>
  <c r="L221" i="17" s="1"/>
  <c r="K219" i="17"/>
  <c r="K220" i="17" s="1"/>
  <c r="K221" i="17" s="1"/>
  <c r="M207" i="17"/>
  <c r="M208" i="17" s="1"/>
  <c r="M209" i="17" s="1"/>
  <c r="L207" i="17"/>
  <c r="L208" i="17" s="1"/>
  <c r="L209" i="17" s="1"/>
  <c r="K207" i="17"/>
  <c r="K208" i="17" s="1"/>
  <c r="K209" i="17" s="1"/>
  <c r="M195" i="17"/>
  <c r="M196" i="17" s="1"/>
  <c r="M197" i="17" s="1"/>
  <c r="L195" i="17"/>
  <c r="L196" i="17" s="1"/>
  <c r="L197" i="17" s="1"/>
  <c r="K195" i="17"/>
  <c r="K196" i="17" s="1"/>
  <c r="K197" i="17" s="1"/>
  <c r="M184" i="17"/>
  <c r="M185" i="17" s="1"/>
  <c r="L184" i="17"/>
  <c r="L185" i="17" s="1"/>
  <c r="K184" i="17"/>
  <c r="K185" i="17" s="1"/>
  <c r="M171" i="17"/>
  <c r="M172" i="17" s="1"/>
  <c r="M173" i="17" s="1"/>
  <c r="L171" i="17"/>
  <c r="L172" i="17" s="1"/>
  <c r="L173" i="17" s="1"/>
  <c r="K171" i="17"/>
  <c r="K172" i="17" s="1"/>
  <c r="K173"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79" i="17"/>
  <c r="M280" i="17" s="1"/>
  <c r="M281" i="17" s="1"/>
  <c r="L279" i="17"/>
  <c r="L280" i="17" s="1"/>
  <c r="L281" i="17" s="1"/>
  <c r="K279" i="17"/>
  <c r="K280" i="17" s="1"/>
  <c r="K281" i="17" s="1"/>
  <c r="M291" i="17"/>
  <c r="M292" i="17" s="1"/>
  <c r="L291" i="17"/>
  <c r="L292" i="17" s="1"/>
  <c r="K291" i="17"/>
  <c r="K292" i="17" s="1"/>
  <c r="A38" i="17"/>
  <c r="A62" i="17" l="1"/>
  <c r="A50" i="17"/>
  <c r="L186" i="17"/>
  <c r="L187" i="17" s="1"/>
  <c r="L188" i="17" s="1"/>
  <c r="L189" i="17" s="1"/>
  <c r="L190" i="17" s="1"/>
  <c r="L191" i="17" s="1"/>
  <c r="L192" i="17" s="1"/>
  <c r="L193" i="17" s="1"/>
  <c r="M246" i="17"/>
  <c r="M247" i="17" s="1"/>
  <c r="M248" i="17" s="1"/>
  <c r="M249" i="17" s="1"/>
  <c r="M250" i="17" s="1"/>
  <c r="M251" i="17" s="1"/>
  <c r="M252" i="17" s="1"/>
  <c r="M253" i="17" s="1"/>
  <c r="K293" i="17"/>
  <c r="K295" i="17" s="1"/>
  <c r="K296" i="17" s="1"/>
  <c r="K297" i="17" s="1"/>
  <c r="K298" i="17" s="1"/>
  <c r="K299" i="17" s="1"/>
  <c r="K300" i="17" s="1"/>
  <c r="K301" i="17" s="1"/>
  <c r="K294" i="17"/>
  <c r="L81" i="17"/>
  <c r="L82" i="17" s="1"/>
  <c r="L83" i="17" s="1"/>
  <c r="L84" i="17" s="1"/>
  <c r="L85" i="17" s="1"/>
  <c r="L293" i="17"/>
  <c r="L295" i="17" s="1"/>
  <c r="L296" i="17" s="1"/>
  <c r="L297" i="17" s="1"/>
  <c r="L298" i="17" s="1"/>
  <c r="L299" i="17" s="1"/>
  <c r="L300" i="17" s="1"/>
  <c r="L301" i="17" s="1"/>
  <c r="L294" i="17"/>
  <c r="K81" i="17"/>
  <c r="K82" i="17" s="1"/>
  <c r="K83" i="17" s="1"/>
  <c r="K84" i="17" s="1"/>
  <c r="K85" i="17" s="1"/>
  <c r="L138" i="17"/>
  <c r="L139" i="17" s="1"/>
  <c r="L140" i="17" s="1"/>
  <c r="L141" i="17" s="1"/>
  <c r="L142" i="17" s="1"/>
  <c r="L143" i="17" s="1"/>
  <c r="L144" i="17" s="1"/>
  <c r="L145" i="17" s="1"/>
  <c r="K198" i="17"/>
  <c r="K199" i="17" s="1"/>
  <c r="K200" i="17" s="1"/>
  <c r="K201" i="17" s="1"/>
  <c r="K202" i="17" s="1"/>
  <c r="K203" i="17" s="1"/>
  <c r="K204" i="17" s="1"/>
  <c r="K205" i="17" s="1"/>
  <c r="L258" i="17"/>
  <c r="L259" i="17" s="1"/>
  <c r="L260" i="17" s="1"/>
  <c r="L261" i="17" s="1"/>
  <c r="L262" i="17" s="1"/>
  <c r="L263" i="17" s="1"/>
  <c r="L264" i="17" s="1"/>
  <c r="L265" i="17" s="1"/>
  <c r="M69" i="17"/>
  <c r="M70" i="17" s="1"/>
  <c r="M71" i="17" s="1"/>
  <c r="M72" i="17" s="1"/>
  <c r="M73" i="17" s="1"/>
  <c r="K258" i="17"/>
  <c r="K259" i="17" s="1"/>
  <c r="K260" i="17" s="1"/>
  <c r="K261" i="17" s="1"/>
  <c r="K262" i="17" s="1"/>
  <c r="K263" i="17" s="1"/>
  <c r="K264" i="17" s="1"/>
  <c r="K265" i="17" s="1"/>
  <c r="L126" i="17"/>
  <c r="L127" i="17" s="1"/>
  <c r="L128" i="17" s="1"/>
  <c r="L129" i="17" s="1"/>
  <c r="L130" i="17" s="1"/>
  <c r="L131" i="17" s="1"/>
  <c r="L132" i="17" s="1"/>
  <c r="L133" i="17" s="1"/>
  <c r="M210" i="17"/>
  <c r="M211" i="17" s="1"/>
  <c r="M212" i="17" s="1"/>
  <c r="M213" i="17" s="1"/>
  <c r="M214" i="17" s="1"/>
  <c r="M215" i="17" s="1"/>
  <c r="M216" i="17" s="1"/>
  <c r="M217" i="17" s="1"/>
  <c r="M293" i="17"/>
  <c r="M295" i="17" s="1"/>
  <c r="M296" i="17" s="1"/>
  <c r="M297" i="17" s="1"/>
  <c r="M298" i="17" s="1"/>
  <c r="M299" i="17" s="1"/>
  <c r="M300" i="17" s="1"/>
  <c r="M301" i="17" s="1"/>
  <c r="M294" i="17"/>
  <c r="K93" i="17"/>
  <c r="K94" i="17" s="1"/>
  <c r="K95" i="17" s="1"/>
  <c r="K96" i="17" s="1"/>
  <c r="K97" i="17" s="1"/>
  <c r="M138" i="17"/>
  <c r="M139" i="17" s="1"/>
  <c r="M140" i="17" s="1"/>
  <c r="M141" i="17" s="1"/>
  <c r="M142" i="17" s="1"/>
  <c r="M143" i="17" s="1"/>
  <c r="M144" i="17" s="1"/>
  <c r="M145" i="17" s="1"/>
  <c r="M234" i="17"/>
  <c r="M235" i="17" s="1"/>
  <c r="M236" i="17" s="1"/>
  <c r="M237" i="17" s="1"/>
  <c r="M238" i="17" s="1"/>
  <c r="M239" i="17" s="1"/>
  <c r="M240" i="17" s="1"/>
  <c r="M241" i="17" s="1"/>
  <c r="K282" i="17"/>
  <c r="L93" i="17"/>
  <c r="L94" i="17" s="1"/>
  <c r="L95" i="17" s="1"/>
  <c r="L96" i="17" s="1"/>
  <c r="L97" i="17" s="1"/>
  <c r="K174" i="17"/>
  <c r="K175" i="17" s="1"/>
  <c r="K176" i="17" s="1"/>
  <c r="K177" i="17" s="1"/>
  <c r="K178" i="17" s="1"/>
  <c r="K179" i="17" s="1"/>
  <c r="K180" i="17" s="1"/>
  <c r="K181" i="17" s="1"/>
  <c r="M198" i="17"/>
  <c r="M199" i="17" s="1"/>
  <c r="M200" i="17" s="1"/>
  <c r="M201" i="17" s="1"/>
  <c r="M202" i="17" s="1"/>
  <c r="M203" i="17" s="1"/>
  <c r="M204" i="17" s="1"/>
  <c r="M205" i="17" s="1"/>
  <c r="L234" i="17"/>
  <c r="L235" i="17" s="1"/>
  <c r="L236" i="17" s="1"/>
  <c r="L237" i="17" s="1"/>
  <c r="L238" i="17" s="1"/>
  <c r="L239" i="17" s="1"/>
  <c r="L240" i="17" s="1"/>
  <c r="L241" i="17" s="1"/>
  <c r="L282" i="17"/>
  <c r="L283" i="17" s="1"/>
  <c r="L284" i="17" s="1"/>
  <c r="L285" i="17" s="1"/>
  <c r="L286" i="17" s="1"/>
  <c r="L287" i="17" s="1"/>
  <c r="L288" i="17" s="1"/>
  <c r="L289" i="17" s="1"/>
  <c r="L174" i="17"/>
  <c r="L175" i="17" s="1"/>
  <c r="L176" i="17" s="1"/>
  <c r="L177" i="17" s="1"/>
  <c r="L178" i="17" s="1"/>
  <c r="L179" i="17" s="1"/>
  <c r="L180" i="17" s="1"/>
  <c r="L181" i="17" s="1"/>
  <c r="E101" i="17"/>
  <c r="E102" i="17"/>
  <c r="M93" i="17"/>
  <c r="M94" i="17" s="1"/>
  <c r="M95" i="17" s="1"/>
  <c r="M96" i="17" s="1"/>
  <c r="M97" i="17" s="1"/>
  <c r="K210" i="17"/>
  <c r="K211" i="17" s="1"/>
  <c r="K212" i="17" s="1"/>
  <c r="K213" i="17" s="1"/>
  <c r="K214" i="17" s="1"/>
  <c r="K215" i="17" s="1"/>
  <c r="K216" i="17" s="1"/>
  <c r="K217" i="17" s="1"/>
  <c r="K234" i="17"/>
  <c r="K235" i="17" s="1"/>
  <c r="K236" i="17" s="1"/>
  <c r="K237" i="17" s="1"/>
  <c r="K238" i="17" s="1"/>
  <c r="K239" i="17" s="1"/>
  <c r="K240" i="17" s="1"/>
  <c r="K241" i="17" s="1"/>
  <c r="M282" i="17"/>
  <c r="M283" i="17" s="1"/>
  <c r="M284" i="17" s="1"/>
  <c r="M285" i="17" s="1"/>
  <c r="M286" i="17" s="1"/>
  <c r="M287" i="17" s="1"/>
  <c r="M288" i="17" s="1"/>
  <c r="M289" i="17" s="1"/>
  <c r="L69" i="17"/>
  <c r="L70" i="17" s="1"/>
  <c r="L71" i="17" s="1"/>
  <c r="L72" i="17" s="1"/>
  <c r="L73" i="17" s="1"/>
  <c r="M126" i="17"/>
  <c r="M127" i="17" s="1"/>
  <c r="M128" i="17" s="1"/>
  <c r="M129" i="17" s="1"/>
  <c r="M130" i="17" s="1"/>
  <c r="M131" i="17" s="1"/>
  <c r="M132" i="17" s="1"/>
  <c r="M133" i="17" s="1"/>
  <c r="M174" i="17"/>
  <c r="M175" i="17" s="1"/>
  <c r="M176" i="17" s="1"/>
  <c r="M177" i="17" s="1"/>
  <c r="M178" i="17" s="1"/>
  <c r="M179" i="17" s="1"/>
  <c r="M180" i="17" s="1"/>
  <c r="M181" i="17" s="1"/>
  <c r="L210" i="17"/>
  <c r="L211" i="17" s="1"/>
  <c r="L212" i="17" s="1"/>
  <c r="L213" i="17" s="1"/>
  <c r="L214" i="17" s="1"/>
  <c r="L215" i="17" s="1"/>
  <c r="L216" i="17" s="1"/>
  <c r="L217" i="17" s="1"/>
  <c r="K246" i="17"/>
  <c r="K247" i="17" s="1"/>
  <c r="K248" i="17" s="1"/>
  <c r="K249" i="17" s="1"/>
  <c r="K250" i="17" s="1"/>
  <c r="K251" i="17" s="1"/>
  <c r="K252" i="17" s="1"/>
  <c r="K253" i="17" s="1"/>
  <c r="L246" i="17"/>
  <c r="L247" i="17" s="1"/>
  <c r="L248" i="17" s="1"/>
  <c r="L249" i="17" s="1"/>
  <c r="L250" i="17" s="1"/>
  <c r="L251" i="17" s="1"/>
  <c r="L252" i="17" s="1"/>
  <c r="L253" i="17" s="1"/>
  <c r="K69" i="17"/>
  <c r="K70" i="17" s="1"/>
  <c r="K71" i="17" s="1"/>
  <c r="K72" i="17" s="1"/>
  <c r="K73" i="17" s="1"/>
  <c r="K186" i="17"/>
  <c r="K187" i="17" s="1"/>
  <c r="K188" i="17" s="1"/>
  <c r="K189" i="17" s="1"/>
  <c r="K190" i="17" s="1"/>
  <c r="K191" i="17" s="1"/>
  <c r="K192" i="17" s="1"/>
  <c r="K193" i="17" s="1"/>
  <c r="M81" i="17"/>
  <c r="M82" i="17" s="1"/>
  <c r="M83" i="17" s="1"/>
  <c r="M84" i="17" s="1"/>
  <c r="M85" i="17" s="1"/>
  <c r="K222" i="17"/>
  <c r="K223" i="17" s="1"/>
  <c r="K224" i="17" s="1"/>
  <c r="K225" i="17" s="1"/>
  <c r="K226" i="17" s="1"/>
  <c r="K227" i="17" s="1"/>
  <c r="K228" i="17" s="1"/>
  <c r="K229" i="17" s="1"/>
  <c r="K138" i="17"/>
  <c r="K139" i="17" s="1"/>
  <c r="K140" i="17" s="1"/>
  <c r="K141" i="17" s="1"/>
  <c r="K142" i="17" s="1"/>
  <c r="K143" i="17" s="1"/>
  <c r="K144" i="17" s="1"/>
  <c r="K145" i="17" s="1"/>
  <c r="M186" i="17"/>
  <c r="M187" i="17" s="1"/>
  <c r="M188" i="17" s="1"/>
  <c r="M189" i="17" s="1"/>
  <c r="M190" i="17" s="1"/>
  <c r="M191" i="17" s="1"/>
  <c r="M192" i="17" s="1"/>
  <c r="M193" i="17" s="1"/>
  <c r="L222" i="17"/>
  <c r="L223" i="17" s="1"/>
  <c r="L224" i="17" s="1"/>
  <c r="L225" i="17" s="1"/>
  <c r="L226" i="17" s="1"/>
  <c r="L227" i="17" s="1"/>
  <c r="L228" i="17" s="1"/>
  <c r="L229" i="17" s="1"/>
  <c r="M258" i="17"/>
  <c r="M259" i="17" s="1"/>
  <c r="M260" i="17" s="1"/>
  <c r="M261" i="17" s="1"/>
  <c r="M262" i="17" s="1"/>
  <c r="M263" i="17" s="1"/>
  <c r="M264" i="17" s="1"/>
  <c r="M265" i="17" s="1"/>
  <c r="L198" i="17"/>
  <c r="L199" i="17" s="1"/>
  <c r="L200" i="17" s="1"/>
  <c r="L201" i="17" s="1"/>
  <c r="L202" i="17" s="1"/>
  <c r="L203" i="17" s="1"/>
  <c r="L204" i="17" s="1"/>
  <c r="L205"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80" i="17"/>
  <c r="E281" i="17"/>
  <c r="E75" i="17"/>
  <c r="E77" i="17"/>
  <c r="E207" i="17"/>
  <c r="E172" i="17"/>
  <c r="E209" i="17"/>
  <c r="E196" i="17"/>
  <c r="E185" i="17"/>
  <c r="E64" i="17"/>
  <c r="F291" i="17"/>
  <c r="E219" i="17"/>
  <c r="E208" i="17"/>
  <c r="E197" i="17"/>
  <c r="E87" i="17"/>
  <c r="E76" i="17"/>
  <c r="E65" i="17"/>
  <c r="E231" i="17"/>
  <c r="E220" i="17"/>
  <c r="E123" i="17"/>
  <c r="E88" i="17"/>
  <c r="E67" i="17"/>
  <c r="E243" i="17"/>
  <c r="E232" i="17"/>
  <c r="E221" i="17"/>
  <c r="E89" i="17"/>
  <c r="E255" i="17"/>
  <c r="E244" i="17"/>
  <c r="E233" i="17"/>
  <c r="E135" i="17"/>
  <c r="F292" i="17"/>
  <c r="E256" i="17"/>
  <c r="E245" i="17"/>
  <c r="E171" i="17"/>
  <c r="E136" i="17"/>
  <c r="E257" i="17"/>
  <c r="E183" i="17"/>
  <c r="E137" i="17"/>
  <c r="E279" i="17"/>
  <c r="E195" i="17"/>
  <c r="E184" i="17"/>
  <c r="E173" i="17"/>
  <c r="E63" i="17"/>
  <c r="F63" i="17"/>
  <c r="F243" i="17"/>
  <c r="F244" i="17"/>
  <c r="F245" i="17"/>
  <c r="F233" i="17"/>
  <c r="F231" i="17"/>
  <c r="F232" i="17"/>
  <c r="F207" i="17"/>
  <c r="F208" i="17"/>
  <c r="F209" i="17"/>
  <c r="F195" i="17"/>
  <c r="F196" i="17"/>
  <c r="F197" i="17"/>
  <c r="F183" i="17"/>
  <c r="F185" i="17"/>
  <c r="F184" i="17"/>
  <c r="F172" i="17"/>
  <c r="F173" i="17"/>
  <c r="F171" i="17"/>
  <c r="F135" i="17"/>
  <c r="F136" i="17"/>
  <c r="F137" i="17"/>
  <c r="F123" i="17"/>
  <c r="F89" i="17"/>
  <c r="F87" i="17"/>
  <c r="F88" i="17"/>
  <c r="F77" i="17"/>
  <c r="F76" i="17"/>
  <c r="F75" i="17"/>
  <c r="F64" i="17"/>
  <c r="F65" i="17"/>
  <c r="F67" i="17"/>
  <c r="M28" i="17"/>
  <c r="F279" i="17"/>
  <c r="F280" i="17"/>
  <c r="G291" i="17"/>
  <c r="G292" i="17"/>
  <c r="F281" i="17"/>
  <c r="F256" i="17"/>
  <c r="F257" i="17"/>
  <c r="F255" i="17"/>
  <c r="F70" i="17" l="1"/>
  <c r="F71" i="17"/>
  <c r="E212" i="17"/>
  <c r="E72" i="17"/>
  <c r="F141" i="17"/>
  <c r="F181" i="17"/>
  <c r="F252" i="17"/>
  <c r="F177" i="17"/>
  <c r="F248" i="17"/>
  <c r="F247" i="17"/>
  <c r="F251" i="17"/>
  <c r="F253" i="17"/>
  <c r="E144" i="17"/>
  <c r="F250" i="17"/>
  <c r="G299" i="17"/>
  <c r="F249" i="17"/>
  <c r="F214" i="17"/>
  <c r="F79" i="17"/>
  <c r="F85" i="17"/>
  <c r="F81" i="17"/>
  <c r="E200" i="17"/>
  <c r="E80" i="17"/>
  <c r="E203" i="17"/>
  <c r="E83" i="17"/>
  <c r="F80" i="17"/>
  <c r="F217" i="17"/>
  <c r="F213" i="17"/>
  <c r="F92" i="17"/>
  <c r="F216" i="17"/>
  <c r="E224" i="17"/>
  <c r="F211" i="17"/>
  <c r="F241" i="17"/>
  <c r="G297" i="17"/>
  <c r="G293" i="17"/>
  <c r="F97" i="17"/>
  <c r="F178" i="17"/>
  <c r="F187" i="17"/>
  <c r="E94" i="17"/>
  <c r="E93" i="17"/>
  <c r="E142" i="17"/>
  <c r="E95" i="17"/>
  <c r="F260" i="17"/>
  <c r="F93" i="17"/>
  <c r="F235" i="17"/>
  <c r="E139" i="17"/>
  <c r="E180" i="17"/>
  <c r="E69" i="17"/>
  <c r="E264" i="17"/>
  <c r="E260" i="17"/>
  <c r="E237" i="17"/>
  <c r="G300" i="17"/>
  <c r="F238" i="17"/>
  <c r="E263" i="17"/>
  <c r="F262" i="17"/>
  <c r="F96" i="17"/>
  <c r="F72" i="17"/>
  <c r="E91" i="17"/>
  <c r="F295" i="17"/>
  <c r="F293" i="17"/>
  <c r="E265" i="17"/>
  <c r="E143" i="17"/>
  <c r="E96" i="17"/>
  <c r="F95" i="17"/>
  <c r="F240" i="17"/>
  <c r="E92" i="17"/>
  <c r="E140" i="17"/>
  <c r="E97" i="17"/>
  <c r="F69" i="17"/>
  <c r="F180" i="17"/>
  <c r="G301" i="17"/>
  <c r="G298" i="17"/>
  <c r="F94" i="17"/>
  <c r="F91" i="17"/>
  <c r="F236" i="17"/>
  <c r="F68" i="17"/>
  <c r="E71" i="17"/>
  <c r="E145" i="17"/>
  <c r="F301" i="17"/>
  <c r="E141" i="17"/>
  <c r="E248" i="17"/>
  <c r="E236" i="17"/>
  <c r="E223" i="17"/>
  <c r="E82" i="17"/>
  <c r="F263" i="17"/>
  <c r="F144" i="17"/>
  <c r="E247" i="17"/>
  <c r="E213" i="17"/>
  <c r="E178" i="17"/>
  <c r="E85" i="17"/>
  <c r="E228" i="17"/>
  <c r="E205" i="17"/>
  <c r="F139" i="17"/>
  <c r="F203" i="17"/>
  <c r="E239" i="17"/>
  <c r="F261" i="17"/>
  <c r="F142" i="17"/>
  <c r="E238" i="17"/>
  <c r="F179" i="17"/>
  <c r="E229" i="17"/>
  <c r="E181" i="17"/>
  <c r="E81" i="17"/>
  <c r="F264" i="17"/>
  <c r="F145" i="17"/>
  <c r="F175" i="17"/>
  <c r="E226" i="17"/>
  <c r="E199" i="17"/>
  <c r="E201" i="17"/>
  <c r="E79" i="17"/>
  <c r="E176" i="17"/>
  <c r="E190" i="17"/>
  <c r="F190" i="17"/>
  <c r="F199" i="17"/>
  <c r="E188" i="17"/>
  <c r="E250" i="17"/>
  <c r="E211" i="17"/>
  <c r="E198" i="17"/>
  <c r="F193" i="17"/>
  <c r="F202" i="17"/>
  <c r="E191" i="17"/>
  <c r="F189" i="17"/>
  <c r="E73" i="17"/>
  <c r="E249" i="17"/>
  <c r="F201" i="17"/>
  <c r="E193" i="17"/>
  <c r="E189" i="17"/>
  <c r="F188" i="17"/>
  <c r="F200" i="17"/>
  <c r="E215" i="17"/>
  <c r="F102" i="17"/>
  <c r="F174" i="17"/>
  <c r="E258" i="17"/>
  <c r="F259" i="17"/>
  <c r="G296" i="17"/>
  <c r="F73" i="17"/>
  <c r="F83" i="17"/>
  <c r="F143" i="17"/>
  <c r="F140" i="17"/>
  <c r="F192" i="17"/>
  <c r="F205" i="17"/>
  <c r="F215" i="17"/>
  <c r="F212" i="17"/>
  <c r="F239" i="17"/>
  <c r="E259" i="17"/>
  <c r="E192" i="17"/>
  <c r="E70" i="17"/>
  <c r="E202" i="17"/>
  <c r="E68" i="17"/>
  <c r="E241" i="17"/>
  <c r="E262" i="17"/>
  <c r="E187" i="17"/>
  <c r="E261" i="17"/>
  <c r="E175" i="17"/>
  <c r="E214" i="17"/>
  <c r="E234" i="17"/>
  <c r="F234" i="17"/>
  <c r="E174" i="17"/>
  <c r="F198" i="17"/>
  <c r="E222" i="17"/>
  <c r="F298" i="17"/>
  <c r="F300" i="17"/>
  <c r="E252" i="17"/>
  <c r="E217" i="17"/>
  <c r="E210" i="17"/>
  <c r="F210" i="17"/>
  <c r="F90" i="17"/>
  <c r="E90" i="17"/>
  <c r="G294" i="17"/>
  <c r="F294" i="17"/>
  <c r="E240" i="17"/>
  <c r="E253" i="17"/>
  <c r="F258" i="17"/>
  <c r="F265" i="17"/>
  <c r="G295" i="17"/>
  <c r="F84" i="17"/>
  <c r="F82" i="17"/>
  <c r="F176" i="17"/>
  <c r="F191" i="17"/>
  <c r="F204" i="17"/>
  <c r="F237" i="17"/>
  <c r="E204" i="17"/>
  <c r="E225" i="17"/>
  <c r="E235" i="17"/>
  <c r="E251" i="17"/>
  <c r="E179" i="17"/>
  <c r="E227" i="17"/>
  <c r="E84" i="17"/>
  <c r="E216" i="17"/>
  <c r="E177" i="17"/>
  <c r="E246" i="17"/>
  <c r="F246" i="17"/>
  <c r="F282" i="17"/>
  <c r="K283" i="17"/>
  <c r="E282" i="17"/>
  <c r="F78" i="17"/>
  <c r="E78" i="17"/>
  <c r="F186" i="17"/>
  <c r="E186" i="17"/>
  <c r="F297" i="17"/>
  <c r="F296" i="17"/>
  <c r="F299"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84" i="17"/>
  <c r="E283" i="17"/>
  <c r="F283" i="17"/>
  <c r="F103" i="17"/>
  <c r="K106" i="17"/>
  <c r="E105" i="17"/>
  <c r="F125" i="17"/>
  <c r="E125" i="17"/>
  <c r="J290" i="17"/>
  <c r="I290" i="17"/>
  <c r="J278" i="17"/>
  <c r="I278" i="17"/>
  <c r="J254" i="17"/>
  <c r="I254" i="17"/>
  <c r="J242" i="17"/>
  <c r="I242" i="17"/>
  <c r="J230" i="17"/>
  <c r="I230" i="17"/>
  <c r="F14" i="22"/>
  <c r="E14" i="22"/>
  <c r="A1" i="23"/>
  <c r="K285" i="17" l="1"/>
  <c r="E284" i="17"/>
  <c r="F284" i="17"/>
  <c r="M105" i="17"/>
  <c r="F104" i="17"/>
  <c r="K107" i="17"/>
  <c r="E106" i="17"/>
  <c r="K128" i="17"/>
  <c r="F127" i="17"/>
  <c r="E127" i="17"/>
  <c r="K28" i="17"/>
  <c r="E39" i="17"/>
  <c r="M32" i="17"/>
  <c r="F110" i="18"/>
  <c r="G38" i="18"/>
  <c r="F38" i="18"/>
  <c r="G26" i="18"/>
  <c r="F26" i="18"/>
  <c r="J218" i="17"/>
  <c r="J206" i="17"/>
  <c r="J194" i="17"/>
  <c r="J182" i="17"/>
  <c r="J170" i="17"/>
  <c r="J134" i="17"/>
  <c r="J122" i="17"/>
  <c r="J86" i="17"/>
  <c r="J74" i="17"/>
  <c r="J62" i="17"/>
  <c r="J38" i="17"/>
  <c r="J26" i="17"/>
  <c r="I218" i="17"/>
  <c r="I206" i="17"/>
  <c r="I194" i="17"/>
  <c r="I182" i="17"/>
  <c r="I170" i="17"/>
  <c r="I134" i="17"/>
  <c r="I122" i="17"/>
  <c r="I86" i="17"/>
  <c r="I74" i="17"/>
  <c r="I62" i="17"/>
  <c r="I38" i="17"/>
  <c r="I26" i="17"/>
  <c r="K286" i="17" l="1"/>
  <c r="E285" i="17"/>
  <c r="F285" i="17"/>
  <c r="M106" i="17"/>
  <c r="F105" i="17"/>
  <c r="E107" i="17"/>
  <c r="K108" i="17"/>
  <c r="K129" i="17"/>
  <c r="E128" i="17"/>
  <c r="F128" i="17"/>
  <c r="F28" i="17"/>
  <c r="E28" i="17"/>
  <c r="K29" i="17"/>
  <c r="K30" i="17" s="1"/>
  <c r="K40" i="17"/>
  <c r="E40" i="17" s="1"/>
  <c r="F39" i="17"/>
  <c r="M33" i="17"/>
  <c r="K287" i="17" l="1"/>
  <c r="E286" i="17"/>
  <c r="F286" i="17"/>
  <c r="F30" i="17"/>
  <c r="K31" i="17"/>
  <c r="E30" i="17"/>
  <c r="M107" i="17"/>
  <c r="F106" i="17"/>
  <c r="K109" i="17"/>
  <c r="E108" i="17"/>
  <c r="K130" i="17"/>
  <c r="E129" i="17"/>
  <c r="F129" i="17"/>
  <c r="F29" i="17"/>
  <c r="E29" i="17"/>
  <c r="F40" i="17"/>
  <c r="K41" i="17"/>
  <c r="M34" i="17"/>
  <c r="A74" i="17"/>
  <c r="A86" i="17" s="1"/>
  <c r="A1" i="9"/>
  <c r="A1" i="10"/>
  <c r="A1" i="15"/>
  <c r="A1" i="11"/>
  <c r="A1" i="8"/>
  <c r="A1" i="14"/>
  <c r="K288" i="17" l="1"/>
  <c r="E287" i="17"/>
  <c r="F287" i="17"/>
  <c r="E41" i="17"/>
  <c r="K42" i="17"/>
  <c r="K43" i="17" s="1"/>
  <c r="K44" i="17" s="1"/>
  <c r="K45" i="17" s="1"/>
  <c r="A122" i="17"/>
  <c r="A98" i="17"/>
  <c r="A110" i="17" s="1"/>
  <c r="M108" i="17"/>
  <c r="F107" i="17"/>
  <c r="E109" i="17"/>
  <c r="K131" i="17"/>
  <c r="F130" i="17"/>
  <c r="E130" i="17"/>
  <c r="E31" i="17"/>
  <c r="F31" i="17"/>
  <c r="K32" i="17"/>
  <c r="F41" i="17"/>
  <c r="M35" i="17"/>
  <c r="A134" i="17" l="1"/>
  <c r="A146" i="17"/>
  <c r="E43" i="17"/>
  <c r="K289" i="17"/>
  <c r="F288" i="17"/>
  <c r="E288" i="17"/>
  <c r="F42" i="17"/>
  <c r="E42" i="17"/>
  <c r="M109" i="17"/>
  <c r="F108" i="17"/>
  <c r="K132" i="17"/>
  <c r="E131" i="17"/>
  <c r="F131" i="17"/>
  <c r="F32" i="17"/>
  <c r="E32" i="17"/>
  <c r="K33" i="17"/>
  <c r="F43" i="17"/>
  <c r="E44" i="17"/>
  <c r="M36" i="17"/>
  <c r="A170" i="17" l="1"/>
  <c r="A182" i="17" s="1"/>
  <c r="A194" i="17" s="1"/>
  <c r="A206" i="17" s="1"/>
  <c r="A218" i="17" s="1"/>
  <c r="A230" i="17" s="1"/>
  <c r="A242" i="17" s="1"/>
  <c r="A254" i="17" s="1"/>
  <c r="A278" i="17" s="1"/>
  <c r="A290" i="17" s="1"/>
  <c r="A302" i="17" s="1"/>
  <c r="A158" i="17"/>
  <c r="A266" i="17"/>
  <c r="F289" i="17"/>
  <c r="E289" i="17"/>
  <c r="F109" i="17"/>
  <c r="K133" i="17"/>
  <c r="F132" i="17"/>
  <c r="E132" i="17"/>
  <c r="F33" i="17"/>
  <c r="E33" i="17"/>
  <c r="K34" i="17"/>
  <c r="F44" i="17"/>
  <c r="E45" i="17"/>
  <c r="M37" i="17"/>
  <c r="A309" i="17" l="1"/>
  <c r="E133" i="17"/>
  <c r="F133" i="17"/>
  <c r="F34" i="17"/>
  <c r="E34" i="17"/>
  <c r="K35" i="17"/>
  <c r="F45" i="17"/>
  <c r="K46" i="17"/>
  <c r="E46" i="17" s="1"/>
  <c r="A316" i="17" l="1"/>
  <c r="A323" i="17" s="1"/>
  <c r="A167" i="18"/>
  <c r="E35" i="17"/>
  <c r="F35" i="17"/>
  <c r="K36" i="17"/>
  <c r="F46" i="17"/>
  <c r="K47" i="17"/>
  <c r="E47" i="17" s="1"/>
  <c r="F36" i="17" l="1"/>
  <c r="E36" i="17"/>
  <c r="K37" i="17"/>
  <c r="F47" i="17"/>
  <c r="K48" i="17"/>
  <c r="E48" i="17" s="1"/>
  <c r="F37" i="17" l="1"/>
  <c r="E37" i="17"/>
  <c r="F48" i="17"/>
  <c r="K49" i="17"/>
  <c r="E49" i="17" s="1"/>
  <c r="F49" i="17" l="1"/>
  <c r="M220" i="17" l="1"/>
  <c r="F220" i="17" s="1"/>
  <c r="F219" i="17"/>
  <c r="M221" i="17" l="1"/>
  <c r="M222" i="17" s="1"/>
  <c r="F222" i="17" l="1"/>
  <c r="M223" i="17"/>
  <c r="F221" i="17"/>
  <c r="F223" i="17" l="1"/>
  <c r="M224" i="17"/>
  <c r="M225" i="17" l="1"/>
  <c r="F224" i="17"/>
  <c r="M226" i="17" l="1"/>
  <c r="F225" i="17"/>
  <c r="F226" i="17" l="1"/>
  <c r="M227" i="17"/>
  <c r="M228" i="17" l="1"/>
  <c r="F227" i="17"/>
  <c r="M229" i="17" l="1"/>
  <c r="F228" i="17"/>
  <c r="F229" i="17" l="1"/>
</calcChain>
</file>

<file path=xl/sharedStrings.xml><?xml version="1.0" encoding="utf-8"?>
<sst xmlns="http://schemas.openxmlformats.org/spreadsheetml/2006/main" count="1070" uniqueCount="126">
  <si>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</si>
  <si>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</si>
  <si>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</si>
  <si>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</si>
  <si>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</si>
  <si>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</si>
  <si>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</si>
  <si>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</si>
  <si>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</si>
  <si>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</si>
  <si>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</si>
  <si>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</si>
  <si>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</si>
  <si>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</si>
  <si>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</si>
  <si>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</si>
  <si>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</si>
  <si>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</si>
  <si>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</si>
  <si>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</si>
  <si>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</si>
  <si>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</si>
  <si>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</si>
  <si>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</si>
  <si>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</si>
  <si>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</si>
  <si>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</si>
  <si>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</si>
  <si>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</si>
  <si>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</si>
  <si>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</si>
  <si>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</si>
  <si>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</si>
  <si>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</si>
  <si>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</si>
  <si>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</si>
  <si>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</si>
  <si>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</si>
  <si>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</si>
  <si>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Core™  i9-13900K</t>
  </si>
  <si>
    <t>FP16</t>
  </si>
  <si>
    <t>Number of sockets</t>
  </si>
  <si>
    <t>Llama-2-7b-chat</t>
  </si>
  <si>
    <t>Stable-Diffusion-v2-1</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</si>
  <si>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</si>
  <si>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</si>
  <si>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</si>
  <si>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</si>
  <si>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</si>
  <si>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</si>
  <si>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</si>
  <si>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</si>
  <si>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</si>
  <si>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</si>
  <si>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</si>
  <si>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</si>
  <si>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</si>
  <si>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</si>
  <si>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</si>
  <si>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</si>
  <si>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</si>
  <si>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</si>
  <si>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</si>
  <si>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</si>
  <si>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</si>
  <si>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</si>
  <si>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</si>
  <si>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</si>
  <si>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</si>
  <si>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</si>
  <si>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</si>
  <si>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</si>
  <si>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</si>
  <si>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Core™ i7-12700H</t>
  </si>
  <si>
    <t>INT4</t>
  </si>
  <si>
    <t>Intel® Atom x6425E</t>
  </si>
  <si>
    <t>Intel® Celeron®  6305E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</si>
  <si>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</si>
  <si>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</si>
  <si>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</si>
  <si>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</si>
  <si>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</si>
  <si>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</si>
  <si>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</si>
  <si>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</si>
  <si>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</si>
  <si>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</si>
  <si>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</si>
  <si>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</si>
  <si>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</si>
  <si>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</si>
  <si>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</si>
  <si>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</si>
  <si>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</si>
  <si>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</si>
  <si>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</si>
  <si>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 xml:space="preserve"> </t>
  </si>
  <si>
    <t>Intel® Core™ i7-1185G7 iGPU</t>
  </si>
  <si>
    <t>Intel® Core™ i7-1185G7</t>
  </si>
  <si>
    <t>Intel® Xeon® Platinum 8580</t>
  </si>
  <si>
    <t>Intel® Core™ i7-1185GRE</t>
  </si>
  <si>
    <t>Intel® Core™ i7-1185GRE iGPU</t>
  </si>
  <si>
    <t>falcon-7b-instruct</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</si>
  <si>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</si>
  <si>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</si>
  <si>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</si>
  <si>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</si>
  <si>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</si>
  <si>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</si>
  <si>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</si>
  <si>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Mistral-7b-v0.1</t>
  </si>
  <si>
    <t>Falcon-7b-instruct</t>
  </si>
  <si>
    <t>ChatGLM2-6b</t>
  </si>
  <si>
    <t>Intel® Core™ i7-1360P</t>
  </si>
  <si>
    <t>Intel® Core™ i7-1360P iGPU</t>
  </si>
  <si>
    <t>Intel® Core™i7-1360P</t>
  </si>
  <si>
    <t>Test date:  6/17/2024</t>
  </si>
  <si>
    <t>Intel® Core™ i9-11900K</t>
  </si>
  <si>
    <t>Intel® Core™ i7-11700K</t>
  </si>
  <si>
    <t>Test Date: July 23, 2024</t>
  </si>
  <si>
    <t>Intel® Xeon® Platinum 8280</t>
  </si>
  <si>
    <t>Intel® Xeon® Platinum 8480+</t>
  </si>
  <si>
    <t>Intel® ARC® A770M</t>
  </si>
  <si>
    <t>Intel® Arc™ A770M</t>
  </si>
  <si>
    <t>and for configurations visit: https://docs.openvino.ai/2024/_static/benchmarks_files/OV-2024.3-platform_list.pdf</t>
  </si>
  <si>
    <t>Phi3-4k-mini-instruct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</si>
</sst>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7" fillId="0" borderId="5" xfId="0" applyFont="1" applyBorder="1" applyAlignment="1">
      <alignment vertical="center" readingOrder="1"/>
    </xf>
    <xf numFmtId="0" fontId="8" fillId="0" borderId="6" xfId="0" applyFont="1" applyBorder="1" applyAlignment="1">
      <alignment vertical="center" wrapText="1" readingOrder="1"/>
    </xf>
    <xf numFmtId="0" fontId="0" fillId="0" borderId="6" xfId="0" applyBorder="1"/>
    <xf numFmtId="0" fontId="9" fillId="0" borderId="6" xfId="1" applyFont="1" applyBorder="1" applyAlignment="1">
      <alignment wrapText="1"/>
    </xf>
    <xf numFmtId="0" fontId="9" fillId="0" borderId="6" xfId="1" applyFont="1" applyBorder="1" applyAlignment="1">
      <alignment vertical="center" wrapText="1" readingOrder="1"/>
    </xf>
    <xf numFmtId="0" fontId="9" fillId="0" borderId="7"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2"/>
          <c:order val="0"/>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CPU'!$C$15:$C$25</c:f>
              <c:numCache>
                <c:formatCode>0.00</c:formatCode>
                <c:ptCount val="11"/>
                <c:pt idx="0">
                  <c:v>3.2699516175195571</c:v>
                </c:pt>
                <c:pt idx="1">
                  <c:v>0.31054147677168581</c:v>
                </c:pt>
                <c:pt idx="2">
                  <c:v>7.261788128595053</c:v>
                </c:pt>
                <c:pt idx="3">
                  <c:v>4.9550353194638033E-2</c:v>
                </c:pt>
                <c:pt idx="4">
                  <c:v>134.09448216806859</c:v>
                </c:pt>
                <c:pt idx="5">
                  <c:v>19.866735874838181</c:v>
                </c:pt>
                <c:pt idx="7">
                  <c:v>45.839328254652713</c:v>
                </c:pt>
                <c:pt idx="8">
                  <c:v>0.39031197868887391</c:v>
                </c:pt>
                <c:pt idx="9">
                  <c:v>22.86102907486854</c:v>
                </c:pt>
                <c:pt idx="10">
                  <c:v>10.304734916306471</c:v>
                </c:pt>
              </c:numCache>
            </c:numRef>
          </c:val>
          <c:extLst xmlns:c15="http://schemas.microsoft.com/office/drawing/2012/chart">
            <c:ext xmlns:c16="http://schemas.microsoft.com/office/drawing/2014/chart" uri="{C3380CC4-5D6E-409C-BE32-E72D297353CC}">
              <c16:uniqueId val="{00000002-4EF0-4E7A-9E40-A9BF6C217178}"/>
            </c:ext>
          </c:extLst>
        </c:ser>
        <c:ser>
          <c:idx val="1"/>
          <c:order val="1"/>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CPU'!$C$27:$C$37</c:f>
              <c:numCache>
                <c:formatCode>0.00</c:formatCode>
                <c:ptCount val="11"/>
                <c:pt idx="0">
                  <c:v>11.7609616936224</c:v>
                </c:pt>
                <c:pt idx="1">
                  <c:v>1.174607114626973</c:v>
                </c:pt>
                <c:pt idx="2">
                  <c:v>18.969326664561461</c:v>
                </c:pt>
                <c:pt idx="3">
                  <c:v>0.1654779071278617</c:v>
                </c:pt>
                <c:pt idx="4">
                  <c:v>300.81892852266458</c:v>
                </c:pt>
                <c:pt idx="5">
                  <c:v>51.590452298647023</c:v>
                </c:pt>
                <c:pt idx="6">
                  <c:v>0.89612570034057748</c:v>
                </c:pt>
                <c:pt idx="7">
                  <c:v>114.8694499790943</c:v>
                </c:pt>
                <c:pt idx="8">
                  <c:v>1.4973883929166689</c:v>
                </c:pt>
                <c:pt idx="9">
                  <c:v>55.227895873754157</c:v>
                </c:pt>
                <c:pt idx="10">
                  <c:v>25.810236577234139</c:v>
                </c:pt>
              </c:numCache>
            </c:numRef>
          </c:val>
          <c:extLst xmlns:c15="http://schemas.microsoft.com/office/drawing/2012/chart">
            <c:ext xmlns:c16="http://schemas.microsoft.com/office/drawing/2014/chart" uri="{C3380CC4-5D6E-409C-BE32-E72D297353CC}">
              <c16:uniqueId val="{00000000-9C47-4862-826E-318C83948B76}"/>
            </c:ext>
          </c:extLst>
        </c:ser>
        <c:ser>
          <c:idx val="3"/>
          <c:order val="2"/>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CPU'!$C$39:$C$49</c:f>
              <c:numCache>
                <c:formatCode>0.00</c:formatCode>
                <c:ptCount val="11"/>
                <c:pt idx="0">
                  <c:v>21.360702152327828</c:v>
                </c:pt>
                <c:pt idx="1">
                  <c:v>2.0839773180751409</c:v>
                </c:pt>
                <c:pt idx="2">
                  <c:v>37.453440528196701</c:v>
                </c:pt>
                <c:pt idx="3">
                  <c:v>0.29741474511452271</c:v>
                </c:pt>
                <c:pt idx="4">
                  <c:v>535.95232813018265</c:v>
                </c:pt>
                <c:pt idx="5">
                  <c:v>96.771656490634669</c:v>
                </c:pt>
                <c:pt idx="6">
                  <c:v>1.6685681338347611</c:v>
                </c:pt>
                <c:pt idx="7">
                  <c:v>211.50028142295429</c:v>
                </c:pt>
                <c:pt idx="8">
                  <c:v>2.5571519672807912</c:v>
                </c:pt>
                <c:pt idx="9">
                  <c:v>111.3905166195581</c:v>
                </c:pt>
                <c:pt idx="10">
                  <c:v>53.977968952842801</c:v>
                </c:pt>
              </c:numCache>
            </c:numRef>
          </c:val>
          <c:extLst xmlns:c15="http://schemas.microsoft.com/office/drawing/2012/chart">
            <c:ext xmlns:c16="http://schemas.microsoft.com/office/drawing/2014/chart" uri="{C3380CC4-5D6E-409C-BE32-E72D297353CC}">
              <c16:uniqueId val="{00000001-9C47-4862-826E-318C83948B76}"/>
            </c:ext>
          </c:extLst>
        </c:ser>
        <c:ser>
          <c:idx val="4"/>
          <c:order val="3"/>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CPU'!$C$63:$C$73</c:f>
              <c:numCache>
                <c:formatCode>0.00</c:formatCode>
                <c:ptCount val="11"/>
                <c:pt idx="0">
                  <c:v>27.510907209925961</c:v>
                </c:pt>
                <c:pt idx="1">
                  <c:v>2.6927256987371848</c:v>
                </c:pt>
                <c:pt idx="2">
                  <c:v>52.70326169098842</c:v>
                </c:pt>
                <c:pt idx="3">
                  <c:v>0.35753051338707781</c:v>
                </c:pt>
                <c:pt idx="4">
                  <c:v>741.98950188368099</c:v>
                </c:pt>
                <c:pt idx="5">
                  <c:v>122.0712512742777</c:v>
                </c:pt>
                <c:pt idx="6">
                  <c:v>2.0196301341022589</c:v>
                </c:pt>
                <c:pt idx="7">
                  <c:v>276.75329797612761</c:v>
                </c:pt>
                <c:pt idx="8">
                  <c:v>3.0829648431152341</c:v>
                </c:pt>
                <c:pt idx="9">
                  <c:v>137.32211897094899</c:v>
                </c:pt>
                <c:pt idx="10">
                  <c:v>71.753711003737692</c:v>
                </c:pt>
              </c:numCache>
            </c:numRef>
          </c:val>
          <c:extLst xmlns:c15="http://schemas.microsoft.com/office/drawing/2012/chart">
            <c:ext xmlns:c16="http://schemas.microsoft.com/office/drawing/2014/chart" uri="{C3380CC4-5D6E-409C-BE32-E72D297353CC}">
              <c16:uniqueId val="{00000008-428C-4218-A848-26864FE3207B}"/>
            </c:ext>
          </c:extLst>
        </c:ser>
        <c:ser>
          <c:idx val="5"/>
          <c:order val="4"/>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CPU'!$C$75:$C$85</c:f>
              <c:numCache>
                <c:formatCode>0.00</c:formatCode>
                <c:ptCount val="11"/>
                <c:pt idx="0">
                  <c:v>32.861236402291759</c:v>
                </c:pt>
                <c:pt idx="1">
                  <c:v>2.9875064736139771</c:v>
                </c:pt>
                <c:pt idx="2">
                  <c:v>59.591011390503269</c:v>
                </c:pt>
                <c:pt idx="3">
                  <c:v>0.42763507060794109</c:v>
                </c:pt>
                <c:pt idx="4">
                  <c:v>893.34484076916954</c:v>
                </c:pt>
                <c:pt idx="5">
                  <c:v>144.75901668422571</c:v>
                </c:pt>
                <c:pt idx="6">
                  <c:v>2.4190317091436682</c:v>
                </c:pt>
                <c:pt idx="7">
                  <c:v>329.0192160890789</c:v>
                </c:pt>
                <c:pt idx="8">
                  <c:v>3.6351806852480579</c:v>
                </c:pt>
                <c:pt idx="9">
                  <c:v>167.0876807481059</c:v>
                </c:pt>
                <c:pt idx="10">
                  <c:v>82.706023805526883</c:v>
                </c:pt>
              </c:numCache>
            </c:numRef>
          </c:val>
          <c:extLst xmlns:c15="http://schemas.microsoft.com/office/drawing/2012/chart">
            <c:ext xmlns:c16="http://schemas.microsoft.com/office/drawing/2014/chart" uri="{C3380CC4-5D6E-409C-BE32-E72D297353CC}">
              <c16:uniqueId val="{00000009-428C-4218-A848-26864FE3207B}"/>
            </c:ext>
          </c:extLst>
        </c:ser>
        <c:ser>
          <c:idx val="6"/>
          <c:order val="5"/>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CPU'!$C$87:$C$97</c:f>
              <c:numCache>
                <c:formatCode>0.00</c:formatCode>
                <c:ptCount val="11"/>
                <c:pt idx="0">
                  <c:v>33.277529702986861</c:v>
                </c:pt>
                <c:pt idx="1">
                  <c:v>3.2685511620820682</c:v>
                </c:pt>
                <c:pt idx="2">
                  <c:v>65.229689210455362</c:v>
                </c:pt>
                <c:pt idx="3">
                  <c:v>0.45087530864170122</c:v>
                </c:pt>
                <c:pt idx="4">
                  <c:v>910.41785667590057</c:v>
                </c:pt>
                <c:pt idx="5">
                  <c:v>152.87868250906391</c:v>
                </c:pt>
                <c:pt idx="6">
                  <c:v>2.593674384621337</c:v>
                </c:pt>
                <c:pt idx="7">
                  <c:v>354.19851394922352</c:v>
                </c:pt>
                <c:pt idx="8">
                  <c:v>3.8132715215208881</c:v>
                </c:pt>
                <c:pt idx="9">
                  <c:v>178.5138107880266</c:v>
                </c:pt>
                <c:pt idx="10">
                  <c:v>91.649808231721451</c:v>
                </c:pt>
              </c:numCache>
            </c:numRef>
          </c:val>
          <c:extLst xmlns:c15="http://schemas.microsoft.com/office/drawing/2012/chart">
            <c:ext xmlns:c16="http://schemas.microsoft.com/office/drawing/2014/chart" uri="{C3380CC4-5D6E-409C-BE32-E72D297353CC}">
              <c16:uniqueId val="{0000000A-428C-4218-A848-26864FE3207B}"/>
            </c:ext>
          </c:extLst>
        </c:ser>
        <c:ser>
          <c:idx val="0"/>
          <c:order val="6"/>
          <c:tx>
            <c:strRef>
              <c:f>'Performance Tables  CPU'!$I$98</c:f>
              <c:strCache>
                <c:ptCount val="1"/>
                <c:pt idx="0">
                  <c:v>Intel® Core™ i7-1185GRE INT8</c:v>
                </c:pt>
              </c:strCache>
              <c:extLst xmlns:c15="http://schemas.microsoft.com/office/drawing/2012/chart"/>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CPU'!$C$99:$C$109</c:f>
              <c:numCache>
                <c:formatCode>0.00</c:formatCode>
                <c:ptCount val="11"/>
                <c:pt idx="0">
                  <c:v>39.956643447755788</c:v>
                </c:pt>
                <c:pt idx="1">
                  <c:v>3.7495636327138451</c:v>
                </c:pt>
                <c:pt idx="2">
                  <c:v>54.645828454558263</c:v>
                </c:pt>
                <c:pt idx="3">
                  <c:v>0.51606945684482186</c:v>
                </c:pt>
                <c:pt idx="4">
                  <c:v>993.18631049490966</c:v>
                </c:pt>
                <c:pt idx="5">
                  <c:v>175.98236928156419</c:v>
                </c:pt>
                <c:pt idx="6">
                  <c:v>3.0077582925011881</c:v>
                </c:pt>
                <c:pt idx="7">
                  <c:v>395.84697254728889</c:v>
                </c:pt>
                <c:pt idx="8">
                  <c:v>5.0059234629126186</c:v>
                </c:pt>
                <c:pt idx="9">
                  <c:v>191.62510771060701</c:v>
                </c:pt>
                <c:pt idx="10">
                  <c:v>78.352394193974121</c:v>
                </c:pt>
              </c:numCache>
            </c:numRef>
          </c:val>
          <c:extLst xmlns:c15="http://schemas.microsoft.com/office/drawing/2012/chart">
            <c:ext xmlns:c16="http://schemas.microsoft.com/office/drawing/2014/chart" uri="{C3380CC4-5D6E-409C-BE32-E72D297353CC}">
              <c16:uniqueId val="{00000000-FB1B-4FCA-A0E1-3304474EB03F}"/>
            </c:ext>
          </c:extLst>
        </c:ser>
        <c:ser>
          <c:idx val="26"/>
          <c:order val="7"/>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CPU'!$C$111:$C$121</c:f>
              <c:numCache>
                <c:formatCode>0.00</c:formatCode>
                <c:ptCount val="11"/>
                <c:pt idx="0">
                  <c:v>50.56</c:v>
                </c:pt>
                <c:pt idx="1">
                  <c:v>4.9800000000000004</c:v>
                </c:pt>
                <c:pt idx="2">
                  <c:v>69.52</c:v>
                </c:pt>
                <c:pt idx="3">
                  <c:v>0.82</c:v>
                </c:pt>
                <c:pt idx="4">
                  <c:v>1462.74</c:v>
                </c:pt>
                <c:pt idx="5">
                  <c:v>284.64999999999998</c:v>
                </c:pt>
                <c:pt idx="6">
                  <c:v>4.7699999999999996</c:v>
                </c:pt>
                <c:pt idx="7">
                  <c:v>532.96</c:v>
                </c:pt>
                <c:pt idx="8">
                  <c:v>6.59</c:v>
                </c:pt>
                <c:pt idx="9">
                  <c:v>315.22000000000003</c:v>
                </c:pt>
                <c:pt idx="10">
                  <c:v>128.91999999999999</c:v>
                </c:pt>
              </c:numCache>
            </c:numRef>
          </c:val>
          <c:extLst xmlns:c15="http://schemas.microsoft.com/office/drawing/2012/chart">
            <c:ext xmlns:c16="http://schemas.microsoft.com/office/drawing/2014/chart" uri="{C3380CC4-5D6E-409C-BE32-E72D297353CC}">
              <c16:uniqueId val="{00000000-1BC6-4AD8-A669-0FD3B63C2BEA}"/>
            </c:ext>
          </c:extLst>
        </c:ser>
        <c:ser>
          <c:idx val="7"/>
          <c:order val="8"/>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CPU'!$C$123:$C$133</c:f>
              <c:numCache>
                <c:formatCode>0.00</c:formatCode>
                <c:ptCount val="11"/>
                <c:pt idx="0">
                  <c:v>50.900808392577957</c:v>
                </c:pt>
                <c:pt idx="1">
                  <c:v>5.0403416100232246</c:v>
                </c:pt>
                <c:pt idx="2">
                  <c:v>74.715182662167294</c:v>
                </c:pt>
                <c:pt idx="3">
                  <c:v>0.70923593925308992</c:v>
                </c:pt>
                <c:pt idx="4">
                  <c:v>1350.9705638895371</c:v>
                </c:pt>
                <c:pt idx="5">
                  <c:v>224.68671754259699</c:v>
                </c:pt>
                <c:pt idx="6">
                  <c:v>3.9634578731480992</c:v>
                </c:pt>
                <c:pt idx="7">
                  <c:v>516.15072948338343</c:v>
                </c:pt>
                <c:pt idx="8">
                  <c:v>6.5270534052072948</c:v>
                </c:pt>
                <c:pt idx="9">
                  <c:v>248.01519386201571</c:v>
                </c:pt>
                <c:pt idx="10">
                  <c:v>111.26567292056041</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CPU'!$I$170</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CPU'!$C$171:$C$181</c:f>
              <c:numCache>
                <c:formatCode>0.00</c:formatCode>
                <c:ptCount val="11"/>
                <c:pt idx="0">
                  <c:v>120.7860117467207</c:v>
                </c:pt>
                <c:pt idx="1">
                  <c:v>10.754863054428609</c:v>
                </c:pt>
                <c:pt idx="2">
                  <c:v>155.55012135811549</c:v>
                </c:pt>
                <c:pt idx="3">
                  <c:v>1.5997727173275069</c:v>
                </c:pt>
                <c:pt idx="4">
                  <c:v>3001.0460516977678</c:v>
                </c:pt>
                <c:pt idx="5">
                  <c:v>545.91896646885573</c:v>
                </c:pt>
                <c:pt idx="6">
                  <c:v>8.9946416343112894</c:v>
                </c:pt>
                <c:pt idx="7">
                  <c:v>1090.800524453633</c:v>
                </c:pt>
                <c:pt idx="8">
                  <c:v>12.742433935016081</c:v>
                </c:pt>
                <c:pt idx="9">
                  <c:v>639.90434297314846</c:v>
                </c:pt>
                <c:pt idx="10">
                  <c:v>268.8322798598341</c:v>
                </c:pt>
              </c:numCache>
            </c:numRef>
          </c:val>
          <c:extLst xmlns:c15="http://schemas.microsoft.com/office/drawing/2012/chart">
            <c:ext xmlns:c16="http://schemas.microsoft.com/office/drawing/2014/chart" uri="{C3380CC4-5D6E-409C-BE32-E72D297353CC}">
              <c16:uniqueId val="{0000000D-428C-4218-A848-26864FE3207B}"/>
            </c:ext>
          </c:extLst>
        </c:ser>
        <c:ser>
          <c:idx val="8"/>
          <c:order val="10"/>
          <c:tx>
            <c:strRef>
              <c:f>'Performance Tables  CPU'!$I$158</c:f>
              <c:strCache>
                <c:ptCount val="1"/>
                <c:pt idx="0">
                  <c:v>Intel® Core™ i7-1360P INT8</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CPU'!$C$159:$C$169</c:f>
              <c:numCache>
                <c:formatCode>0.00</c:formatCode>
                <c:ptCount val="11"/>
                <c:pt idx="0">
                  <c:v>63.569164121694932</c:v>
                </c:pt>
                <c:pt idx="1">
                  <c:v>5.9139229504163344</c:v>
                </c:pt>
                <c:pt idx="2">
                  <c:v>86.069325474681776</c:v>
                </c:pt>
                <c:pt idx="3">
                  <c:v>0.94617636345109024</c:v>
                </c:pt>
                <c:pt idx="4">
                  <c:v>1517.615542473658</c:v>
                </c:pt>
                <c:pt idx="5">
                  <c:v>305.86751850010961</c:v>
                </c:pt>
                <c:pt idx="6">
                  <c:v>5.2076256372667569</c:v>
                </c:pt>
                <c:pt idx="7">
                  <c:v>636.22837685876425</c:v>
                </c:pt>
                <c:pt idx="8">
                  <c:v>7.3464124910221704</c:v>
                </c:pt>
                <c:pt idx="9">
                  <c:v>351.38067762730901</c:v>
                </c:pt>
                <c:pt idx="10">
                  <c:v>151.4022323923609</c:v>
                </c:pt>
              </c:numCache>
            </c:numRef>
          </c:val>
          <c:extLst>
            <c:ext xmlns:c16="http://schemas.microsoft.com/office/drawing/2014/chart" uri="{C3380CC4-5D6E-409C-BE32-E72D297353CC}">
              <c16:uniqueId val="{00000000-EC78-4F96-B3CD-512EF943DFBB}"/>
            </c:ext>
          </c:extLst>
        </c:ser>
        <c:ser>
          <c:idx val="14"/>
          <c:order val="11"/>
          <c:tx>
            <c:strRef>
              <c:f>'Performance Tables  CPU'!$I$182</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CPU'!$C$183:$C$193</c:f>
              <c:numCache>
                <c:formatCode>0.00</c:formatCode>
                <c:ptCount val="11"/>
                <c:pt idx="0">
                  <c:v>170.19137726840211</c:v>
                </c:pt>
                <c:pt idx="1">
                  <c:v>15.74263280972303</c:v>
                </c:pt>
                <c:pt idx="2">
                  <c:v>227.7210054606681</c:v>
                </c:pt>
                <c:pt idx="3">
                  <c:v>2.4422148294089081</c:v>
                </c:pt>
                <c:pt idx="4">
                  <c:v>4268.1425499044344</c:v>
                </c:pt>
                <c:pt idx="5">
                  <c:v>769.05606856680663</c:v>
                </c:pt>
                <c:pt idx="6">
                  <c:v>13.16390928195861</c:v>
                </c:pt>
                <c:pt idx="7">
                  <c:v>1616.957251624621</c:v>
                </c:pt>
                <c:pt idx="8">
                  <c:v>18.705781697885861</c:v>
                </c:pt>
                <c:pt idx="9">
                  <c:v>892.12864599883108</c:v>
                </c:pt>
                <c:pt idx="10">
                  <c:v>395.1830317242817</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CPU'!$I$194</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CPU'!$C$195:$C$205</c:f>
              <c:numCache>
                <c:formatCode>0.00</c:formatCode>
                <c:ptCount val="11"/>
                <c:pt idx="0">
                  <c:v>20.853683901323379</c:v>
                </c:pt>
                <c:pt idx="1">
                  <c:v>2.1058341292248919</c:v>
                </c:pt>
                <c:pt idx="2">
                  <c:v>35.94694315844864</c:v>
                </c:pt>
                <c:pt idx="3">
                  <c:v>0.28546134353161839</c:v>
                </c:pt>
                <c:pt idx="4">
                  <c:v>520.26325884391042</c:v>
                </c:pt>
                <c:pt idx="5">
                  <c:v>92.513406891055752</c:v>
                </c:pt>
                <c:pt idx="6">
                  <c:v>1.5916292078087391</c:v>
                </c:pt>
                <c:pt idx="7">
                  <c:v>202.55767752796211</c:v>
                </c:pt>
                <c:pt idx="8">
                  <c:v>2.4525810743647032</c:v>
                </c:pt>
                <c:pt idx="9">
                  <c:v>105.8194926401969</c:v>
                </c:pt>
                <c:pt idx="10">
                  <c:v>52.529270758385223</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CPU'!$I$206</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CPU'!$C$207:$C$217</c:f>
              <c:numCache>
                <c:formatCode>0.00</c:formatCode>
                <c:ptCount val="11"/>
                <c:pt idx="0">
                  <c:v>52.748823422075198</c:v>
                </c:pt>
                <c:pt idx="1">
                  <c:v>4.6682952627486713</c:v>
                </c:pt>
                <c:pt idx="2">
                  <c:v>97.261697415248278</c:v>
                </c:pt>
                <c:pt idx="3">
                  <c:v>0.70628747976155171</c:v>
                </c:pt>
                <c:pt idx="4">
                  <c:v>1454.003748701419</c:v>
                </c:pt>
                <c:pt idx="5">
                  <c:v>245.4730272437929</c:v>
                </c:pt>
                <c:pt idx="6">
                  <c:v>4.3420757474865619</c:v>
                </c:pt>
                <c:pt idx="7">
                  <c:v>577.47036673450509</c:v>
                </c:pt>
                <c:pt idx="8">
                  <c:v>6.1535661070376442</c:v>
                </c:pt>
                <c:pt idx="9">
                  <c:v>299.22226197124388</c:v>
                </c:pt>
                <c:pt idx="10">
                  <c:v>142.70241571430549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CPU'!$I$218</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CPU'!$C$219:$C$229</c:f>
              <c:numCache>
                <c:formatCode>0.00</c:formatCode>
                <c:ptCount val="11"/>
                <c:pt idx="0">
                  <c:v>209.36831904410079</c:v>
                </c:pt>
                <c:pt idx="1">
                  <c:v>20.823452597868162</c:v>
                </c:pt>
                <c:pt idx="2">
                  <c:v>260.92726184995752</c:v>
                </c:pt>
                <c:pt idx="3">
                  <c:v>2.97675956818621</c:v>
                </c:pt>
                <c:pt idx="4">
                  <c:v>5182.5945864657606</c:v>
                </c:pt>
                <c:pt idx="5">
                  <c:v>924.22269786245022</c:v>
                </c:pt>
                <c:pt idx="6">
                  <c:v>16.79798129381545</c:v>
                </c:pt>
                <c:pt idx="7">
                  <c:v>1974.6574075983301</c:v>
                </c:pt>
                <c:pt idx="8">
                  <c:v>27.426677855753319</c:v>
                </c:pt>
                <c:pt idx="9">
                  <c:v>1001.088002780184</c:v>
                </c:pt>
                <c:pt idx="10">
                  <c:v>425.86190557918599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CPU'!$I$230</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CPU'!$C$231:$C$241</c:f>
              <c:numCache>
                <c:formatCode>0.00</c:formatCode>
                <c:ptCount val="11"/>
                <c:pt idx="0">
                  <c:v>218.88632715367399</c:v>
                </c:pt>
                <c:pt idx="1">
                  <c:v>21.831809964695921</c:v>
                </c:pt>
                <c:pt idx="2">
                  <c:v>269.44504009618612</c:v>
                </c:pt>
                <c:pt idx="3">
                  <c:v>3.0345113258111458</c:v>
                </c:pt>
                <c:pt idx="4">
                  <c:v>5419.6105645470152</c:v>
                </c:pt>
                <c:pt idx="5">
                  <c:v>971.5121332676332</c:v>
                </c:pt>
                <c:pt idx="6">
                  <c:v>17.66425944035888</c:v>
                </c:pt>
                <c:pt idx="7">
                  <c:v>2064.550699695676</c:v>
                </c:pt>
                <c:pt idx="8">
                  <c:v>28.772203091008539</c:v>
                </c:pt>
                <c:pt idx="9">
                  <c:v>1040.1283159119239</c:v>
                </c:pt>
                <c:pt idx="10">
                  <c:v>445.5626207199802</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CPU'!$I$266</c:f>
              <c:strCache>
                <c:ptCount val="1"/>
                <c:pt idx="0">
                  <c:v>Intel® Xeon® Platinum 8580 INT8</c:v>
                </c:pt>
              </c:strCache>
            </c:strRef>
          </c:tx>
          <c:spPr>
            <a:solidFill>
              <a:schemeClr val="accent1">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CPU'!$C$267:$C$277</c:f>
              <c:numCache>
                <c:formatCode>0.00</c:formatCode>
                <c:ptCount val="11"/>
                <c:pt idx="0">
                  <c:v>4715.555861143609</c:v>
                </c:pt>
                <c:pt idx="1">
                  <c:v>307.34804988717002</c:v>
                </c:pt>
                <c:pt idx="2">
                  <c:v>1648.958594096157</c:v>
                </c:pt>
                <c:pt idx="3">
                  <c:v>58.77684692816149</c:v>
                </c:pt>
                <c:pt idx="4">
                  <c:v>41393.181748670067</c:v>
                </c:pt>
                <c:pt idx="5">
                  <c:v>22488.98717512604</c:v>
                </c:pt>
                <c:pt idx="6">
                  <c:v>518.34167822881693</c:v>
                </c:pt>
                <c:pt idx="7">
                  <c:v>28083.47711662071</c:v>
                </c:pt>
                <c:pt idx="8">
                  <c:v>577.27249704998485</c:v>
                </c:pt>
                <c:pt idx="9">
                  <c:v>14774.3107474926</c:v>
                </c:pt>
                <c:pt idx="10">
                  <c:v>3263.4989195892222</c:v>
                </c:pt>
              </c:numCache>
            </c:numRef>
          </c:val>
          <c:extLst>
            <c:ext xmlns:c16="http://schemas.microsoft.com/office/drawing/2014/chart" uri="{C3380CC4-5D6E-409C-BE32-E72D297353CC}">
              <c16:uniqueId val="{00000002-1BC6-4AD8-A669-0FD3B63C2BEA}"/>
            </c:ext>
          </c:extLst>
        </c:ser>
        <c:ser>
          <c:idx val="40"/>
          <c:order val="17"/>
          <c:tx>
            <c:strRef>
              <c:f>'Performance Tables  CPU'!$I$242</c:f>
              <c:strCache>
                <c:ptCount val="1"/>
                <c:pt idx="0">
                  <c:v>Intel® Xeon® Platinum 8280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CPU'!$C$243:$C$253</c:f>
              <c:numCache>
                <c:formatCode>0.00</c:formatCode>
                <c:ptCount val="11"/>
                <c:pt idx="0">
                  <c:v>601.48209999999995</c:v>
                </c:pt>
                <c:pt idx="1">
                  <c:v>50.819310000000002</c:v>
                </c:pt>
                <c:pt idx="2">
                  <c:v>576.93849999999998</c:v>
                </c:pt>
                <c:pt idx="3">
                  <c:v>8.0300879999999992</c:v>
                </c:pt>
                <c:pt idx="4">
                  <c:v>15107.32</c:v>
                </c:pt>
                <c:pt idx="5">
                  <c:v>2977.5070000000001</c:v>
                </c:pt>
                <c:pt idx="6">
                  <c:v>58.592260000000003</c:v>
                </c:pt>
                <c:pt idx="7">
                  <c:v>5992.4489999999996</c:v>
                </c:pt>
                <c:pt idx="8">
                  <c:v>97.008719999999997</c:v>
                </c:pt>
                <c:pt idx="9">
                  <c:v>2865.886</c:v>
                </c:pt>
                <c:pt idx="10">
                  <c:v>978.66099999999994</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CPU'!$I$254</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CPU'!$C$255:$C$265</c:f>
              <c:numCache>
                <c:formatCode>0.00</c:formatCode>
                <c:ptCount val="11"/>
                <c:pt idx="0">
                  <c:v>438.44642637881208</c:v>
                </c:pt>
                <c:pt idx="1">
                  <c:v>39.185523303896943</c:v>
                </c:pt>
                <c:pt idx="2">
                  <c:v>486.64677486706501</c:v>
                </c:pt>
                <c:pt idx="3">
                  <c:v>7.053178460963907</c:v>
                </c:pt>
                <c:pt idx="4">
                  <c:v>12253.52275600049</c:v>
                </c:pt>
                <c:pt idx="5">
                  <c:v>2264.1854402592639</c:v>
                </c:pt>
                <c:pt idx="6">
                  <c:v>42.500157121503733</c:v>
                </c:pt>
                <c:pt idx="7">
                  <c:v>4825.1128366596786</c:v>
                </c:pt>
                <c:pt idx="8">
                  <c:v>69.982863126751482</c:v>
                </c:pt>
                <c:pt idx="9">
                  <c:v>2213.6525326728311</c:v>
                </c:pt>
                <c:pt idx="10">
                  <c:v>847.3987277666439</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CPU'!$I$278</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CPU'!$C$279:$C$289</c:f>
              <c:numCache>
                <c:formatCode>0.00</c:formatCode>
                <c:ptCount val="11"/>
                <c:pt idx="0">
                  <c:v>894.35332644851201</c:v>
                </c:pt>
                <c:pt idx="1">
                  <c:v>59.133928649121053</c:v>
                </c:pt>
                <c:pt idx="3">
                  <c:v>13.289198675874109</c:v>
                </c:pt>
                <c:pt idx="4">
                  <c:v>22893.742597996428</c:v>
                </c:pt>
                <c:pt idx="5">
                  <c:v>4952.9502014672526</c:v>
                </c:pt>
                <c:pt idx="6">
                  <c:v>74.909107682680443</c:v>
                </c:pt>
                <c:pt idx="7">
                  <c:v>10281.740666486579</c:v>
                </c:pt>
                <c:pt idx="8">
                  <c:v>124.0792253561448</c:v>
                </c:pt>
                <c:pt idx="9">
                  <c:v>4538.443930506367</c:v>
                </c:pt>
                <c:pt idx="10">
                  <c:v>1694.921581341519</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CPU'!$I$290</c:f>
              <c:strCache>
                <c:ptCount val="1"/>
                <c:pt idx="0">
                  <c:v>Intel® Xeon® Platinum 8480+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CPU'!$C$291:$C$301</c:f>
              <c:numCache>
                <c:formatCode>0.00</c:formatCode>
                <c:ptCount val="11"/>
                <c:pt idx="0">
                  <c:v>2972.18</c:v>
                </c:pt>
                <c:pt idx="1">
                  <c:v>241.70310000000001</c:v>
                </c:pt>
                <c:pt idx="2">
                  <c:v>1376.8440000000001</c:v>
                </c:pt>
                <c:pt idx="3">
                  <c:v>51.248829999999998</c:v>
                </c:pt>
                <c:pt idx="4">
                  <c:v>38006.620000000003</c:v>
                </c:pt>
                <c:pt idx="5">
                  <c:v>19173.900000000001</c:v>
                </c:pt>
                <c:pt idx="6">
                  <c:v>430.22269999999997</c:v>
                </c:pt>
                <c:pt idx="7">
                  <c:v>23876.3</c:v>
                </c:pt>
                <c:pt idx="8">
                  <c:v>504.73820000000001</c:v>
                </c:pt>
                <c:pt idx="9">
                  <c:v>10748.46</c:v>
                </c:pt>
                <c:pt idx="10">
                  <c:v>2416.6329999999998</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1"/>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2.0212347777184929</c:v>
                </c:pt>
                <c:pt idx="1">
                  <c:v>0.18395889090711159</c:v>
                </c:pt>
                <c:pt idx="2">
                  <c:v>5.1569341751444346</c:v>
                </c:pt>
                <c:pt idx="3">
                  <c:v>2.7797611569180869E-2</c:v>
                </c:pt>
                <c:pt idx="4">
                  <c:v>81.381876050546907</c:v>
                </c:pt>
                <c:pt idx="5">
                  <c:v>8.1520782591733276</c:v>
                </c:pt>
                <c:pt idx="7">
                  <c:v>21.645574892477821</c:v>
                </c:pt>
                <c:pt idx="8">
                  <c:v>5.9253330675890448E-2</c:v>
                </c:pt>
                <c:pt idx="9">
                  <c:v>10.29029755719748</c:v>
                </c:pt>
                <c:pt idx="10">
                  <c:v>5.127180896256057</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2"/>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4.3019409189071496</c:v>
                </c:pt>
                <c:pt idx="1">
                  <c:v>0.38416600194509543</c:v>
                </c:pt>
                <c:pt idx="2">
                  <c:v>11.355834383769279</c:v>
                </c:pt>
                <c:pt idx="3">
                  <c:v>4.7933993107196433E-2</c:v>
                </c:pt>
                <c:pt idx="4">
                  <c:v>134.07141126997541</c:v>
                </c:pt>
                <c:pt idx="5">
                  <c:v>14.43086185678151</c:v>
                </c:pt>
                <c:pt idx="6">
                  <c:v>0.23081218917878499</c:v>
                </c:pt>
                <c:pt idx="7">
                  <c:v>37.016586719201378</c:v>
                </c:pt>
                <c:pt idx="8">
                  <c:v>0.37744519503567397</c:v>
                </c:pt>
                <c:pt idx="9">
                  <c:v>18.25384721304885</c:v>
                </c:pt>
                <c:pt idx="10">
                  <c:v>9.6300092428106456</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3"/>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15.08156513382867</c:v>
                </c:pt>
                <c:pt idx="1">
                  <c:v>1.297092591364496</c:v>
                </c:pt>
                <c:pt idx="2">
                  <c:v>27.8272833511759</c:v>
                </c:pt>
                <c:pt idx="3">
                  <c:v>0.14358581914803301</c:v>
                </c:pt>
                <c:pt idx="4">
                  <c:v>416.55211434222372</c:v>
                </c:pt>
                <c:pt idx="5">
                  <c:v>49.884814832816488</c:v>
                </c:pt>
                <c:pt idx="6">
                  <c:v>0.88921004389243041</c:v>
                </c:pt>
                <c:pt idx="7">
                  <c:v>121.3408782991953</c:v>
                </c:pt>
                <c:pt idx="8">
                  <c:v>1.3782266578724811</c:v>
                </c:pt>
                <c:pt idx="9">
                  <c:v>60.169282151723529</c:v>
                </c:pt>
                <c:pt idx="10">
                  <c:v>32.099020174640472</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4"/>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18.249212855490821</c:v>
                </c:pt>
                <c:pt idx="1">
                  <c:v>1.6065324954086699</c:v>
                </c:pt>
                <c:pt idx="2">
                  <c:v>38.205175945225712</c:v>
                </c:pt>
                <c:pt idx="3">
                  <c:v>0.15906154769907621</c:v>
                </c:pt>
                <c:pt idx="4">
                  <c:v>493.47816426753889</c:v>
                </c:pt>
                <c:pt idx="5">
                  <c:v>60.476397836148379</c:v>
                </c:pt>
                <c:pt idx="6">
                  <c:v>1.066241882819277</c:v>
                </c:pt>
                <c:pt idx="7">
                  <c:v>152.36928484105201</c:v>
                </c:pt>
                <c:pt idx="8">
                  <c:v>1.6664411208816099</c:v>
                </c:pt>
                <c:pt idx="9">
                  <c:v>68.050694329250334</c:v>
                </c:pt>
                <c:pt idx="10">
                  <c:v>41.141969033939503</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5"/>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21.973442993288941</c:v>
                </c:pt>
                <c:pt idx="1">
                  <c:v>1.869021786479427</c:v>
                </c:pt>
                <c:pt idx="2">
                  <c:v>32.998327314489053</c:v>
                </c:pt>
                <c:pt idx="3">
                  <c:v>0.18710152220603241</c:v>
                </c:pt>
                <c:pt idx="4">
                  <c:v>461.21459680702731</c:v>
                </c:pt>
                <c:pt idx="5">
                  <c:v>72.205995207332833</c:v>
                </c:pt>
                <c:pt idx="6">
                  <c:v>1.299170310994207</c:v>
                </c:pt>
                <c:pt idx="7">
                  <c:v>168.64613715575831</c:v>
                </c:pt>
                <c:pt idx="8">
                  <c:v>2.0136349582966431</c:v>
                </c:pt>
                <c:pt idx="9">
                  <c:v>82.370056847801948</c:v>
                </c:pt>
                <c:pt idx="10">
                  <c:v>44.793068634354498</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6"/>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21.532833432260631</c:v>
                </c:pt>
                <c:pt idx="1">
                  <c:v>1.9490529130805609</c:v>
                </c:pt>
                <c:pt idx="2">
                  <c:v>41.43833039366617</c:v>
                </c:pt>
                <c:pt idx="3">
                  <c:v>0.18077682105317769</c:v>
                </c:pt>
                <c:pt idx="4">
                  <c:v>578.63775150961646</c:v>
                </c:pt>
                <c:pt idx="5">
                  <c:v>71.708994250448697</c:v>
                </c:pt>
                <c:pt idx="6">
                  <c:v>1.291839707692634</c:v>
                </c:pt>
                <c:pt idx="7">
                  <c:v>185.16781138643671</c:v>
                </c:pt>
                <c:pt idx="8">
                  <c:v>1.926870741226153</c:v>
                </c:pt>
                <c:pt idx="9">
                  <c:v>72.606969431800522</c:v>
                </c:pt>
                <c:pt idx="10">
                  <c:v>49.693301116299637</c:v>
                </c:pt>
              </c:numCache>
            </c:numRef>
          </c:val>
          <c:extLst xmlns:c15="http://schemas.microsoft.com/office/drawing/2012/chart">
            <c:ext xmlns:c16="http://schemas.microsoft.com/office/drawing/2014/chart" uri="{C3380CC4-5D6E-409C-BE32-E72D297353CC}">
              <c16:uniqueId val="{00000019-428C-4218-A848-26864FE3207B}"/>
            </c:ext>
          </c:extLst>
        </c:ser>
        <c:ser>
          <c:idx val="2"/>
          <c:order val="27"/>
          <c:tx>
            <c:strRef>
              <c:f>'Performance Tables  CPU'!$J$98</c:f>
              <c:strCache>
                <c:ptCount val="1"/>
                <c:pt idx="0">
                  <c:v>Intel® Core™ i7-1185GRE FP32</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CPU'!$B$99:$B$109</c:f>
              <c:numCache>
                <c:formatCode>0.00</c:formatCode>
                <c:ptCount val="11"/>
                <c:pt idx="0">
                  <c:v>13.98557755307186</c:v>
                </c:pt>
                <c:pt idx="1">
                  <c:v>1.2289503936401081</c:v>
                </c:pt>
                <c:pt idx="2">
                  <c:v>21.707974196505191</c:v>
                </c:pt>
                <c:pt idx="3">
                  <c:v>0.1388727143368359</c:v>
                </c:pt>
                <c:pt idx="4">
                  <c:v>314.60673816244741</c:v>
                </c:pt>
                <c:pt idx="5">
                  <c:v>46.038954018553007</c:v>
                </c:pt>
                <c:pt idx="6">
                  <c:v>0.78227201638801047</c:v>
                </c:pt>
                <c:pt idx="7">
                  <c:v>101.7795875459948</c:v>
                </c:pt>
                <c:pt idx="8">
                  <c:v>1.25795978456543</c:v>
                </c:pt>
                <c:pt idx="9">
                  <c:v>56.355263870338142</c:v>
                </c:pt>
                <c:pt idx="10">
                  <c:v>28.153598528512759</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8"/>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CPU'!$B$123:$B$133</c:f>
              <c:numCache>
                <c:formatCode>0.00</c:formatCode>
                <c:ptCount val="11"/>
                <c:pt idx="0">
                  <c:v>18.492162528586611</c:v>
                </c:pt>
                <c:pt idx="1">
                  <c:v>1.642954254848872</c:v>
                </c:pt>
                <c:pt idx="2">
                  <c:v>41.042920314439272</c:v>
                </c:pt>
                <c:pt idx="3">
                  <c:v>0.19880048664129379</c:v>
                </c:pt>
                <c:pt idx="4">
                  <c:v>512.94112378855675</c:v>
                </c:pt>
                <c:pt idx="5">
                  <c:v>61.272710450646628</c:v>
                </c:pt>
                <c:pt idx="6">
                  <c:v>1.0188703548252851</c:v>
                </c:pt>
                <c:pt idx="7">
                  <c:v>147.4755220222635</c:v>
                </c:pt>
                <c:pt idx="8">
                  <c:v>1.6636975685839639</c:v>
                </c:pt>
                <c:pt idx="9">
                  <c:v>77.062549385802456</c:v>
                </c:pt>
                <c:pt idx="10">
                  <c:v>40.730815181767483</c:v>
                </c:pt>
              </c:numCache>
            </c:numRef>
          </c:val>
          <c:extLst xmlns:c15="http://schemas.microsoft.com/office/drawing/2012/chart">
            <c:ext xmlns:c16="http://schemas.microsoft.com/office/drawing/2014/chart" uri="{C3380CC4-5D6E-409C-BE32-E72D297353CC}">
              <c16:uniqueId val="{0000001A-428C-4218-A848-26864FE3207B}"/>
            </c:ext>
          </c:extLst>
        </c:ser>
        <c:ser>
          <c:idx val="10"/>
          <c:order val="29"/>
          <c:tx>
            <c:strRef>
              <c:f>'Performance Tables  CPU'!$J$158</c:f>
              <c:strCache>
                <c:ptCount val="1"/>
                <c:pt idx="0">
                  <c:v>Intel® Core™ i7-1360P FP32</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25.38885180268117</c:v>
                </c:pt>
                <c:pt idx="1">
                  <c:v>2.2514083253151869</c:v>
                </c:pt>
                <c:pt idx="2">
                  <c:v>44.284291163947643</c:v>
                </c:pt>
                <c:pt idx="3">
                  <c:v>0.27326228507408662</c:v>
                </c:pt>
                <c:pt idx="4">
                  <c:v>735.72929305881701</c:v>
                </c:pt>
                <c:pt idx="5">
                  <c:v>81.394889266758085</c:v>
                </c:pt>
                <c:pt idx="6">
                  <c:v>1.48481495744225</c:v>
                </c:pt>
                <c:pt idx="7">
                  <c:v>224.11906098489999</c:v>
                </c:pt>
                <c:pt idx="8">
                  <c:v>1.533741669346538</c:v>
                </c:pt>
                <c:pt idx="9">
                  <c:v>107.02561261203429</c:v>
                </c:pt>
                <c:pt idx="10">
                  <c:v>58.365452505078068</c:v>
                </c:pt>
              </c:numCache>
            </c:numRef>
          </c:val>
          <c:extLst>
            <c:ext xmlns:c16="http://schemas.microsoft.com/office/drawing/2014/chart" uri="{C3380CC4-5D6E-409C-BE32-E72D297353CC}">
              <c16:uniqueId val="{00000001-EC78-4F96-B3CD-512EF943DFB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CPU'!$B$111:$B$121</c:f>
              <c:numCache>
                <c:formatCode>0.00</c:formatCode>
                <c:ptCount val="11"/>
                <c:pt idx="0">
                  <c:v>20.03</c:v>
                </c:pt>
                <c:pt idx="1">
                  <c:v>1.7</c:v>
                </c:pt>
                <c:pt idx="2">
                  <c:v>44.62</c:v>
                </c:pt>
                <c:pt idx="3">
                  <c:v>0.2</c:v>
                </c:pt>
                <c:pt idx="4">
                  <c:v>586.29</c:v>
                </c:pt>
                <c:pt idx="5">
                  <c:v>69.12</c:v>
                </c:pt>
                <c:pt idx="6">
                  <c:v>1.2</c:v>
                </c:pt>
                <c:pt idx="7">
                  <c:v>173.77</c:v>
                </c:pt>
                <c:pt idx="8">
                  <c:v>1.53</c:v>
                </c:pt>
                <c:pt idx="9">
                  <c:v>88.74</c:v>
                </c:pt>
                <c:pt idx="10">
                  <c:v>46.37</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CPU'!$J$170</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47.232867850984391</c:v>
                </c:pt>
                <c:pt idx="1">
                  <c:v>3.9492236539067069</c:v>
                </c:pt>
                <c:pt idx="2">
                  <c:v>92.923855600684206</c:v>
                </c:pt>
                <c:pt idx="3">
                  <c:v>0.50087215699996712</c:v>
                </c:pt>
                <c:pt idx="4">
                  <c:v>1342.8037267244699</c:v>
                </c:pt>
                <c:pt idx="5">
                  <c:v>152.32068545647149</c:v>
                </c:pt>
                <c:pt idx="6">
                  <c:v>2.51066447198802</c:v>
                </c:pt>
                <c:pt idx="7">
                  <c:v>388.63307570744678</c:v>
                </c:pt>
                <c:pt idx="8">
                  <c:v>3.3091473894099752</c:v>
                </c:pt>
                <c:pt idx="9">
                  <c:v>199.7109717245433</c:v>
                </c:pt>
                <c:pt idx="10">
                  <c:v>103.8025652027271</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CPU'!$J$182</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67.844833281518035</c:v>
                </c:pt>
                <c:pt idx="1">
                  <c:v>6.0169062900116748</c:v>
                </c:pt>
                <c:pt idx="2">
                  <c:v>124.7614799964287</c:v>
                </c:pt>
                <c:pt idx="3">
                  <c:v>0.7198966121344359</c:v>
                </c:pt>
                <c:pt idx="4">
                  <c:v>2048.8432264945659</c:v>
                </c:pt>
                <c:pt idx="5">
                  <c:v>235.4815859431844</c:v>
                </c:pt>
                <c:pt idx="6">
                  <c:v>3.905344201645681</c:v>
                </c:pt>
                <c:pt idx="7">
                  <c:v>591.05537749674613</c:v>
                </c:pt>
                <c:pt idx="8">
                  <c:v>4.2802152104784108</c:v>
                </c:pt>
                <c:pt idx="9">
                  <c:v>279.24261042819688</c:v>
                </c:pt>
                <c:pt idx="10">
                  <c:v>157.27097244287481</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CPU'!$J$194</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14.82525737375973</c:v>
                </c:pt>
                <c:pt idx="1">
                  <c:v>1.322150226490858</c:v>
                </c:pt>
                <c:pt idx="2">
                  <c:v>30.288905101890371</c:v>
                </c:pt>
                <c:pt idx="3">
                  <c:v>0.15332364409632671</c:v>
                </c:pt>
                <c:pt idx="4">
                  <c:v>431.83019981541679</c:v>
                </c:pt>
                <c:pt idx="5">
                  <c:v>49.676823468592268</c:v>
                </c:pt>
                <c:pt idx="6">
                  <c:v>0.86744722590384205</c:v>
                </c:pt>
                <c:pt idx="7">
                  <c:v>121.7154030742616</c:v>
                </c:pt>
                <c:pt idx="8">
                  <c:v>1.35302085582236</c:v>
                </c:pt>
                <c:pt idx="9">
                  <c:v>60.050606932581701</c:v>
                </c:pt>
                <c:pt idx="10">
                  <c:v>32.792810937128422</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CPU'!$J$206</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35.771307790988892</c:v>
                </c:pt>
                <c:pt idx="1">
                  <c:v>3.1456151337333358</c:v>
                </c:pt>
                <c:pt idx="2">
                  <c:v>46.42550456042904</c:v>
                </c:pt>
                <c:pt idx="3">
                  <c:v>0.28888841015692501</c:v>
                </c:pt>
                <c:pt idx="4">
                  <c:v>694.12350791335223</c:v>
                </c:pt>
                <c:pt idx="5">
                  <c:v>121.7618284457582</c:v>
                </c:pt>
                <c:pt idx="6">
                  <c:v>2.2995381253053129</c:v>
                </c:pt>
                <c:pt idx="7">
                  <c:v>275.24436803672558</c:v>
                </c:pt>
                <c:pt idx="8">
                  <c:v>3.2971936512082909</c:v>
                </c:pt>
                <c:pt idx="9">
                  <c:v>120.6753236774901</c:v>
                </c:pt>
                <c:pt idx="10">
                  <c:v>75.183426999644709</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CPU'!$J$218</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76.515197195216459</c:v>
                </c:pt>
                <c:pt idx="1">
                  <c:v>6.5695545416709722</c:v>
                </c:pt>
                <c:pt idx="2">
                  <c:v>161.31023648424269</c:v>
                </c:pt>
                <c:pt idx="3">
                  <c:v>0.86735289448002029</c:v>
                </c:pt>
                <c:pt idx="4">
                  <c:v>1874.194294150567</c:v>
                </c:pt>
                <c:pt idx="5">
                  <c:v>255.9704522397636</c:v>
                </c:pt>
                <c:pt idx="6">
                  <c:v>4.3622180312492258</c:v>
                </c:pt>
                <c:pt idx="7">
                  <c:v>615.367892153914</c:v>
                </c:pt>
                <c:pt idx="8">
                  <c:v>7.0626867196851251</c:v>
                </c:pt>
                <c:pt idx="9">
                  <c:v>321.49392819456358</c:v>
                </c:pt>
                <c:pt idx="10">
                  <c:v>167.07679056020029</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CPU'!$J$230</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80.17338725550006</c:v>
                </c:pt>
                <c:pt idx="1">
                  <c:v>6.9371906294080032</c:v>
                </c:pt>
                <c:pt idx="2">
                  <c:v>167.41171031948269</c:v>
                </c:pt>
                <c:pt idx="3">
                  <c:v>0.89781374251489732</c:v>
                </c:pt>
                <c:pt idx="4">
                  <c:v>1941.9445005273151</c:v>
                </c:pt>
                <c:pt idx="5">
                  <c:v>267.58835054812118</c:v>
                </c:pt>
                <c:pt idx="6">
                  <c:v>4.5901977744260716</c:v>
                </c:pt>
                <c:pt idx="7">
                  <c:v>632.98653564018525</c:v>
                </c:pt>
                <c:pt idx="8">
                  <c:v>7.4130858366976611</c:v>
                </c:pt>
                <c:pt idx="9">
                  <c:v>336.08440688062029</c:v>
                </c:pt>
                <c:pt idx="10">
                  <c:v>174.66449208194939</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CPU'!$J$266</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CPU'!$B$267:$B$277</c:f>
              <c:numCache>
                <c:formatCode>0.00</c:formatCode>
                <c:ptCount val="11"/>
                <c:pt idx="0">
                  <c:v>570.04872538868051</c:v>
                </c:pt>
                <c:pt idx="1">
                  <c:v>51.824105690233942</c:v>
                </c:pt>
                <c:pt idx="2">
                  <c:v>1113.6998602935889</c:v>
                </c:pt>
                <c:pt idx="3">
                  <c:v>6.462958361061621</c:v>
                </c:pt>
                <c:pt idx="4">
                  <c:v>16310.705160625401</c:v>
                </c:pt>
                <c:pt idx="5">
                  <c:v>2013.9491602253349</c:v>
                </c:pt>
                <c:pt idx="6">
                  <c:v>35.334864530503147</c:v>
                </c:pt>
                <c:pt idx="7">
                  <c:v>4751.8490075952714</c:v>
                </c:pt>
                <c:pt idx="8">
                  <c:v>56.807157548191817</c:v>
                </c:pt>
                <c:pt idx="9">
                  <c:v>2514.8500760497559</c:v>
                </c:pt>
                <c:pt idx="10">
                  <c:v>1247.313377228573</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CPU'!$J$267</c:f>
              <c:strCache>
                <c:ptCount val="1"/>
                <c:pt idx="0">
                  <c:v>Intel® Xeon® Platinum 8580 BF16</c:v>
                </c:pt>
              </c:strCache>
            </c:strRef>
          </c:tx>
          <c:spPr>
            <a:solidFill>
              <a:schemeClr val="accent2">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3260.84130357201</c:v>
                </c:pt>
                <c:pt idx="1">
                  <c:v>275.75831108030798</c:v>
                </c:pt>
                <c:pt idx="2">
                  <c:v>1297.4724303453161</c:v>
                </c:pt>
                <c:pt idx="3">
                  <c:v>47.453592724558213</c:v>
                </c:pt>
                <c:pt idx="4">
                  <c:v>31297.00897510603</c:v>
                </c:pt>
                <c:pt idx="5">
                  <c:v>13865.087582199751</c:v>
                </c:pt>
                <c:pt idx="6">
                  <c:v>246.74938647049899</c:v>
                </c:pt>
                <c:pt idx="7">
                  <c:v>17065.336384843751</c:v>
                </c:pt>
                <c:pt idx="8">
                  <c:v>324.93470034106252</c:v>
                </c:pt>
                <c:pt idx="9">
                  <c:v>13583.753687706459</c:v>
                </c:pt>
                <c:pt idx="10">
                  <c:v>3626.0175718281398</c:v>
                </c:pt>
              </c:numCache>
            </c:numRef>
          </c:val>
          <c:extLst>
            <c:ext xmlns:c16="http://schemas.microsoft.com/office/drawing/2014/chart" uri="{C3380CC4-5D6E-409C-BE32-E72D297353CC}">
              <c16:uniqueId val="{00000000-F951-48CF-909A-0E1B1A8DB0BD}"/>
            </c:ext>
          </c:extLst>
        </c:ser>
        <c:ser>
          <c:idx val="41"/>
          <c:order val="39"/>
          <c:tx>
            <c:strRef>
              <c:f>'Performance Tables  CPU'!$J$242</c:f>
              <c:strCache>
                <c:ptCount val="1"/>
                <c:pt idx="0">
                  <c:v>Intel® Xeon® Platinum 8280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CPU'!$B$243:$B$253</c:f>
              <c:numCache>
                <c:formatCode>0.00</c:formatCode>
                <c:ptCount val="11"/>
                <c:pt idx="0">
                  <c:v>223.67609999999999</c:v>
                </c:pt>
                <c:pt idx="1">
                  <c:v>17.692450000000001</c:v>
                </c:pt>
                <c:pt idx="2">
                  <c:v>324.65559999999999</c:v>
                </c:pt>
                <c:pt idx="3">
                  <c:v>2.2756069999999999</c:v>
                </c:pt>
                <c:pt idx="4">
                  <c:v>4722.1980000000003</c:v>
                </c:pt>
                <c:pt idx="5">
                  <c:v>752.45259999999996</c:v>
                </c:pt>
                <c:pt idx="6">
                  <c:v>15.11903</c:v>
                </c:pt>
                <c:pt idx="7">
                  <c:v>1641.0170000000001</c:v>
                </c:pt>
                <c:pt idx="8">
                  <c:v>22.615349999999999</c:v>
                </c:pt>
                <c:pt idx="9">
                  <c:v>902.08579999999995</c:v>
                </c:pt>
                <c:pt idx="10">
                  <c:v>462.01850000000002</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CPU'!$J$254</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CPU'!$B$255:$B$265</c:f>
              <c:numCache>
                <c:formatCode>0.00</c:formatCode>
                <c:ptCount val="11"/>
                <c:pt idx="0">
                  <c:v>166.6915115844609</c:v>
                </c:pt>
                <c:pt idx="1">
                  <c:v>14.68629622618986</c:v>
                </c:pt>
                <c:pt idx="2">
                  <c:v>288.91152950648888</c:v>
                </c:pt>
                <c:pt idx="3">
                  <c:v>1.779562181792355</c:v>
                </c:pt>
                <c:pt idx="4">
                  <c:v>3580.591825875917</c:v>
                </c:pt>
                <c:pt idx="5">
                  <c:v>573.77971108478926</c:v>
                </c:pt>
                <c:pt idx="6">
                  <c:v>10.54349219636717</c:v>
                </c:pt>
                <c:pt idx="7">
                  <c:v>1232.099739913273</c:v>
                </c:pt>
                <c:pt idx="8">
                  <c:v>16.570012379016571</c:v>
                </c:pt>
                <c:pt idx="9">
                  <c:v>697.48764393430133</c:v>
                </c:pt>
                <c:pt idx="10">
                  <c:v>339.42757118707328</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CPU'!$J$278</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CPU'!$B$279:$B$289</c:f>
              <c:numCache>
                <c:formatCode>0.00</c:formatCode>
                <c:ptCount val="11"/>
                <c:pt idx="0">
                  <c:v>338.32977435561548</c:v>
                </c:pt>
                <c:pt idx="1">
                  <c:v>28.945555778938019</c:v>
                </c:pt>
                <c:pt idx="2">
                  <c:v>428.17698028622789</c:v>
                </c:pt>
                <c:pt idx="3">
                  <c:v>3.514144489348018</c:v>
                </c:pt>
                <c:pt idx="4">
                  <c:v>6894.737275022223</c:v>
                </c:pt>
                <c:pt idx="5">
                  <c:v>1153.406249476483</c:v>
                </c:pt>
                <c:pt idx="6">
                  <c:v>20.772332611005321</c:v>
                </c:pt>
                <c:pt idx="7">
                  <c:v>1836.3046399724949</c:v>
                </c:pt>
                <c:pt idx="8">
                  <c:v>32.697306318353426</c:v>
                </c:pt>
                <c:pt idx="9">
                  <c:v>1353.3632118585369</c:v>
                </c:pt>
                <c:pt idx="10">
                  <c:v>504.12670257145442</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CPU'!$J$290</c:f>
              <c:strCache>
                <c:ptCount val="1"/>
                <c:pt idx="0">
                  <c:v>Intel® Xeon® Platinum 8480+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CPU'!$B$291:$B$301</c:f>
              <c:numCache>
                <c:formatCode>0.00</c:formatCode>
                <c:ptCount val="11"/>
                <c:pt idx="0">
                  <c:v>475.27640000000002</c:v>
                </c:pt>
                <c:pt idx="1">
                  <c:v>41.73151</c:v>
                </c:pt>
                <c:pt idx="2">
                  <c:v>816.11969999999997</c:v>
                </c:pt>
                <c:pt idx="3">
                  <c:v>5.1673359999999997</c:v>
                </c:pt>
                <c:pt idx="4">
                  <c:v>10188.11</c:v>
                </c:pt>
                <c:pt idx="5">
                  <c:v>1590.337</c:v>
                </c:pt>
                <c:pt idx="6">
                  <c:v>30.43937</c:v>
                </c:pt>
                <c:pt idx="7">
                  <c:v>3409.723</c:v>
                </c:pt>
                <c:pt idx="8">
                  <c:v>48.03201</c:v>
                </c:pt>
                <c:pt idx="9">
                  <c:v>2025.442</c:v>
                </c:pt>
                <c:pt idx="10">
                  <c:v>952.15309999999999</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CPU'!$J$291</c:f>
              <c:strCache>
                <c:ptCount val="1"/>
                <c:pt idx="0">
                  <c:v>Intel® Xeon® Platinum 8480+ BF16</c:v>
                </c:pt>
              </c:strCache>
              <c:extLst xmlns:c15="http://schemas.microsoft.com/office/drawing/2012/chart"/>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CPU'!$D$291:$D$301</c:f>
              <c:numCache>
                <c:formatCode>0.00</c:formatCode>
                <c:ptCount val="11"/>
                <c:pt idx="0">
                  <c:v>1927.46</c:v>
                </c:pt>
                <c:pt idx="1">
                  <c:v>217.47720000000001</c:v>
                </c:pt>
                <c:pt idx="2">
                  <c:v>966.53520000000003</c:v>
                </c:pt>
                <c:pt idx="3">
                  <c:v>37.232410000000002</c:v>
                </c:pt>
                <c:pt idx="4">
                  <c:v>25079.32</c:v>
                </c:pt>
                <c:pt idx="5">
                  <c:v>7385.2870000000003</c:v>
                </c:pt>
                <c:pt idx="6">
                  <c:v>204.52449999999999</c:v>
                </c:pt>
                <c:pt idx="7">
                  <c:v>12061.07</c:v>
                </c:pt>
                <c:pt idx="8">
                  <c:v>269.798</c:v>
                </c:pt>
                <c:pt idx="9">
                  <c:v>8380.9779999999992</c:v>
                </c:pt>
                <c:pt idx="10">
                  <c:v>2430.9499999999998</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14.936999999999999</c:v>
                </c:pt>
                <c:pt idx="1">
                  <c:v>13.114000000000001</c:v>
                </c:pt>
                <c:pt idx="2">
                  <c:v>3.2669999999999999</c:v>
                </c:pt>
                <c:pt idx="3">
                  <c:v>3.2869999999999999</c:v>
                </c:pt>
                <c:pt idx="4">
                  <c:v>1.4470000000000001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14.481999999999999</c:v>
                </c:pt>
                <c:pt idx="1">
                  <c:v>13.03</c:v>
                </c:pt>
                <c:pt idx="2">
                  <c:v>3.246</c:v>
                </c:pt>
                <c:pt idx="3">
                  <c:v>3.26</c:v>
                </c:pt>
                <c:pt idx="4">
                  <c:v>1.427</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41.302</c:v>
                </c:pt>
                <c:pt idx="1">
                  <c:v>36.594999999999999</c:v>
                </c:pt>
                <c:pt idx="2">
                  <c:v>10.076000000000001</c:v>
                </c:pt>
                <c:pt idx="3">
                  <c:v>10.161</c:v>
                </c:pt>
                <c:pt idx="4">
                  <c:v>2.4220000000000002</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41.994</c:v>
                </c:pt>
                <c:pt idx="1">
                  <c:v>37.1</c:v>
                </c:pt>
                <c:pt idx="2">
                  <c:v>10.145</c:v>
                </c:pt>
                <c:pt idx="3">
                  <c:v>10.202999999999999</c:v>
                </c:pt>
                <c:pt idx="4">
                  <c:v>2.4239999999999999</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285.64999999999998</c:v>
                </c:pt>
                <c:pt idx="1">
                  <c:v>251.40100000000001</c:v>
                </c:pt>
                <c:pt idx="2">
                  <c:v>57.682000000000002</c:v>
                </c:pt>
                <c:pt idx="3">
                  <c:v>50.265000000000001</c:v>
                </c:pt>
                <c:pt idx="4">
                  <c:v>30.026</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287.54700000000003</c:v>
                </c:pt>
                <c:pt idx="1">
                  <c:v>257.51600000000002</c:v>
                </c:pt>
                <c:pt idx="2">
                  <c:v>61.811</c:v>
                </c:pt>
                <c:pt idx="3">
                  <c:v>53.088999999999999</c:v>
                </c:pt>
                <c:pt idx="4">
                  <c:v>31.472999999999999</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433.166</c:v>
                </c:pt>
                <c:pt idx="1">
                  <c:v>367.39499999999998</c:v>
                </c:pt>
                <c:pt idx="2">
                  <c:v>132.15299999999999</c:v>
                </c:pt>
                <c:pt idx="3">
                  <c:v>124.98399999999999</c:v>
                </c:pt>
                <c:pt idx="4">
                  <c:v>47.048000000000002</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479.05500000000001</c:v>
                </c:pt>
                <c:pt idx="1">
                  <c:v>407</c:v>
                </c:pt>
                <c:pt idx="2">
                  <c:v>149.42400000000001</c:v>
                </c:pt>
                <c:pt idx="3">
                  <c:v>142.51400000000001</c:v>
                </c:pt>
                <c:pt idx="4">
                  <c:v>50.328000000000003</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1.978</c:v>
                </c:pt>
                <c:pt idx="1">
                  <c:v>1.7150000000000001</c:v>
                </c:pt>
                <c:pt idx="2">
                  <c:v>0.39600000000000002</c:v>
                </c:pt>
                <c:pt idx="3">
                  <c:v>0.374</c:v>
                </c:pt>
                <c:pt idx="4">
                  <c:v>0.18099999999999999</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1.8680000000000001</c:v>
                </c:pt>
                <c:pt idx="1">
                  <c:v>1.633</c:v>
                </c:pt>
                <c:pt idx="2">
                  <c:v>0.373</c:v>
                </c:pt>
                <c:pt idx="3">
                  <c:v>0.36</c:v>
                </c:pt>
                <c:pt idx="4">
                  <c:v>0.15</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6.3230000000000004</c:v>
                </c:pt>
                <c:pt idx="1">
                  <c:v>5.6369999999999996</c:v>
                </c:pt>
                <c:pt idx="2">
                  <c:v>1.302</c:v>
                </c:pt>
                <c:pt idx="3">
                  <c:v>1.3069999999999999</c:v>
                </c:pt>
                <c:pt idx="4">
                  <c:v>0.38100000000000001</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6.4880000000000004</c:v>
                </c:pt>
                <c:pt idx="1">
                  <c:v>5.742</c:v>
                </c:pt>
                <c:pt idx="2">
                  <c:v>1.276</c:v>
                </c:pt>
                <c:pt idx="3">
                  <c:v>1.28</c:v>
                </c:pt>
                <c:pt idx="4">
                  <c:v>0.35</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3354.203</c:v>
                </c:pt>
                <c:pt idx="1">
                  <c:v>2915.9059999999999</c:v>
                </c:pt>
                <c:pt idx="2">
                  <c:v>745.81</c:v>
                </c:pt>
                <c:pt idx="3">
                  <c:v>667.39099999999996</c:v>
                </c:pt>
                <c:pt idx="4">
                  <c:v>381.68599999999998</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3938.5230000000001</c:v>
                </c:pt>
                <c:pt idx="1">
                  <c:v>3349.306</c:v>
                </c:pt>
                <c:pt idx="2">
                  <c:v>882.83900000000006</c:v>
                </c:pt>
                <c:pt idx="3">
                  <c:v>795.61599999999999</c:v>
                </c:pt>
                <c:pt idx="4">
                  <c:v>454.57400000000001</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7578.1149999999998</c:v>
                </c:pt>
                <c:pt idx="1">
                  <c:v>7513.0339999999997</c:v>
                </c:pt>
                <c:pt idx="2">
                  <c:v>2152.0149999999999</c:v>
                </c:pt>
                <c:pt idx="3">
                  <c:v>2093.3110000000001</c:v>
                </c:pt>
                <c:pt idx="4">
                  <c:v>615.39200000000005</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12346.3</c:v>
                </c:pt>
                <c:pt idx="1">
                  <c:v>10367.947</c:v>
                </c:pt>
                <c:pt idx="2">
                  <c:v>2740.6909999999998</c:v>
                </c:pt>
                <c:pt idx="3">
                  <c:v>2822.6129999999998</c:v>
                </c:pt>
                <c:pt idx="4">
                  <c:v>719.71500000000003</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1370.423</c:v>
                </c:pt>
                <c:pt idx="1">
                  <c:v>1197.1510000000001</c:v>
                </c:pt>
                <c:pt idx="2">
                  <c:v>270.59699999999998</c:v>
                </c:pt>
                <c:pt idx="3">
                  <c:v>256.649</c:v>
                </c:pt>
                <c:pt idx="4">
                  <c:v>129.84</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1379.0260000000001</c:v>
                </c:pt>
                <c:pt idx="1">
                  <c:v>1222.1120000000001</c:v>
                </c:pt>
                <c:pt idx="2">
                  <c:v>281.29300000000001</c:v>
                </c:pt>
                <c:pt idx="3">
                  <c:v>266.71499999999997</c:v>
                </c:pt>
                <c:pt idx="4">
                  <c:v>135.453</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639.577</c:v>
                </c:pt>
                <c:pt idx="1">
                  <c:v>571.25199999999995</c:v>
                </c:pt>
                <c:pt idx="2">
                  <c:v>114.169</c:v>
                </c:pt>
                <c:pt idx="3">
                  <c:v>111.785</c:v>
                </c:pt>
                <c:pt idx="4">
                  <c:v>57.29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645.44299999999998</c:v>
                </c:pt>
                <c:pt idx="1">
                  <c:v>575.77800000000002</c:v>
                </c:pt>
                <c:pt idx="2">
                  <c:v>116.577</c:v>
                </c:pt>
                <c:pt idx="3">
                  <c:v>114.628</c:v>
                </c:pt>
                <c:pt idx="4">
                  <c:v>58.232999999999997</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CPU'!$I$302</c:f>
              <c:strCache>
                <c:ptCount val="1"/>
                <c:pt idx="0">
                  <c:v>Intel® Core™  i9-13900K INT4</c:v>
                </c:pt>
              </c:strCache>
            </c:strRef>
          </c:tx>
          <c:spPr>
            <a:solidFill>
              <a:schemeClr val="accent1"/>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CPU'!$C$303:$C$307</c:f>
              <c:numCache>
                <c:formatCode>0.0</c:formatCode>
                <c:ptCount val="5"/>
                <c:pt idx="0">
                  <c:v>10.301433331132261</c:v>
                </c:pt>
                <c:pt idx="1">
                  <c:v>9.134735892861972</c:v>
                </c:pt>
                <c:pt idx="2">
                  <c:v>8.5937969973273294</c:v>
                </c:pt>
                <c:pt idx="3">
                  <c:v>8.481870679971216</c:v>
                </c:pt>
              </c:numCache>
            </c:numRef>
          </c:val>
          <c:extLst>
            <c:ext xmlns:c16="http://schemas.microsoft.com/office/drawing/2014/chart" uri="{C3380CC4-5D6E-409C-BE32-E72D297353CC}">
              <c16:uniqueId val="{00000002-2BFC-454C-BCE0-6B1C2898E3D8}"/>
            </c:ext>
          </c:extLst>
        </c:ser>
        <c:ser>
          <c:idx val="2"/>
          <c:order val="1"/>
          <c:tx>
            <c:strRef>
              <c:f>'Performance Tables  CPU'!$L$302</c:f>
              <c:strCache>
                <c:ptCount val="1"/>
                <c:pt idx="0">
                  <c:v>Intel® Core™  i9-13900K FP16</c:v>
                </c:pt>
              </c:strCache>
              <c:extLst xmlns:c15="http://schemas.microsoft.com/office/drawing/2012/chart"/>
            </c:strRef>
          </c:tx>
          <c:spPr>
            <a:solidFill>
              <a:schemeClr val="accent3"/>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CPU'!$E$303:$E$307</c:f>
              <c:numCache>
                <c:formatCode>0.0</c:formatCode>
                <c:ptCount val="5"/>
                <c:pt idx="0">
                  <c:v>5.299069128423417</c:v>
                </c:pt>
                <c:pt idx="1">
                  <c:v>4.6055801854307914</c:v>
                </c:pt>
                <c:pt idx="2">
                  <c:v>4.162808090467478</c:v>
                </c:pt>
                <c:pt idx="3">
                  <c:v>4.3624819398700794</c:v>
                </c:pt>
              </c:numCache>
            </c:numRef>
          </c:val>
          <c:extLst xmlns:c15="http://schemas.microsoft.com/office/drawing/2012/chart">
            <c:ext xmlns:c16="http://schemas.microsoft.com/office/drawing/2014/chart" uri="{C3380CC4-5D6E-409C-BE32-E72D297353CC}">
              <c16:uniqueId val="{00000004-2BFC-454C-BCE0-6B1C2898E3D8}"/>
            </c:ext>
          </c:extLst>
        </c:ser>
        <c:ser>
          <c:idx val="1"/>
          <c:order val="2"/>
          <c:tx>
            <c:strRef>
              <c:f>'Performance Tables  CPU'!$J$302</c:f>
              <c:strCache>
                <c:ptCount val="1"/>
                <c:pt idx="0">
                  <c:v>Intel® Core™  i9-13900K INT8</c:v>
                </c:pt>
              </c:strCache>
            </c:strRef>
          </c:tx>
          <c:spPr>
            <a:solidFill>
              <a:schemeClr val="accent2"/>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CPU'!$B$303:$B$307</c:f>
              <c:numCache>
                <c:formatCode>0.0</c:formatCode>
                <c:ptCount val="5"/>
                <c:pt idx="0">
                  <c:v>14.74273702746026</c:v>
                </c:pt>
                <c:pt idx="1">
                  <c:v>14.41399887570809</c:v>
                </c:pt>
                <c:pt idx="2">
                  <c:v>11.633212262615579</c:v>
                </c:pt>
                <c:pt idx="3">
                  <c:v>13.944727840049509</c:v>
                </c:pt>
              </c:numCache>
            </c:numRef>
          </c:val>
          <c:extLst>
            <c:ext xmlns:c16="http://schemas.microsoft.com/office/drawing/2014/chart" uri="{C3380CC4-5D6E-409C-BE32-E72D297353CC}">
              <c16:uniqueId val="{00000000-C8E4-470E-8B1B-39B04A24999D}"/>
            </c:ext>
          </c:extLst>
        </c:ser>
        <c:ser>
          <c:idx val="3"/>
          <c:order val="3"/>
          <c:tx>
            <c:strRef>
              <c:f>'Performance Tables  CPU'!$I$309</c:f>
              <c:strCache>
                <c:ptCount val="1"/>
                <c:pt idx="0">
                  <c:v>Intel® Xeon® Platinum 8380 INT4</c:v>
                </c:pt>
              </c:strCache>
            </c:strRef>
          </c:tx>
          <c:spPr>
            <a:solidFill>
              <a:schemeClr val="accent4"/>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CPU'!$C$310:$C$314</c:f>
              <c:numCache>
                <c:formatCode>0.0</c:formatCode>
                <c:ptCount val="5"/>
                <c:pt idx="0">
                  <c:v>22.839727238841419</c:v>
                </c:pt>
                <c:pt idx="1">
                  <c:v>19.17787517581317</c:v>
                </c:pt>
                <c:pt idx="2">
                  <c:v>17.365545958004208</c:v>
                </c:pt>
                <c:pt idx="3">
                  <c:v>18.03072074200022</c:v>
                </c:pt>
                <c:pt idx="4">
                  <c:v>40.700000000000003</c:v>
                </c:pt>
              </c:numCache>
            </c:numRef>
          </c:val>
          <c:extLst>
            <c:ext xmlns:c16="http://schemas.microsoft.com/office/drawing/2014/chart" uri="{C3380CC4-5D6E-409C-BE32-E72D297353CC}">
              <c16:uniqueId val="{00000005-2BFC-454C-BCE0-6B1C2898E3D8}"/>
            </c:ext>
          </c:extLst>
        </c:ser>
        <c:ser>
          <c:idx val="5"/>
          <c:order val="4"/>
          <c:tx>
            <c:strRef>
              <c:f>'Performance Tables  CPU'!$J$309</c:f>
              <c:strCache>
                <c:ptCount val="1"/>
                <c:pt idx="0">
                  <c:v>Intel® Xeon® Platinum 8380 INT8</c:v>
                </c:pt>
              </c:strCache>
            </c:strRef>
          </c:tx>
          <c:spPr>
            <a:solidFill>
              <a:schemeClr val="accent6"/>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CPU'!$B$310:$B$314</c:f>
              <c:numCache>
                <c:formatCode>0.0</c:formatCode>
                <c:ptCount val="5"/>
                <c:pt idx="0">
                  <c:v>30.335167195307509</c:v>
                </c:pt>
                <c:pt idx="1">
                  <c:v>27.81458574624865</c:v>
                </c:pt>
                <c:pt idx="2">
                  <c:v>25.860742487777571</c:v>
                </c:pt>
                <c:pt idx="3">
                  <c:v>26.1399364904103</c:v>
                </c:pt>
              </c:numCache>
            </c:numRef>
          </c:val>
          <c:extLst>
            <c:ext xmlns:c16="http://schemas.microsoft.com/office/drawing/2014/chart" uri="{C3380CC4-5D6E-409C-BE32-E72D297353CC}">
              <c16:uniqueId val="{00000001-C8E4-470E-8B1B-39B04A24999D}"/>
            </c:ext>
          </c:extLst>
        </c:ser>
        <c:ser>
          <c:idx val="9"/>
          <c:order val="5"/>
          <c:tx>
            <c:strRef>
              <c:f>'Performance Tables  CPU'!$L$309</c:f>
              <c:strCache>
                <c:ptCount val="1"/>
                <c:pt idx="0">
                  <c:v>Intel® Xeon® Platinum 8380 FP16</c:v>
                </c:pt>
              </c:strCache>
              <c:extLst xmlns:c15="http://schemas.microsoft.com/office/drawing/2012/chart"/>
            </c:strRef>
          </c:tx>
          <c:spPr>
            <a:solidFill>
              <a:schemeClr val="accent4">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CPU'!$E$310:$E$314</c:f>
              <c:numCache>
                <c:formatCode>0.0</c:formatCode>
                <c:ptCount val="5"/>
                <c:pt idx="0">
                  <c:v>12.59469954588551</c:v>
                </c:pt>
                <c:pt idx="1">
                  <c:v>10.71774946124553</c:v>
                </c:pt>
                <c:pt idx="2">
                  <c:v>9.6675849261082316</c:v>
                </c:pt>
                <c:pt idx="3">
                  <c:v>10.121581448517739</c:v>
                </c:pt>
                <c:pt idx="4">
                  <c:v>16.8</c:v>
                </c:pt>
              </c:numCache>
            </c:numRef>
          </c:val>
          <c:extLst xmlns:c15="http://schemas.microsoft.com/office/drawing/2012/chart">
            <c:ext xmlns:c16="http://schemas.microsoft.com/office/drawing/2014/chart" uri="{C3380CC4-5D6E-409C-BE32-E72D297353CC}">
              <c16:uniqueId val="{0000000B-2BFC-454C-BCE0-6B1C2898E3D8}"/>
            </c:ext>
          </c:extLst>
        </c:ser>
        <c:ser>
          <c:idx val="6"/>
          <c:order val="6"/>
          <c:tx>
            <c:strRef>
              <c:f>'Performance Tables  CPU'!$I$316</c:f>
              <c:strCache>
                <c:ptCount val="1"/>
                <c:pt idx="0">
                  <c:v>Intel® Xeon® Platinum 8480+ INT4</c:v>
                </c:pt>
              </c:strCache>
            </c:strRef>
          </c:tx>
          <c:spPr>
            <a:solidFill>
              <a:schemeClr val="accent1">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CPU'!$C$317:$C$321</c:f>
              <c:numCache>
                <c:formatCode>0.0</c:formatCode>
                <c:ptCount val="5"/>
                <c:pt idx="0">
                  <c:v>25.773219999999998</c:v>
                </c:pt>
                <c:pt idx="1">
                  <c:v>20.773009999999999</c:v>
                </c:pt>
                <c:pt idx="2">
                  <c:v>18.282730000000001</c:v>
                </c:pt>
                <c:pt idx="3">
                  <c:v>18.516570000000002</c:v>
                </c:pt>
              </c:numCache>
            </c:numRef>
          </c:val>
          <c:extLst>
            <c:ext xmlns:c16="http://schemas.microsoft.com/office/drawing/2014/chart" uri="{C3380CC4-5D6E-409C-BE32-E72D297353CC}">
              <c16:uniqueId val="{00000008-2BFC-454C-BCE0-6B1C2898E3D8}"/>
            </c:ext>
          </c:extLst>
        </c:ser>
        <c:ser>
          <c:idx val="8"/>
          <c:order val="7"/>
          <c:tx>
            <c:strRef>
              <c:f>'Performance Tables  CPU'!$J$316</c:f>
              <c:strCache>
                <c:ptCount val="1"/>
                <c:pt idx="0">
                  <c:v>Intel® Xeon® Platinum 8480+ INT8</c:v>
                </c:pt>
              </c:strCache>
            </c:strRef>
          </c:tx>
          <c:spPr>
            <a:solidFill>
              <a:schemeClr val="accent3">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CPU'!$B$317:$B$321</c:f>
              <c:numCache>
                <c:formatCode>0.0</c:formatCode>
                <c:ptCount val="5"/>
                <c:pt idx="0">
                  <c:v>33.89902</c:v>
                </c:pt>
                <c:pt idx="1">
                  <c:v>28.566680000000002</c:v>
                </c:pt>
                <c:pt idx="2">
                  <c:v>22.928699999999999</c:v>
                </c:pt>
                <c:pt idx="3">
                  <c:v>24.951000000000001</c:v>
                </c:pt>
              </c:numCache>
            </c:numRef>
          </c:val>
          <c:extLst>
            <c:ext xmlns:c16="http://schemas.microsoft.com/office/drawing/2014/chart" uri="{C3380CC4-5D6E-409C-BE32-E72D297353CC}">
              <c16:uniqueId val="{00000002-C8E4-470E-8B1B-39B04A24999D}"/>
            </c:ext>
          </c:extLst>
        </c:ser>
        <c:ser>
          <c:idx val="7"/>
          <c:order val="8"/>
          <c:tx>
            <c:strRef>
              <c:f>'Performance Tables  CPU'!$L$316</c:f>
              <c:strCache>
                <c:ptCount val="1"/>
                <c:pt idx="0">
                  <c:v>Intel® Xeon® Platinum 8480+ FP16</c:v>
                </c:pt>
              </c:strCache>
              <c:extLst xmlns:c15="http://schemas.microsoft.com/office/drawing/2012/chart"/>
            </c:strRef>
          </c:tx>
          <c:spPr>
            <a:solidFill>
              <a:schemeClr val="accent2">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CPU'!$E$317:$E$321</c:f>
              <c:numCache>
                <c:formatCode>0.0</c:formatCode>
                <c:ptCount val="5"/>
                <c:pt idx="0">
                  <c:v>16.247579999999999</c:v>
                </c:pt>
                <c:pt idx="1">
                  <c:v>13.83492</c:v>
                </c:pt>
                <c:pt idx="2">
                  <c:v>12.38635</c:v>
                </c:pt>
                <c:pt idx="3">
                  <c:v>12.93267</c:v>
                </c:pt>
              </c:numCache>
            </c:numRef>
          </c:val>
          <c:extLst xmlns:c15="http://schemas.microsoft.com/office/drawing/2012/chart">
            <c:ext xmlns:c16="http://schemas.microsoft.com/office/drawing/2014/chart" uri="{C3380CC4-5D6E-409C-BE32-E72D297353CC}">
              <c16:uniqueId val="{00000009-2BFC-454C-BCE0-6B1C2898E3D8}"/>
            </c:ext>
          </c:extLst>
        </c:ser>
        <c:ser>
          <c:idx val="4"/>
          <c:order val="9"/>
          <c:tx>
            <c:strRef>
              <c:f>'Performance Tables  CPU'!$I$323</c:f>
              <c:strCache>
                <c:ptCount val="1"/>
                <c:pt idx="0">
                  <c:v>Intel® Xeon® Platinum 8580 INT4</c:v>
                </c:pt>
              </c:strCache>
            </c:strRef>
          </c:tx>
          <c:spPr>
            <a:solidFill>
              <a:schemeClr val="accent5"/>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CPU'!$B$324:$B$328</c:f>
              <c:numCache>
                <c:formatCode>0.0</c:formatCode>
                <c:ptCount val="5"/>
                <c:pt idx="0">
                  <c:v>39.392132130665281</c:v>
                </c:pt>
                <c:pt idx="1">
                  <c:v>33.094534206014139</c:v>
                </c:pt>
                <c:pt idx="2">
                  <c:v>26.706833744618571</c:v>
                </c:pt>
                <c:pt idx="3">
                  <c:v>30.779061127830978</c:v>
                </c:pt>
              </c:numCache>
            </c:numRef>
          </c:val>
          <c:extLst>
            <c:ext xmlns:c16="http://schemas.microsoft.com/office/drawing/2014/chart" uri="{C3380CC4-5D6E-409C-BE32-E72D297353CC}">
              <c16:uniqueId val="{00000000-FC89-4AA5-A0CF-1EFDDD2AFAD4}"/>
            </c:ext>
          </c:extLst>
        </c:ser>
        <c:ser>
          <c:idx val="10"/>
          <c:order val="10"/>
          <c:tx>
            <c:strRef>
              <c:f>'Performance Tables  CPU'!$J$323</c:f>
              <c:strCache>
                <c:ptCount val="1"/>
                <c:pt idx="0">
                  <c:v>Intel® Xeon® Platinum 8580 INT8</c:v>
                </c:pt>
              </c:strCache>
            </c:strRef>
          </c:tx>
          <c:spPr>
            <a:solidFill>
              <a:schemeClr val="accent5">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CPU'!$C$324:$C$328</c:f>
              <c:numCache>
                <c:formatCode>0.0</c:formatCode>
                <c:ptCount val="5"/>
                <c:pt idx="0">
                  <c:v>29.531532441421991</c:v>
                </c:pt>
                <c:pt idx="1">
                  <c:v>24.013616681202912</c:v>
                </c:pt>
                <c:pt idx="2">
                  <c:v>21.73705123857718</c:v>
                </c:pt>
                <c:pt idx="3">
                  <c:v>21.601962667920159</c:v>
                </c:pt>
              </c:numCache>
            </c:numRef>
          </c:val>
          <c:extLst>
            <c:ext xmlns:c16="http://schemas.microsoft.com/office/drawing/2014/chart" uri="{C3380CC4-5D6E-409C-BE32-E72D297353CC}">
              <c16:uniqueId val="{00000001-FC89-4AA5-A0CF-1EFDDD2AFAD4}"/>
            </c:ext>
          </c:extLst>
        </c:ser>
        <c:ser>
          <c:idx val="11"/>
          <c:order val="11"/>
          <c:tx>
            <c:strRef>
              <c:f>'Performance Tables  CPU'!$L$323</c:f>
              <c:strCache>
                <c:ptCount val="1"/>
                <c:pt idx="0">
                  <c:v>Intel® Xeon® Platinum 8580 FP16</c:v>
                </c:pt>
              </c:strCache>
            </c:strRef>
          </c:tx>
          <c:spPr>
            <a:solidFill>
              <a:schemeClr val="accent6">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CPU'!$E$324:$E$328</c:f>
              <c:numCache>
                <c:formatCode>0.0</c:formatCode>
                <c:ptCount val="5"/>
                <c:pt idx="0">
                  <c:v>18.889151657976399</c:v>
                </c:pt>
                <c:pt idx="1">
                  <c:v>15.62694604312443</c:v>
                </c:pt>
                <c:pt idx="2">
                  <c:v>14.039889854256121</c:v>
                </c:pt>
                <c:pt idx="3">
                  <c:v>14.727371320329461</c:v>
                </c:pt>
              </c:numCache>
            </c:numRef>
          </c:val>
          <c:extLst>
            <c:ext xmlns:c16="http://schemas.microsoft.com/office/drawing/2014/chart" uri="{C3380CC4-5D6E-409C-BE32-E72D297353CC}">
              <c16:uniqueId val="{00000002-FC89-4AA5-A0CF-1EFDDD2AFAD4}"/>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2354.1729999999998</c:v>
                </c:pt>
                <c:pt idx="1">
                  <c:v>2070.7260000000001</c:v>
                </c:pt>
                <c:pt idx="2">
                  <c:v>440.40199999999999</c:v>
                </c:pt>
                <c:pt idx="3">
                  <c:v>448.464</c:v>
                </c:pt>
                <c:pt idx="4">
                  <c:v>114.267</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2482.8319999999999</c:v>
                </c:pt>
                <c:pt idx="1">
                  <c:v>2177.7510000000002</c:v>
                </c:pt>
                <c:pt idx="2">
                  <c:v>458.62200000000001</c:v>
                </c:pt>
                <c:pt idx="3">
                  <c:v>470.58600000000001</c:v>
                </c:pt>
                <c:pt idx="4">
                  <c:v>118.502</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12.111000000000001</c:v>
                </c:pt>
                <c:pt idx="1">
                  <c:v>10.521000000000001</c:v>
                </c:pt>
                <c:pt idx="2">
                  <c:v>2.0339999999999998</c:v>
                </c:pt>
                <c:pt idx="3">
                  <c:v>2.0830000000000002</c:v>
                </c:pt>
                <c:pt idx="4">
                  <c:v>1.04</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12.247999999999999</c:v>
                </c:pt>
                <c:pt idx="1">
                  <c:v>10.613</c:v>
                </c:pt>
                <c:pt idx="2">
                  <c:v>2.0110000000000001</c:v>
                </c:pt>
                <c:pt idx="3">
                  <c:v>2.0579999999999998</c:v>
                </c:pt>
                <c:pt idx="4">
                  <c:v>1.014</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44.587000000000003</c:v>
                </c:pt>
                <c:pt idx="1">
                  <c:v>38.783999999999999</c:v>
                </c:pt>
                <c:pt idx="2">
                  <c:v>7.7359999999999998</c:v>
                </c:pt>
                <c:pt idx="3">
                  <c:v>7.9530000000000003</c:v>
                </c:pt>
                <c:pt idx="4">
                  <c:v>1.9510000000000001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47.292999999999999</c:v>
                </c:pt>
                <c:pt idx="1">
                  <c:v>40.601999999999997</c:v>
                </c:pt>
                <c:pt idx="2">
                  <c:v>7.8209999999999997</c:v>
                </c:pt>
                <c:pt idx="3">
                  <c:v>8.0329999999999995</c:v>
                </c:pt>
                <c:pt idx="4">
                  <c:v>1.9359999999999999</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c:formatCode>
                <c:ptCount val="5"/>
                <c:pt idx="0">
                  <c:v>775.00099999999998</c:v>
                </c:pt>
                <c:pt idx="1">
                  <c:v>675.625</c:v>
                </c:pt>
                <c:pt idx="2">
                  <c:v>146.28399999999999</c:v>
                </c:pt>
                <c:pt idx="3">
                  <c:v>142.00899999999999</c:v>
                </c:pt>
                <c:pt idx="4">
                  <c:v>63.597999999999999</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c:formatCode>
                <c:ptCount val="5"/>
                <c:pt idx="0">
                  <c:v>786.09</c:v>
                </c:pt>
                <c:pt idx="1">
                  <c:v>703.20299999999997</c:v>
                </c:pt>
                <c:pt idx="2">
                  <c:v>151.09</c:v>
                </c:pt>
                <c:pt idx="3">
                  <c:v>148.11699999999999</c:v>
                </c:pt>
                <c:pt idx="4">
                  <c:v>69.376999999999995</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1863.229</c:v>
                </c:pt>
                <c:pt idx="1">
                  <c:v>1669.35</c:v>
                </c:pt>
                <c:pt idx="2">
                  <c:v>430.44099999999997</c:v>
                </c:pt>
                <c:pt idx="3">
                  <c:v>419.34699999999998</c:v>
                </c:pt>
                <c:pt idx="4">
                  <c:v>117.889</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2344.1280000000002</c:v>
                </c:pt>
                <c:pt idx="1">
                  <c:v>2066.4369999999999</c:v>
                </c:pt>
                <c:pt idx="2">
                  <c:v>505.53199999999998</c:v>
                </c:pt>
                <c:pt idx="3">
                  <c:v>513.11199999999997</c:v>
                </c:pt>
                <c:pt idx="4">
                  <c:v>133.31200000000001</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18.23</c:v>
                </c:pt>
                <c:pt idx="1">
                  <c:v>15.815</c:v>
                </c:pt>
                <c:pt idx="2">
                  <c:v>3.28</c:v>
                </c:pt>
                <c:pt idx="3">
                  <c:v>3.3149999999999999</c:v>
                </c:pt>
                <c:pt idx="4">
                  <c:v>1.5489999999999999</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18.373999999999999</c:v>
                </c:pt>
                <c:pt idx="1">
                  <c:v>16.023</c:v>
                </c:pt>
                <c:pt idx="2">
                  <c:v>3.254</c:v>
                </c:pt>
                <c:pt idx="3">
                  <c:v>3.2989999999999999</c:v>
                </c:pt>
                <c:pt idx="4">
                  <c:v>1.542</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73.870999999999995</c:v>
                </c:pt>
                <c:pt idx="1">
                  <c:v>64.572999999999993</c:v>
                </c:pt>
                <c:pt idx="2">
                  <c:v>12.571999999999999</c:v>
                </c:pt>
                <c:pt idx="3">
                  <c:v>12.779</c:v>
                </c:pt>
                <c:pt idx="4">
                  <c:v>2.99</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78.016000000000005</c:v>
                </c:pt>
                <c:pt idx="1">
                  <c:v>67.712999999999994</c:v>
                </c:pt>
                <c:pt idx="2">
                  <c:v>12.669</c:v>
                </c:pt>
                <c:pt idx="3">
                  <c:v>12.894</c:v>
                </c:pt>
                <c:pt idx="4">
                  <c:v>2.9710000000000001</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316.31900000000002</c:v>
                </c:pt>
                <c:pt idx="1">
                  <c:v>278.82400000000001</c:v>
                </c:pt>
                <c:pt idx="2">
                  <c:v>67.744</c:v>
                </c:pt>
                <c:pt idx="3">
                  <c:v>65.242999999999995</c:v>
                </c:pt>
                <c:pt idx="4">
                  <c:v>34.454000000000001</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388.76299999999998</c:v>
                </c:pt>
                <c:pt idx="1">
                  <c:v>338.80599999999998</c:v>
                </c:pt>
                <c:pt idx="2">
                  <c:v>75.634</c:v>
                </c:pt>
                <c:pt idx="3">
                  <c:v>72.677000000000007</c:v>
                </c:pt>
                <c:pt idx="4">
                  <c:v>38.543999999999997</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705.71400000000006</c:v>
                </c:pt>
                <c:pt idx="1">
                  <c:v>641.81500000000005</c:v>
                </c:pt>
                <c:pt idx="2">
                  <c:v>154.54</c:v>
                </c:pt>
                <c:pt idx="3">
                  <c:v>149.28899999999999</c:v>
                </c:pt>
                <c:pt idx="4">
                  <c:v>55.999000000000002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845.48400000000004</c:v>
                </c:pt>
                <c:pt idx="1">
                  <c:v>746.96500000000003</c:v>
                </c:pt>
                <c:pt idx="2">
                  <c:v>205.29400000000001</c:v>
                </c:pt>
                <c:pt idx="3">
                  <c:v>199.99700000000001</c:v>
                </c:pt>
                <c:pt idx="4">
                  <c:v>68.155000000000001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4753.674</c:v>
                </c:pt>
                <c:pt idx="1">
                  <c:v>4165.3180000000002</c:v>
                </c:pt>
                <c:pt idx="2">
                  <c:v>920.95699999999999</c:v>
                </c:pt>
                <c:pt idx="3">
                  <c:v>941.32299999999998</c:v>
                </c:pt>
                <c:pt idx="4">
                  <c:v>256.291</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4933.241</c:v>
                </c:pt>
                <c:pt idx="1">
                  <c:v>4276.9489999999996</c:v>
                </c:pt>
                <c:pt idx="2">
                  <c:v>1001.56</c:v>
                </c:pt>
                <c:pt idx="3">
                  <c:v>1030.4639999999999</c:v>
                </c:pt>
                <c:pt idx="4">
                  <c:v>266.245</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CPU'!$J$302</c:f>
              <c:strCache>
                <c:ptCount val="1"/>
                <c:pt idx="0">
                  <c:v>Intel® Core™  i9-13900K INT8</c:v>
                </c:pt>
              </c:strCache>
            </c:strRef>
          </c:tx>
          <c:spPr>
            <a:solidFill>
              <a:schemeClr val="accent3"/>
            </a:solidFill>
            <a:ln>
              <a:noFill/>
            </a:ln>
            <a:effectLst/>
          </c:spPr>
          <c:invertIfNegative val="0"/>
          <c:cat>
            <c:strRef>
              <c:f>'Performance Tables  CPU'!$A$329</c:f>
              <c:strCache>
                <c:ptCount val="1"/>
                <c:pt idx="0">
                  <c:v>Stable-Diffusion-v2-1</c:v>
                </c:pt>
              </c:strCache>
            </c:strRef>
          </c:cat>
          <c:val>
            <c:numRef>
              <c:f>'Performance Tables  CPU'!$C$308</c:f>
              <c:numCache>
                <c:formatCode>0.0</c:formatCode>
                <c:ptCount val="1"/>
                <c:pt idx="0">
                  <c:v>40.47486</c:v>
                </c:pt>
              </c:numCache>
            </c:numRef>
          </c:val>
          <c:extLst>
            <c:ext xmlns:c16="http://schemas.microsoft.com/office/drawing/2014/chart" uri="{C3380CC4-5D6E-409C-BE32-E72D297353CC}">
              <c16:uniqueId val="{00000004-3900-42C2-83F2-E1B2AA7AB649}"/>
            </c:ext>
          </c:extLst>
        </c:ser>
        <c:ser>
          <c:idx val="3"/>
          <c:order val="2"/>
          <c:tx>
            <c:strRef>
              <c:f>'Performance Tables  CPU'!$J$309</c:f>
              <c:strCache>
                <c:ptCount val="1"/>
                <c:pt idx="0">
                  <c:v>Intel® Xeon® Platinum 8380 INT8</c:v>
                </c:pt>
              </c:strCache>
            </c:strRef>
          </c:tx>
          <c:spPr>
            <a:solidFill>
              <a:schemeClr val="accent4"/>
            </a:solidFill>
            <a:ln>
              <a:noFill/>
            </a:ln>
            <a:effectLst/>
          </c:spPr>
          <c:invertIfNegative val="0"/>
          <c:cat>
            <c:strRef>
              <c:f>'Performance Tables  CPU'!$A$329</c:f>
              <c:strCache>
                <c:ptCount val="1"/>
                <c:pt idx="0">
                  <c:v>Stable-Diffusion-v2-1</c:v>
                </c:pt>
              </c:strCache>
            </c:strRef>
          </c:cat>
          <c:val>
            <c:numRef>
              <c:f>'Performance Tables  CPU'!$C$315</c:f>
              <c:numCache>
                <c:formatCode>0.0</c:formatCode>
                <c:ptCount val="1"/>
                <c:pt idx="0">
                  <c:v>15.827299999999999</c:v>
                </c:pt>
              </c:numCache>
            </c:numRef>
          </c:val>
          <c:extLst>
            <c:ext xmlns:c16="http://schemas.microsoft.com/office/drawing/2014/chart" uri="{C3380CC4-5D6E-409C-BE32-E72D297353CC}">
              <c16:uniqueId val="{00000005-3900-42C2-83F2-E1B2AA7AB649}"/>
            </c:ext>
          </c:extLst>
        </c:ser>
        <c:ser>
          <c:idx val="4"/>
          <c:order val="4"/>
          <c:tx>
            <c:strRef>
              <c:f>'Performance Tables  CPU'!$J$316</c:f>
              <c:strCache>
                <c:ptCount val="1"/>
                <c:pt idx="0">
                  <c:v>Intel® Xeon® Platinum 8480+ INT8</c:v>
                </c:pt>
              </c:strCache>
            </c:strRef>
          </c:tx>
          <c:spPr>
            <a:solidFill>
              <a:schemeClr val="accent5"/>
            </a:solidFill>
            <a:ln>
              <a:noFill/>
            </a:ln>
            <a:effectLst/>
          </c:spPr>
          <c:invertIfNegative val="0"/>
          <c:cat>
            <c:strRef>
              <c:f>'Performance Tables  CPU'!$A$329</c:f>
              <c:strCache>
                <c:ptCount val="1"/>
                <c:pt idx="0">
                  <c:v>Stable-Diffusion-v2-1</c:v>
                </c:pt>
              </c:strCache>
            </c:strRef>
          </c:cat>
          <c:val>
            <c:numRef>
              <c:f>'Performance Tables  CPU'!$C$322</c:f>
              <c:numCache>
                <c:formatCode>0.0</c:formatCode>
                <c:ptCount val="1"/>
                <c:pt idx="0">
                  <c:v>3.7111100000000001</c:v>
                </c:pt>
              </c:numCache>
            </c:numRef>
          </c:val>
          <c:extLst>
            <c:ext xmlns:c16="http://schemas.microsoft.com/office/drawing/2014/chart" uri="{C3380CC4-5D6E-409C-BE32-E72D297353CC}">
              <c16:uniqueId val="{00000008-3900-42C2-83F2-E1B2AA7AB649}"/>
            </c:ext>
          </c:extLst>
        </c:ser>
        <c:ser>
          <c:idx val="6"/>
          <c:order val="6"/>
          <c:tx>
            <c:strRef>
              <c:f>'Performance Tables  CPU'!$J$323</c:f>
              <c:strCache>
                <c:ptCount val="1"/>
                <c:pt idx="0">
                  <c:v>Intel® Xeon® Platinum 8580 INT8</c:v>
                </c:pt>
              </c:strCache>
            </c:strRef>
          </c:tx>
          <c:spPr>
            <a:solidFill>
              <a:schemeClr val="accent1">
                <a:lumMod val="60000"/>
              </a:schemeClr>
            </a:solidFill>
            <a:ln>
              <a:noFill/>
            </a:ln>
            <a:effectLst/>
          </c:spPr>
          <c:invertIfNegative val="0"/>
          <c:cat>
            <c:strRef>
              <c:f>'Performance Tables  CPU'!$A$329</c:f>
              <c:strCache>
                <c:ptCount val="1"/>
                <c:pt idx="0">
                  <c:v>Stable-Diffusion-v2-1</c:v>
                </c:pt>
              </c:strCache>
            </c:strRef>
          </c:cat>
          <c:val>
            <c:numRef>
              <c:f>'Performance Tables  CPU'!$C$329</c:f>
              <c:numCache>
                <c:formatCode>0.0</c:formatCode>
                <c:ptCount val="1"/>
                <c:pt idx="0">
                  <c:v>3.5392100000000002</c:v>
                </c:pt>
              </c:numCache>
            </c:numRef>
          </c:val>
          <c:extLst>
            <c:ext xmlns:c16="http://schemas.microsoft.com/office/drawing/2014/chart" uri="{C3380CC4-5D6E-409C-BE32-E72D297353CC}">
              <c16:uniqueId val="{00000000-7D1E-43B7-992B-01A70580093E}"/>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1"/>
                <c:tx>
                  <c:strRef>
                    <c:extLst>
                      <c:ext uri="{02D57815-91ED-43cb-92C2-25804820EDAC}">
                        <c15:formulaRef>
                          <c15:sqref>'Performance Tables  CPU'!$L$302</c15:sqref>
                        </c15:formulaRef>
                      </c:ext>
                    </c:extLst>
                    <c:strCache>
                      <c:ptCount val="1"/>
                      <c:pt idx="0">
                        <c:v>Intel® Core™  i9-13900K FP16</c:v>
                      </c:pt>
                    </c:strCache>
                  </c:strRef>
                </c:tx>
                <c:spPr>
                  <a:solidFill>
                    <a:schemeClr val="accent1"/>
                  </a:solidFill>
                  <a:ln>
                    <a:noFill/>
                  </a:ln>
                  <a:effectLst/>
                </c:spPr>
                <c:invertIfNegative val="0"/>
                <c:cat>
                  <c:strRef>
                    <c:extLst>
                      <c:ext uri="{02D57815-91ED-43cb-92C2-25804820EDAC}">
                        <c15:formulaRef>
                          <c15:sqref>'Performance Tables  CPU'!$A$329</c15:sqref>
                        </c15:formulaRef>
                      </c:ext>
                    </c:extLst>
                    <c:strCache>
                      <c:ptCount val="1"/>
                      <c:pt idx="0">
                        <c:v>Stable-Diffusion-v2-1</c:v>
                      </c:pt>
                    </c:strCache>
                  </c:strRef>
                </c:cat>
                <c:val>
                  <c:numRef>
                    <c:extLst>
                      <c:ext uri="{02D57815-91ED-43cb-92C2-25804820EDAC}">
                        <c15:formulaRef>
                          <c15:sqref>'Performance Tables  CPU'!$E$308</c15:sqref>
                        </c15:formulaRef>
                      </c:ext>
                    </c:extLst>
                    <c:numCache>
                      <c:formatCode>0.0</c:formatCode>
                      <c:ptCount val="1"/>
                    </c:numCache>
                  </c:numRef>
                </c:val>
                <c:extLst>
                  <c:ext xmlns:c16="http://schemas.microsoft.com/office/drawing/2014/chart" uri="{C3380CC4-5D6E-409C-BE32-E72D297353CC}">
                    <c16:uniqueId val="{00000006-3900-42C2-83F2-E1B2AA7AB649}"/>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CPU'!$L$309</c15:sqref>
                        </c15:formulaRef>
                      </c:ext>
                    </c:extLst>
                    <c:strCache>
                      <c:ptCount val="1"/>
                      <c:pt idx="0">
                        <c:v>Intel® Xeon® Platinum 8380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CPU'!$A$329</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7-3900-42C2-83F2-E1B2AA7AB6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'Performance Tables  CPU'!$L$316</c15:sqref>
                        </c15:formulaRef>
                      </c:ext>
                    </c:extLst>
                    <c:strCache>
                      <c:ptCount val="1"/>
                      <c:pt idx="0">
                        <c:v>Intel® Xeon® Platinum 8480+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CPU'!$A$329</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CPU'!$E$322</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9-3900-42C2-83F2-E1B2AA7AB64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316.13827300000003</c:v>
                </c:pt>
                <c:pt idx="1">
                  <c:v>3304.6701509999998</c:v>
                </c:pt>
                <c:pt idx="2">
                  <c:v>140.46284900000001</c:v>
                </c:pt>
                <c:pt idx="3">
                  <c:v>20940.988323000001</c:v>
                </c:pt>
                <c:pt idx="4">
                  <c:v>7.821447</c:v>
                </c:pt>
                <c:pt idx="5">
                  <c:v>51.965328999999997</c:v>
                </c:pt>
                <c:pt idx="6">
                  <c:v>22.754929000000001</c:v>
                </c:pt>
                <c:pt idx="7">
                  <c:v>2588.93325</c:v>
                </c:pt>
                <c:pt idx="8">
                  <c:v>45.184978000000001</c:v>
                </c:pt>
                <c:pt idx="9">
                  <c:v>99.950587999999996</c:v>
                </c:pt>
                <c:pt idx="10">
                  <c:v>99.623542999999998</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88.101607000000001</c:v>
                </c:pt>
                <c:pt idx="1">
                  <c:v>858.91909999999996</c:v>
                </c:pt>
                <c:pt idx="2">
                  <c:v>56.123627999999997</c:v>
                </c:pt>
                <c:pt idx="3">
                  <c:v>6100.659009</c:v>
                </c:pt>
                <c:pt idx="4">
                  <c:v>3.6267269999999998</c:v>
                </c:pt>
                <c:pt idx="5">
                  <c:v>19.855816000000001</c:v>
                </c:pt>
                <c:pt idx="6">
                  <c:v>1120.7450670000001</c:v>
                </c:pt>
                <c:pt idx="7">
                  <c:v>9.0840189999999996</c:v>
                </c:pt>
                <c:pt idx="8">
                  <c:v>675.39412900000002</c:v>
                </c:pt>
                <c:pt idx="9">
                  <c:v>18.419872000000002</c:v>
                </c:pt>
                <c:pt idx="10">
                  <c:v>40.303384999999999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49.156775000000003</c:v>
                </c:pt>
                <c:pt idx="1">
                  <c:v>491.90882800000003</c:v>
                </c:pt>
                <c:pt idx="2">
                  <c:v>27.606515000000002</c:v>
                </c:pt>
                <c:pt idx="3">
                  <c:v>3391.2674419999998</c:v>
                </c:pt>
                <c:pt idx="4">
                  <c:v>2.0251160000000001</c:v>
                </c:pt>
                <c:pt idx="5">
                  <c:v>10.709381</c:v>
                </c:pt>
                <c:pt idx="6">
                  <c:v>599.36989099999994</c:v>
                </c:pt>
                <c:pt idx="7">
                  <c:v>4.9489089999999996</c:v>
                </c:pt>
                <c:pt idx="8">
                  <c:v>397.29855800000001</c:v>
                </c:pt>
                <c:pt idx="9">
                  <c:v>9.0421040000000001</c:v>
                </c:pt>
                <c:pt idx="10">
                  <c:v>18.955310000000001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43.184733999999999</c:v>
                </c:pt>
                <c:pt idx="1">
                  <c:v>415.016232</c:v>
                </c:pt>
                <c:pt idx="2">
                  <c:v>23.676677000000002</c:v>
                </c:pt>
                <c:pt idx="3">
                  <c:v>3146.1233050000001</c:v>
                </c:pt>
                <c:pt idx="4">
                  <c:v>1.881319</c:v>
                </c:pt>
                <c:pt idx="5">
                  <c:v>10.01896</c:v>
                </c:pt>
                <c:pt idx="6">
                  <c:v>555.18530299999998</c:v>
                </c:pt>
                <c:pt idx="7">
                  <c:v>4.3544529999999986</c:v>
                </c:pt>
                <c:pt idx="8">
                  <c:v>373.056759</c:v>
                </c:pt>
                <c:pt idx="9">
                  <c:v>8.2298980000000004</c:v>
                </c:pt>
                <c:pt idx="10">
                  <c:v>16.366485999999998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35.875059999999998</c:v>
                </c:pt>
                <c:pt idx="1">
                  <c:v>347.65110299999998</c:v>
                </c:pt>
                <c:pt idx="2">
                  <c:v>20.702354</c:v>
                </c:pt>
                <c:pt idx="3">
                  <c:v>2649.8974720000001</c:v>
                </c:pt>
                <c:pt idx="4">
                  <c:v>1.616304</c:v>
                </c:pt>
                <c:pt idx="5">
                  <c:v>8.2260989999999996</c:v>
                </c:pt>
                <c:pt idx="6">
                  <c:v>449.21196099999997</c:v>
                </c:pt>
                <c:pt idx="7">
                  <c:v>3.6202589999999999</c:v>
                </c:pt>
                <c:pt idx="8">
                  <c:v>316.26466199999999</c:v>
                </c:pt>
                <c:pt idx="9">
                  <c:v>6.3940349999999997</c:v>
                </c:pt>
                <c:pt idx="10">
                  <c:v>13.460411000000001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37.872121</c:v>
                </c:pt>
                <c:pt idx="1">
                  <c:v>330.00200100000001</c:v>
                </c:pt>
                <c:pt idx="2">
                  <c:v>18.819050000000001</c:v>
                </c:pt>
                <c:pt idx="3">
                  <c:v>2494.7059810000001</c:v>
                </c:pt>
                <c:pt idx="4">
                  <c:v>1.5538339999999999</c:v>
                </c:pt>
                <c:pt idx="5">
                  <c:v>7.6751559999999994</c:v>
                </c:pt>
                <c:pt idx="6">
                  <c:v>414.58113500000002</c:v>
                </c:pt>
                <c:pt idx="7">
                  <c:v>3.3892350000000002</c:v>
                </c:pt>
                <c:pt idx="8">
                  <c:v>282.40863100000001</c:v>
                </c:pt>
                <c:pt idx="9">
                  <c:v>6.3472359999999997</c:v>
                </c:pt>
                <c:pt idx="10">
                  <c:v>12.627758</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22.702342000000002</c:v>
                </c:pt>
                <c:pt idx="1">
                  <c:v>200.019654</c:v>
                </c:pt>
                <c:pt idx="2">
                  <c:v>14.738758000000001</c:v>
                </c:pt>
                <c:pt idx="3">
                  <c:v>1430.3719570000001</c:v>
                </c:pt>
                <c:pt idx="4">
                  <c:v>0.95642199999999999</c:v>
                </c:pt>
                <c:pt idx="5">
                  <c:v>4.950596</c:v>
                </c:pt>
                <c:pt idx="6">
                  <c:v>249.92128700000001</c:v>
                </c:pt>
                <c:pt idx="7">
                  <c:v>2.191961</c:v>
                </c:pt>
                <c:pt idx="8">
                  <c:v>156.158401</c:v>
                </c:pt>
                <c:pt idx="9">
                  <c:v>4.2632889999999994</c:v>
                </c:pt>
                <c:pt idx="10">
                  <c:v>10.25062</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27.819748000000001</c:v>
                </c:pt>
                <c:pt idx="1">
                  <c:v>264.44075700000002</c:v>
                </c:pt>
                <c:pt idx="2">
                  <c:v>20.453057000000001</c:v>
                </c:pt>
                <c:pt idx="3">
                  <c:v>1869.057552</c:v>
                </c:pt>
                <c:pt idx="4">
                  <c:v>1.189206</c:v>
                </c:pt>
                <c:pt idx="5">
                  <c:v>6.3888879999999997</c:v>
                </c:pt>
                <c:pt idx="6">
                  <c:v>328.89907199999999</c:v>
                </c:pt>
                <c:pt idx="7">
                  <c:v>2.803617</c:v>
                </c:pt>
                <c:pt idx="8">
                  <c:v>204.41244</c:v>
                </c:pt>
                <c:pt idx="9">
                  <c:v>5.5905570000000004</c:v>
                </c:pt>
                <c:pt idx="10">
                  <c:v>13.298873</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17.182528000000001</c:v>
                </c:pt>
                <c:pt idx="1">
                  <c:v>161.588041</c:v>
                </c:pt>
                <c:pt idx="2">
                  <c:v>11.68078</c:v>
                </c:pt>
                <c:pt idx="3">
                  <c:v>1054.1560999999999</c:v>
                </c:pt>
                <c:pt idx="4">
                  <c:v>0.97045799999999993</c:v>
                </c:pt>
                <c:pt idx="5">
                  <c:v>3.4243579999999998</c:v>
                </c:pt>
                <c:pt idx="6">
                  <c:v>172.53062299999999</c:v>
                </c:pt>
                <c:pt idx="7">
                  <c:v>1.765382</c:v>
                </c:pt>
                <c:pt idx="8">
                  <c:v>124.117109</c:v>
                </c:pt>
                <c:pt idx="9">
                  <c:v>3.0264709999999999</c:v>
                </c:pt>
                <c:pt idx="10">
                  <c:v>6.5702999999999996</c:v>
                </c:pt>
              </c:numCache>
            </c:numRef>
          </c:val>
          <c:extLst>
            <c:ext xmlns:c16="http://schemas.microsoft.com/office/drawing/2014/chart" uri="{C3380CC4-5D6E-409C-BE32-E72D297353CC}">
              <c16:uniqueId val="{00000003-33E0-49E8-BA2D-87785F8D63AD}"/>
            </c:ext>
          </c:extLst>
        </c:ser>
        <c:ser>
          <c:idx val="23"/>
          <c:order val="10"/>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23.80564</c:v>
                </c:pt>
                <c:pt idx="1">
                  <c:v>226.07128700000001</c:v>
                </c:pt>
                <c:pt idx="2">
                  <c:v>16.188072999999999</c:v>
                </c:pt>
                <c:pt idx="3">
                  <c:v>1410.809051</c:v>
                </c:pt>
                <c:pt idx="4">
                  <c:v>1.0697080000000001</c:v>
                </c:pt>
                <c:pt idx="5">
                  <c:v>4.9993460000000001</c:v>
                </c:pt>
                <c:pt idx="6">
                  <c:v>244.49197100000001</c:v>
                </c:pt>
                <c:pt idx="7">
                  <c:v>2.3341910000000001</c:v>
                </c:pt>
                <c:pt idx="8">
                  <c:v>178.78155599999999</c:v>
                </c:pt>
                <c:pt idx="9">
                  <c:v>4.1644579999999998</c:v>
                </c:pt>
                <c:pt idx="10">
                  <c:v>9.0003469999999997</c:v>
                </c:pt>
              </c:numCache>
            </c:numRef>
          </c:val>
          <c:extLst>
            <c:ext xmlns:c16="http://schemas.microsoft.com/office/drawing/2014/chart" uri="{C3380CC4-5D6E-409C-BE32-E72D297353CC}">
              <c16:uniqueId val="{00000000-904A-4626-B439-2F9D7722FDBF}"/>
            </c:ext>
          </c:extLst>
        </c:ser>
        <c:ser>
          <c:idx val="9"/>
          <c:order val="11"/>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1"/>
          <c:order val="1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pt idx="0">
                  <c:v>40.119999999999997</c:v>
                </c:pt>
                <c:pt idx="1">
                  <c:v>262.35000000000002</c:v>
                </c:pt>
                <c:pt idx="2">
                  <c:v>24.23</c:v>
                </c:pt>
                <c:pt idx="3">
                  <c:v>1606.03</c:v>
                </c:pt>
                <c:pt idx="4">
                  <c:v>1.6</c:v>
                </c:pt>
                <c:pt idx="5">
                  <c:v>7.65</c:v>
                </c:pt>
                <c:pt idx="6">
                  <c:v>254.87</c:v>
                </c:pt>
                <c:pt idx="7">
                  <c:v>3.47</c:v>
                </c:pt>
                <c:pt idx="8">
                  <c:v>182.05</c:v>
                </c:pt>
                <c:pt idx="9">
                  <c:v>5.28</c:v>
                </c:pt>
                <c:pt idx="10">
                  <c:v>15.02</c:v>
                </c:pt>
              </c:numCache>
            </c:numRef>
          </c:val>
          <c:extLst>
            <c:ext xmlns:c16="http://schemas.microsoft.com/office/drawing/2014/chart" uri="{C3380CC4-5D6E-409C-BE32-E72D297353CC}">
              <c16:uniqueId val="{00000000-1A4B-4BE4-89F8-513741861B26}"/>
            </c:ext>
          </c:extLst>
        </c:ser>
        <c:ser>
          <c:idx val="13"/>
          <c:order val="13"/>
          <c:tx>
            <c:strRef>
              <c:f>'Performance Tables  CPU'!$G$170</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13.438775</c:v>
                </c:pt>
                <c:pt idx="1">
                  <c:v>124.32141</c:v>
                </c:pt>
                <c:pt idx="2">
                  <c:v>8.9948180000000004</c:v>
                </c:pt>
                <c:pt idx="3">
                  <c:v>798.60446200000001</c:v>
                </c:pt>
                <c:pt idx="4">
                  <c:v>0.70181399999999994</c:v>
                </c:pt>
                <c:pt idx="5">
                  <c:v>2.7140010000000001</c:v>
                </c:pt>
                <c:pt idx="6">
                  <c:v>128.38960499999999</c:v>
                </c:pt>
                <c:pt idx="7">
                  <c:v>1.3164180000000001</c:v>
                </c:pt>
                <c:pt idx="8">
                  <c:v>93.419827999999995</c:v>
                </c:pt>
                <c:pt idx="9">
                  <c:v>2.3557480000000002</c:v>
                </c:pt>
                <c:pt idx="10">
                  <c:v>5.0808099999999996</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4"/>
          <c:tx>
            <c:strRef>
              <c:f>'Performance Tables  CPU'!$G$182</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10.906192000000001</c:v>
                </c:pt>
                <c:pt idx="1">
                  <c:v>92.960973999999993</c:v>
                </c:pt>
                <c:pt idx="2">
                  <c:v>7.2584209999999993</c:v>
                </c:pt>
                <c:pt idx="3">
                  <c:v>654.67202499999996</c:v>
                </c:pt>
                <c:pt idx="4">
                  <c:v>0.60944699999999996</c:v>
                </c:pt>
                <c:pt idx="5">
                  <c:v>2.1494960000000001</c:v>
                </c:pt>
                <c:pt idx="6">
                  <c:v>100.47790500000001</c:v>
                </c:pt>
                <c:pt idx="7">
                  <c:v>1.0938140000000001</c:v>
                </c:pt>
                <c:pt idx="8">
                  <c:v>72.134219000000002</c:v>
                </c:pt>
                <c:pt idx="9">
                  <c:v>1.82555</c:v>
                </c:pt>
                <c:pt idx="10">
                  <c:v>4.068816</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5"/>
          <c:tx>
            <c:strRef>
              <c:f>'Performance Tables  CPU'!$G$194</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49.891818999999998</c:v>
                </c:pt>
                <c:pt idx="1">
                  <c:v>485.40364799999998</c:v>
                </c:pt>
                <c:pt idx="2">
                  <c:v>28.597605000000001</c:v>
                </c:pt>
                <c:pt idx="3">
                  <c:v>3531.065423</c:v>
                </c:pt>
                <c:pt idx="4">
                  <c:v>2.0816400000000002</c:v>
                </c:pt>
                <c:pt idx="5">
                  <c:v>11.121874</c:v>
                </c:pt>
                <c:pt idx="6">
                  <c:v>629.59391900000003</c:v>
                </c:pt>
                <c:pt idx="7">
                  <c:v>5.1124809999999998</c:v>
                </c:pt>
                <c:pt idx="8">
                  <c:v>414.33497999999997</c:v>
                </c:pt>
                <c:pt idx="9">
                  <c:v>9.4736859999999989</c:v>
                </c:pt>
                <c:pt idx="10">
                  <c:v>19.240103999999999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6"/>
          <c:tx>
            <c:strRef>
              <c:f>'Performance Tables  CPU'!$G$206</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27.289781000000001</c:v>
                </c:pt>
                <c:pt idx="1">
                  <c:v>223.45548700000001</c:v>
                </c:pt>
                <c:pt idx="2">
                  <c:v>13.552417999999999</c:v>
                </c:pt>
                <c:pt idx="3">
                  <c:v>1654.5674570000001</c:v>
                </c:pt>
                <c:pt idx="4">
                  <c:v>1.254103</c:v>
                </c:pt>
                <c:pt idx="5">
                  <c:v>5.2916559999999997</c:v>
                </c:pt>
                <c:pt idx="6">
                  <c:v>237.99159</c:v>
                </c:pt>
                <c:pt idx="7">
                  <c:v>2.319531</c:v>
                </c:pt>
                <c:pt idx="8">
                  <c:v>175.444804</c:v>
                </c:pt>
                <c:pt idx="9">
                  <c:v>3.9317120000000001</c:v>
                </c:pt>
                <c:pt idx="10">
                  <c:v>8.738092</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15.482251</c:v>
                </c:pt>
                <c:pt idx="1">
                  <c:v>110.673455</c:v>
                </c:pt>
                <c:pt idx="2">
                  <c:v>11.315258999999999</c:v>
                </c:pt>
                <c:pt idx="3">
                  <c:v>892.98880699999995</c:v>
                </c:pt>
                <c:pt idx="4">
                  <c:v>1.562182</c:v>
                </c:pt>
                <c:pt idx="5">
                  <c:v>3.148739</c:v>
                </c:pt>
                <c:pt idx="6">
                  <c:v>121.574296</c:v>
                </c:pt>
                <c:pt idx="7">
                  <c:v>1.7897609999999999</c:v>
                </c:pt>
                <c:pt idx="8">
                  <c:v>75.545682999999997</c:v>
                </c:pt>
                <c:pt idx="9">
                  <c:v>2.7473900000000002</c:v>
                </c:pt>
                <c:pt idx="10">
                  <c:v>6.2747599999999997</c:v>
                </c:pt>
              </c:numCache>
            </c:numRef>
          </c:val>
          <c:extLst>
            <c:ext xmlns:c16="http://schemas.microsoft.com/office/drawing/2014/chart" uri="{C3380CC4-5D6E-409C-BE32-E72D297353CC}">
              <c16:uniqueId val="{00000010-8225-4E93-A7FD-3CF5AF5B98F5}"/>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14.481223999999999</c:v>
                </c:pt>
                <c:pt idx="1">
                  <c:v>104.99175200000001</c:v>
                </c:pt>
                <c:pt idx="2">
                  <c:v>10.931043000000001</c:v>
                </c:pt>
                <c:pt idx="3">
                  <c:v>986.609824</c:v>
                </c:pt>
                <c:pt idx="4">
                  <c:v>1.4823440000000001</c:v>
                </c:pt>
                <c:pt idx="5">
                  <c:v>2.973115</c:v>
                </c:pt>
                <c:pt idx="6">
                  <c:v>115.711821</c:v>
                </c:pt>
                <c:pt idx="7">
                  <c:v>1.637588</c:v>
                </c:pt>
                <c:pt idx="8">
                  <c:v>71.857286999999999</c:v>
                </c:pt>
                <c:pt idx="9">
                  <c:v>2.5628660000000001</c:v>
                </c:pt>
                <c:pt idx="10">
                  <c:v>6.0130949999999999</c:v>
                </c:pt>
              </c:numCache>
            </c:numRef>
          </c:val>
          <c:extLst>
            <c:ext xmlns:c16="http://schemas.microsoft.com/office/drawing/2014/chart" uri="{C3380CC4-5D6E-409C-BE32-E72D297353CC}">
              <c16:uniqueId val="{00000011-8225-4E93-A7FD-3CF5AF5B98F5}"/>
            </c:ext>
          </c:extLst>
        </c:ser>
        <c:ser>
          <c:idx val="22"/>
          <c:order val="19"/>
          <c:tx>
            <c:strRef>
              <c:f>'Performance Tables  CPU'!$G$242</c:f>
              <c:strCache>
                <c:ptCount val="1"/>
                <c:pt idx="0">
                  <c:v>Intel® Xeon® Platinum 8280</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9.0425020000000007</c:v>
                </c:pt>
                <c:pt idx="1">
                  <c:v>58.041719999999998</c:v>
                </c:pt>
                <c:pt idx="2">
                  <c:v>6.8756940000000002</c:v>
                </c:pt>
                <c:pt idx="3">
                  <c:v>466.11959999999999</c:v>
                </c:pt>
                <c:pt idx="4">
                  <c:v>1.0122180000000001</c:v>
                </c:pt>
                <c:pt idx="5">
                  <c:v>1.6324799999999999</c:v>
                </c:pt>
                <c:pt idx="6">
                  <c:v>36.720129999999997</c:v>
                </c:pt>
                <c:pt idx="7">
                  <c:v>1.2700180000000001</c:v>
                </c:pt>
                <c:pt idx="8">
                  <c:v>24.035910000000001</c:v>
                </c:pt>
                <c:pt idx="9">
                  <c:v>1.34754</c:v>
                </c:pt>
                <c:pt idx="10">
                  <c:v>3.42083</c:v>
                </c:pt>
              </c:numCache>
            </c:numRef>
          </c:val>
          <c:extLst>
            <c:ext xmlns:c16="http://schemas.microsoft.com/office/drawing/2014/chart" uri="{C3380CC4-5D6E-409C-BE32-E72D297353CC}">
              <c16:uniqueId val="{0000000F-8225-4E93-A7FD-3CF5AF5B98F5}"/>
            </c:ext>
          </c:extLst>
        </c:ser>
        <c:ser>
          <c:idx val="19"/>
          <c:order val="20"/>
          <c:tx>
            <c:strRef>
              <c:f>'Performance Tables  CPU'!$G$254</c:f>
              <c:strCache>
                <c:ptCount val="1"/>
                <c:pt idx="0">
                  <c:v>Intel® Xeon® Silver 4316</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CPU'!$D$255:$D$265</c:f>
              <c:numCache>
                <c:formatCode>0.00</c:formatCode>
                <c:ptCount val="11"/>
                <c:pt idx="0">
                  <c:v>8.2500009999999993</c:v>
                </c:pt>
                <c:pt idx="1">
                  <c:v>64.757070999999996</c:v>
                </c:pt>
                <c:pt idx="2">
                  <c:v>5.8774129999999998</c:v>
                </c:pt>
                <c:pt idx="3">
                  <c:v>487.93738200000001</c:v>
                </c:pt>
                <c:pt idx="5">
                  <c:v>1.5486420000000001</c:v>
                </c:pt>
                <c:pt idx="6">
                  <c:v>48.854235000000003</c:v>
                </c:pt>
                <c:pt idx="7">
                  <c:v>1.0209440000000001</c:v>
                </c:pt>
                <c:pt idx="8">
                  <c:v>31.178446000000001</c:v>
                </c:pt>
                <c:pt idx="9">
                  <c:v>1.369974</c:v>
                </c:pt>
                <c:pt idx="10">
                  <c:v>3.391381</c:v>
                </c:pt>
              </c:numCache>
            </c:numRef>
          </c:val>
          <c:extLst>
            <c:ext xmlns:c16="http://schemas.microsoft.com/office/drawing/2014/chart" uri="{C3380CC4-5D6E-409C-BE32-E72D297353CC}">
              <c16:uniqueId val="{00000012-8225-4E93-A7FD-3CF5AF5B98F5}"/>
            </c:ext>
          </c:extLst>
        </c:ser>
        <c:ser>
          <c:idx val="20"/>
          <c:order val="21"/>
          <c:tx>
            <c:strRef>
              <c:f>'Performance Tables  CPU'!$G$278</c:f>
              <c:strCache>
                <c:ptCount val="1"/>
                <c:pt idx="0">
                  <c:v>Intel® Xeon® Platinum 8380</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CPU'!$D$279:$D$289</c:f>
              <c:numCache>
                <c:formatCode>0.00</c:formatCode>
                <c:ptCount val="11"/>
                <c:pt idx="0">
                  <c:v>5.4985379999999999</c:v>
                </c:pt>
                <c:pt idx="1">
                  <c:v>39.709779999999988</c:v>
                </c:pt>
                <c:pt idx="2">
                  <c:v>4.5301779999999994</c:v>
                </c:pt>
                <c:pt idx="3">
                  <c:v>409.22822100000002</c:v>
                </c:pt>
                <c:pt idx="4">
                  <c:v>0.61644599999999994</c:v>
                </c:pt>
                <c:pt idx="5">
                  <c:v>1.0857140000000001</c:v>
                </c:pt>
                <c:pt idx="6">
                  <c:v>25.365109</c:v>
                </c:pt>
                <c:pt idx="7">
                  <c:v>0.72454399999999997</c:v>
                </c:pt>
                <c:pt idx="8">
                  <c:v>34.663159999999998</c:v>
                </c:pt>
                <c:pt idx="9">
                  <c:v>0.93585999999999991</c:v>
                </c:pt>
                <c:pt idx="10">
                  <c:v>2.435028</c:v>
                </c:pt>
              </c:numCache>
            </c:numRef>
          </c:val>
          <c:extLst>
            <c:ext xmlns:c16="http://schemas.microsoft.com/office/drawing/2014/chart" uri="{C3380CC4-5D6E-409C-BE32-E72D297353CC}">
              <c16:uniqueId val="{00000009-8225-4E93-A7FD-3CF5AF5B98F5}"/>
            </c:ext>
          </c:extLst>
        </c:ser>
        <c:ser>
          <c:idx val="21"/>
          <c:order val="22"/>
          <c:tx>
            <c:strRef>
              <c:f>'Performance Tables  CPU'!$H$290</c:f>
              <c:strCache>
                <c:ptCount val="1"/>
                <c:pt idx="0">
                  <c:v>Intel® Xeon® Platinum 8480+</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CPU'!$E$291:$E$301</c:f>
              <c:numCache>
                <c:formatCode>0.00</c:formatCode>
                <c:ptCount val="11"/>
                <c:pt idx="0">
                  <c:v>4.2762399999999996</c:v>
                </c:pt>
                <c:pt idx="1">
                  <c:v>27.248439999999999</c:v>
                </c:pt>
                <c:pt idx="2">
                  <c:v>5.0992899999999999</c:v>
                </c:pt>
                <c:pt idx="3">
                  <c:v>240.56319999999999</c:v>
                </c:pt>
                <c:pt idx="4">
                  <c:v>0.741089</c:v>
                </c:pt>
                <c:pt idx="5">
                  <c:v>1.0792250000000001</c:v>
                </c:pt>
                <c:pt idx="6">
                  <c:v>8.1652649999999998</c:v>
                </c:pt>
                <c:pt idx="7">
                  <c:v>0.81781899999999996</c:v>
                </c:pt>
                <c:pt idx="8">
                  <c:v>8.3047129999999996</c:v>
                </c:pt>
                <c:pt idx="9">
                  <c:v>0.92548799999999998</c:v>
                </c:pt>
                <c:pt idx="10">
                  <c:v>3.3821750000000002</c:v>
                </c:pt>
              </c:numCache>
            </c:numRef>
          </c:val>
          <c:extLst>
            <c:ext xmlns:c16="http://schemas.microsoft.com/office/drawing/2014/chart" uri="{C3380CC4-5D6E-409C-BE32-E72D297353CC}">
              <c16:uniqueId val="{0000000D-8225-4E93-A7FD-3CF5AF5B98F5}"/>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3260.84130357201</c:v>
                </c:pt>
                <c:pt idx="1">
                  <c:v>275.75831108030798</c:v>
                </c:pt>
                <c:pt idx="2">
                  <c:v>1297.4724303453161</c:v>
                </c:pt>
                <c:pt idx="3">
                  <c:v>47.453592724558213</c:v>
                </c:pt>
                <c:pt idx="4">
                  <c:v>31297.00897510603</c:v>
                </c:pt>
                <c:pt idx="5">
                  <c:v>13865.087582199751</c:v>
                </c:pt>
                <c:pt idx="6">
                  <c:v>246.74938647049899</c:v>
                </c:pt>
                <c:pt idx="7">
                  <c:v>17065.336384843751</c:v>
                </c:pt>
                <c:pt idx="8">
                  <c:v>324.93470034106252</c:v>
                </c:pt>
                <c:pt idx="9">
                  <c:v>13583.753687706459</c:v>
                </c:pt>
                <c:pt idx="10">
                  <c:v>3626.0175718281398</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25.991503000000002</c:v>
                </c:pt>
                <c:pt idx="1">
                  <c:v>205.29624699999999</c:v>
                </c:pt>
                <c:pt idx="2">
                  <c:v>25.500402000000001</c:v>
                </c:pt>
                <c:pt idx="3">
                  <c:v>2141.556947</c:v>
                </c:pt>
                <c:pt idx="4">
                  <c:v>2.7407319999999999</c:v>
                </c:pt>
                <c:pt idx="5">
                  <c:v>6.2042579999999994</c:v>
                </c:pt>
                <c:pt idx="6">
                  <c:v>207.5333</c:v>
                </c:pt>
                <c:pt idx="7">
                  <c:v>4.2637470000000004</c:v>
                </c:pt>
                <c:pt idx="8">
                  <c:v>121.074833</c:v>
                </c:pt>
                <c:pt idx="9">
                  <c:v>4.9207830000000001</c:v>
                </c:pt>
                <c:pt idx="10">
                  <c:v>10.295797</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16.818898999999998</c:v>
                </c:pt>
                <c:pt idx="1">
                  <c:v>111.113891</c:v>
                </c:pt>
                <c:pt idx="2">
                  <c:v>17.115575</c:v>
                </c:pt>
                <c:pt idx="3">
                  <c:v>1142.4464379999999</c:v>
                </c:pt>
                <c:pt idx="4">
                  <c:v>1.9035139999999999</c:v>
                </c:pt>
                <c:pt idx="5">
                  <c:v>4.5034869999999998</c:v>
                </c:pt>
                <c:pt idx="6">
                  <c:v>116.716427</c:v>
                </c:pt>
                <c:pt idx="7">
                  <c:v>3.1470850000000001</c:v>
                </c:pt>
                <c:pt idx="8">
                  <c:v>63.560973999999987</c:v>
                </c:pt>
                <c:pt idx="9">
                  <c:v>2.9378639999999998</c:v>
                </c:pt>
                <c:pt idx="10">
                  <c:v>7.5557879999999997</c:v>
                </c:pt>
              </c:numCache>
            </c:numRef>
          </c:val>
          <c:extLst>
            <c:ext xmlns:c16="http://schemas.microsoft.com/office/drawing/2014/chart" uri="{C3380CC4-5D6E-409C-BE32-E72D297353CC}">
              <c16:uniqueId val="{00000002-02CC-4462-9288-443C7DDFB510}"/>
            </c:ext>
          </c:extLst>
        </c:ser>
        <c:ser>
          <c:idx val="2"/>
          <c:order val="2"/>
          <c:tx>
            <c:strRef>
              <c:f>'Performance Tables GPU, NPU'!$E$110</c:f>
              <c:strCache>
                <c:ptCount val="1"/>
                <c:pt idx="0">
                  <c:v>Intel® ARC® A770M</c:v>
                </c:pt>
              </c:strCache>
            </c:strRef>
          </c:tx>
          <c:spPr>
            <a:solidFill>
              <a:schemeClr val="accent3"/>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5.2640159999999998</c:v>
                </c:pt>
                <c:pt idx="1">
                  <c:v>12.717309</c:v>
                </c:pt>
                <c:pt idx="2">
                  <c:v>5.9037540000000002</c:v>
                </c:pt>
                <c:pt idx="3">
                  <c:v>54.137486000000003</c:v>
                </c:pt>
                <c:pt idx="4">
                  <c:v>1.2646219999999999</c:v>
                </c:pt>
                <c:pt idx="5">
                  <c:v>1.455784</c:v>
                </c:pt>
                <c:pt idx="6">
                  <c:v>14.457741</c:v>
                </c:pt>
                <c:pt idx="7">
                  <c:v>1.5020370000000001</c:v>
                </c:pt>
                <c:pt idx="8">
                  <c:v>6.5775679999999994</c:v>
                </c:pt>
                <c:pt idx="9">
                  <c:v>1.344031</c:v>
                </c:pt>
                <c:pt idx="10">
                  <c:v>3.332001</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83.825347999999991</c:v>
                </c:pt>
                <c:pt idx="1">
                  <c:v>696.85866699999997</c:v>
                </c:pt>
                <c:pt idx="2">
                  <c:v>62.810921999999998</c:v>
                </c:pt>
                <c:pt idx="3">
                  <c:v>5905.5839500000002</c:v>
                </c:pt>
                <c:pt idx="4">
                  <c:v>7.7763609999999996</c:v>
                </c:pt>
                <c:pt idx="5">
                  <c:v>22.819185000000001</c:v>
                </c:pt>
                <c:pt idx="6">
                  <c:v>855.06528900000001</c:v>
                </c:pt>
                <c:pt idx="7">
                  <c:v>13.732811</c:v>
                </c:pt>
                <c:pt idx="8">
                  <c:v>508.94327800000002</c:v>
                </c:pt>
                <c:pt idx="9">
                  <c:v>16.508832000000002</c:v>
                </c:pt>
                <c:pt idx="10">
                  <c:v>35.375045999999998</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22.499763999999999</c:v>
                </c:pt>
                <c:pt idx="1">
                  <c:v>189.176107</c:v>
                </c:pt>
                <c:pt idx="2">
                  <c:v>23.644555</c:v>
                </c:pt>
                <c:pt idx="3">
                  <c:v>1640.851332</c:v>
                </c:pt>
                <c:pt idx="4">
                  <c:v>1.893016</c:v>
                </c:pt>
                <c:pt idx="5">
                  <c:v>5.4860439999999997</c:v>
                </c:pt>
                <c:pt idx="6">
                  <c:v>163.276466</c:v>
                </c:pt>
                <c:pt idx="7">
                  <c:v>3.4815939999999999</c:v>
                </c:pt>
                <c:pt idx="8">
                  <c:v>91.361091000000002</c:v>
                </c:pt>
                <c:pt idx="9">
                  <c:v>3.39513</c:v>
                </c:pt>
                <c:pt idx="10">
                  <c:v>9.2486029999999992</c:v>
                </c:pt>
              </c:numCache>
            </c:numRef>
          </c:val>
          <c:extLst>
            <c:ext xmlns:c16="http://schemas.microsoft.com/office/drawing/2014/chart" uri="{C3380CC4-5D6E-409C-BE32-E72D297353CC}">
              <c16:uniqueId val="{00000002-D69D-4236-94AA-F1A4F65AA818}"/>
            </c:ext>
          </c:extLst>
        </c:ser>
        <c:ser>
          <c:idx val="6"/>
          <c:order val="6"/>
          <c:tx>
            <c:strRef>
              <c:f>'Performance Tables GPU, NPU'!$E$122</c:f>
              <c:strCache>
                <c:ptCount val="1"/>
                <c:pt idx="0">
                  <c:v>Intel® Flex-170</c:v>
                </c:pt>
              </c:strCache>
            </c:strRef>
          </c:tx>
          <c:spPr>
            <a:solidFill>
              <a:schemeClr val="accent1">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NPU'!$D$123:$D$133</c:f>
              <c:numCache>
                <c:formatCode>0.00</c:formatCode>
                <c:ptCount val="11"/>
                <c:pt idx="0">
                  <c:v>3.3771110000000002</c:v>
                </c:pt>
                <c:pt idx="1">
                  <c:v>0</c:v>
                </c:pt>
                <c:pt idx="2">
                  <c:v>3.1049739999999999</c:v>
                </c:pt>
                <c:pt idx="3">
                  <c:v>53.068359999999998</c:v>
                </c:pt>
                <c:pt idx="4">
                  <c:v>0.59755599999999998</c:v>
                </c:pt>
                <c:pt idx="5">
                  <c:v>0.77513600000000005</c:v>
                </c:pt>
                <c:pt idx="6">
                  <c:v>14.59351</c:v>
                </c:pt>
                <c:pt idx="7">
                  <c:v>0.80664199999999997</c:v>
                </c:pt>
                <c:pt idx="8">
                  <c:v>0</c:v>
                </c:pt>
                <c:pt idx="9">
                  <c:v>0.88764200000000004</c:v>
                </c:pt>
                <c:pt idx="10">
                  <c:v>2.0696129999999999</c:v>
                </c:pt>
              </c:numCache>
            </c:numRef>
          </c:val>
          <c:extLst>
            <c:ext xmlns:c16="http://schemas.microsoft.com/office/drawing/2014/chart" uri="{C3380CC4-5D6E-409C-BE32-E72D297353CC}">
              <c16:uniqueId val="{00000003-D69D-4236-94AA-F1A4F65AA818}"/>
            </c:ext>
          </c:extLst>
        </c:ser>
        <c:ser>
          <c:idx val="7"/>
          <c:order val="7"/>
          <c:tx>
            <c:strRef>
              <c:f>'Performance Tables GPU, NPU'!$E$86</c:f>
              <c:strCache>
                <c:ptCount val="1"/>
                <c:pt idx="0">
                  <c:v>Intel® Core™Ultra7-165H iGPU</c:v>
                </c:pt>
              </c:strCache>
            </c:strRef>
          </c:tx>
          <c:spPr>
            <a:solidFill>
              <a:schemeClr val="accent2">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NPU'!$D$87:$D$97</c:f>
              <c:numCache>
                <c:formatCode>0.00</c:formatCode>
                <c:ptCount val="11"/>
                <c:pt idx="0">
                  <c:v>6.96</c:v>
                </c:pt>
                <c:pt idx="1">
                  <c:v>42.33</c:v>
                </c:pt>
                <c:pt idx="2">
                  <c:v>10.65</c:v>
                </c:pt>
                <c:pt idx="3">
                  <c:v>492.61</c:v>
                </c:pt>
                <c:pt idx="4">
                  <c:v>1.22</c:v>
                </c:pt>
                <c:pt idx="5">
                  <c:v>2.2400000000000002</c:v>
                </c:pt>
                <c:pt idx="6">
                  <c:v>55.94</c:v>
                </c:pt>
                <c:pt idx="7">
                  <c:v>1.46</c:v>
                </c:pt>
                <c:pt idx="8">
                  <c:v>30.63</c:v>
                </c:pt>
                <c:pt idx="9">
                  <c:v>1.38</c:v>
                </c:pt>
                <c:pt idx="10">
                  <c:v>3.14</c:v>
                </c:pt>
              </c:numCache>
            </c:numRef>
          </c:val>
          <c:extLst>
            <c:ext xmlns:c16="http://schemas.microsoft.com/office/drawing/2014/chart" uri="{C3380CC4-5D6E-409C-BE32-E72D297353CC}">
              <c16:uniqueId val="{00000000-DAE5-43F5-8CC4-62911F900D33}"/>
            </c:ext>
          </c:extLst>
        </c:ser>
        <c:ser>
          <c:idx val="8"/>
          <c:order val="8"/>
          <c:tx>
            <c:strRef>
              <c:f>'Performance Tables GPU, NPU'!$E$74</c:f>
              <c:strCache>
                <c:ptCount val="1"/>
                <c:pt idx="0">
                  <c:v>Intel® Core™ i7-1360P iGPU</c:v>
                </c:pt>
              </c:strCache>
            </c:strRef>
          </c:tx>
          <c:spPr>
            <a:solidFill>
              <a:schemeClr val="accent3">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NPU'!$D$75:$D$85</c:f>
              <c:numCache>
                <c:formatCode>0.00</c:formatCode>
                <c:ptCount val="11"/>
                <c:pt idx="0">
                  <c:v>12.393081</c:v>
                </c:pt>
                <c:pt idx="1">
                  <c:v>93.151191999999995</c:v>
                </c:pt>
                <c:pt idx="2">
                  <c:v>13.40851</c:v>
                </c:pt>
                <c:pt idx="3">
                  <c:v>0</c:v>
                </c:pt>
                <c:pt idx="4">
                  <c:v>1.1668000000000001</c:v>
                </c:pt>
                <c:pt idx="5">
                  <c:v>3.383305</c:v>
                </c:pt>
                <c:pt idx="6">
                  <c:v>94.218239999999994</c:v>
                </c:pt>
                <c:pt idx="7">
                  <c:v>2.058662</c:v>
                </c:pt>
                <c:pt idx="8">
                  <c:v>51.817070999999999</c:v>
                </c:pt>
                <c:pt idx="9">
                  <c:v>2.1538249999999999</c:v>
                </c:pt>
                <c:pt idx="10">
                  <c:v>5.6193330000000001</c:v>
                </c:pt>
              </c:numCache>
            </c:numRef>
          </c:val>
          <c:extLst>
            <c:ext xmlns:c16="http://schemas.microsoft.com/office/drawing/2014/chart" uri="{C3380CC4-5D6E-409C-BE32-E72D297353CC}">
              <c16:uniqueId val="{00000000-3DF5-4040-88EC-D7550A756AE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4.8805248022679958E-2</c:v>
                </c:pt>
                <c:pt idx="1">
                  <c:v>4.6349474145027736E-3</c:v>
                </c:pt>
                <c:pt idx="2">
                  <c:v>0.10838489744171721</c:v>
                </c:pt>
                <c:pt idx="3">
                  <c:v>7.3955751036773186E-4</c:v>
                </c:pt>
                <c:pt idx="4">
                  <c:v>2.0014101816129641</c:v>
                </c:pt>
                <c:pt idx="5">
                  <c:v>0.29651844589310716</c:v>
                </c:pt>
                <c:pt idx="6">
                  <c:v>0</c:v>
                </c:pt>
                <c:pt idx="7">
                  <c:v>0.6841690784276524</c:v>
                </c:pt>
                <c:pt idx="8">
                  <c:v>5.8255519207294614E-3</c:v>
                </c:pt>
                <c:pt idx="9">
                  <c:v>0.34120938917714239</c:v>
                </c:pt>
                <c:pt idx="10">
                  <c:v>0.15380201367621599</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0.10991552984693832</c:v>
                </c:pt>
                <c:pt idx="1">
                  <c:v>1.0977636585298814E-2</c:v>
                </c:pt>
                <c:pt idx="2">
                  <c:v>0.17728342677160244</c:v>
                </c:pt>
                <c:pt idx="3">
                  <c:v>1.546522496522072E-3</c:v>
                </c:pt>
                <c:pt idx="4">
                  <c:v>2.8113918553520052</c:v>
                </c:pt>
                <c:pt idx="5">
                  <c:v>0.48215375980043945</c:v>
                </c:pt>
                <c:pt idx="6">
                  <c:v>8.3750065452390422E-3</c:v>
                </c:pt>
                <c:pt idx="7">
                  <c:v>1.0735462614868625</c:v>
                </c:pt>
                <c:pt idx="8">
                  <c:v>1.3994284045950177E-2</c:v>
                </c:pt>
                <c:pt idx="9">
                  <c:v>0.51614855956779582</c:v>
                </c:pt>
                <c:pt idx="10">
                  <c:v>0.24121716427321627</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0.18257010386604983</c:v>
                </c:pt>
                <c:pt idx="1">
                  <c:v>1.7811771949360178E-2</c:v>
                </c:pt>
                <c:pt idx="2">
                  <c:v>0.32011487630937352</c:v>
                </c:pt>
                <c:pt idx="3">
                  <c:v>2.5420063685001942E-3</c:v>
                </c:pt>
                <c:pt idx="4">
                  <c:v>4.5807891293178002</c:v>
                </c:pt>
                <c:pt idx="5">
                  <c:v>0.82710817513362966</c:v>
                </c:pt>
                <c:pt idx="6">
                  <c:v>1.4261266101151804E-2</c:v>
                </c:pt>
                <c:pt idx="7">
                  <c:v>1.8076947130167034</c:v>
                </c:pt>
                <c:pt idx="8">
                  <c:v>2.1855999720348643E-2</c:v>
                </c:pt>
                <c:pt idx="9">
                  <c:v>0.95205569760306064</c:v>
                </c:pt>
                <c:pt idx="10">
                  <c:v>0.46135016199010942</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9.0795073300085682E-2</c:v>
                </c:pt>
                <c:pt idx="1">
                  <c:v>8.8868834941821274E-3</c:v>
                </c:pt>
                <c:pt idx="2">
                  <c:v>0.17393815739600138</c:v>
                </c:pt>
                <c:pt idx="3">
                  <c:v>1.1799686910464614E-3</c:v>
                </c:pt>
                <c:pt idx="4">
                  <c:v>2.4488102372398712</c:v>
                </c:pt>
                <c:pt idx="5">
                  <c:v>0.40287541674679106</c:v>
                </c:pt>
                <c:pt idx="6">
                  <c:v>6.6654459871361678E-3</c:v>
                </c:pt>
                <c:pt idx="7">
                  <c:v>0.91337722104332542</c:v>
                </c:pt>
                <c:pt idx="8">
                  <c:v>1.0174801462426514E-2</c:v>
                </c:pt>
                <c:pt idx="9">
                  <c:v>0.45320831343547524</c:v>
                </c:pt>
                <c:pt idx="10">
                  <c:v>0.23681092740507489</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0.1535571794499615</c:v>
                </c:pt>
                <c:pt idx="1">
                  <c:v>1.396031062436438E-2</c:v>
                </c:pt>
                <c:pt idx="2">
                  <c:v>0.27846267004908071</c:v>
                </c:pt>
                <c:pt idx="3">
                  <c:v>1.9982947224670145E-3</c:v>
                </c:pt>
                <c:pt idx="4">
                  <c:v>4.1745086017250914</c:v>
                </c:pt>
                <c:pt idx="5">
                  <c:v>0.67644400319731646</c:v>
                </c:pt>
                <c:pt idx="6">
                  <c:v>1.1303886491325552E-2</c:v>
                </c:pt>
                <c:pt idx="7">
                  <c:v>1.5374729723788734</c:v>
                </c:pt>
                <c:pt idx="8">
                  <c:v>1.6986825632000272E-2</c:v>
                </c:pt>
                <c:pt idx="9">
                  <c:v>0.78078355489769113</c:v>
                </c:pt>
                <c:pt idx="10">
                  <c:v>0.38647674675479854</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6.8191659227432089E-2</c:v>
                </c:pt>
                <c:pt idx="1">
                  <c:v>6.6978507419714513E-3</c:v>
                </c:pt>
                <c:pt idx="2">
                  <c:v>0.13366739592306426</c:v>
                </c:pt>
                <c:pt idx="3">
                  <c:v>9.2392481279037137E-4</c:v>
                </c:pt>
                <c:pt idx="4">
                  <c:v>1.8656103620407798</c:v>
                </c:pt>
                <c:pt idx="5">
                  <c:v>0.31327598874808177</c:v>
                </c:pt>
                <c:pt idx="6">
                  <c:v>5.3149065258633957E-3</c:v>
                </c:pt>
                <c:pt idx="7">
                  <c:v>0.72581662694513016</c:v>
                </c:pt>
                <c:pt idx="8">
                  <c:v>7.8140809867231313E-3</c:v>
                </c:pt>
                <c:pt idx="9">
                  <c:v>0.36580698931972666</c:v>
                </c:pt>
                <c:pt idx="10">
                  <c:v>0.18780698408139643</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0.11948546571027689</c:v>
                </c:pt>
                <c:pt idx="1">
                  <c:v>1.1831787816955926E-2</c:v>
                </c:pt>
                <c:pt idx="2">
                  <c:v>0.17538775272809223</c:v>
                </c:pt>
                <c:pt idx="3">
                  <c:v>1.6648730968382393E-3</c:v>
                </c:pt>
                <c:pt idx="4">
                  <c:v>3.1712924034965657</c:v>
                </c:pt>
                <c:pt idx="5">
                  <c:v>0.52743360925492255</c:v>
                </c:pt>
                <c:pt idx="6">
                  <c:v>9.3038917210049275E-3</c:v>
                </c:pt>
                <c:pt idx="7">
                  <c:v>1.2116214307121678</c:v>
                </c:pt>
                <c:pt idx="8">
                  <c:v>1.5321721608467828E-2</c:v>
                </c:pt>
                <c:pt idx="9">
                  <c:v>0.58219529075590537</c:v>
                </c:pt>
                <c:pt idx="10">
                  <c:v>0.26118702563511831</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8.1544170301542429E-2</c:v>
                </c:pt>
                <c:pt idx="1">
                  <c:v>7.6521706790078471E-3</c:v>
                </c:pt>
                <c:pt idx="2">
                  <c:v>0.1115220988868536</c:v>
                </c:pt>
                <c:pt idx="3">
                  <c:v>1.0532029731526976E-3</c:v>
                </c:pt>
                <c:pt idx="4">
                  <c:v>2.0269108377447136</c:v>
                </c:pt>
                <c:pt idx="5">
                  <c:v>0.35914769241135547</c:v>
                </c:pt>
                <c:pt idx="6">
                  <c:v>6.1382822295942613E-3</c:v>
                </c:pt>
                <c:pt idx="7">
                  <c:v>0.80785096438222226</c:v>
                </c:pt>
                <c:pt idx="8">
                  <c:v>1.0216170332474732E-2</c:v>
                </c:pt>
                <c:pt idx="9">
                  <c:v>0.39107164838899389</c:v>
                </c:pt>
                <c:pt idx="10">
                  <c:v>0.15990284529382473</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0.16521315625246602</c:v>
                </c:pt>
                <c:pt idx="1">
                  <c:v>1.5688833403473872E-2</c:v>
                </c:pt>
                <c:pt idx="2">
                  <c:v>0.21477266815527113</c:v>
                </c:pt>
                <c:pt idx="3">
                  <c:v>2.3831883469551834E-3</c:v>
                </c:pt>
                <c:pt idx="4">
                  <c:v>3.7538981477319067</c:v>
                </c:pt>
                <c:pt idx="5">
                  <c:v>0.80493678039841776</c:v>
                </c:pt>
                <c:pt idx="6">
                  <c:v>1.3134730949593247E-2</c:v>
                </c:pt>
                <c:pt idx="7">
                  <c:v>1.5946463658230181</c:v>
                </c:pt>
                <c:pt idx="8">
                  <c:v>1.8623898083722407E-2</c:v>
                </c:pt>
                <c:pt idx="9">
                  <c:v>0.9450068992817644</c:v>
                </c:pt>
                <c:pt idx="10">
                  <c:v>0.39556434135420476</c:v>
                </c:pt>
              </c:numCache>
            </c:numRef>
          </c:val>
          <c:extLst>
            <c:ext xmlns:c16="http://schemas.microsoft.com/office/drawing/2014/chart" uri="{C3380CC4-5D6E-409C-BE32-E72D297353CC}">
              <c16:uniqueId val="{00000003-0050-4264-B885-200831912FD0}"/>
            </c:ext>
          </c:extLst>
        </c:ser>
        <c:ser>
          <c:idx val="22"/>
          <c:order val="10"/>
          <c:tx>
            <c:strRef>
              <c:f>'Performance Tables  CPU'!$H$290</c:f>
              <c:strCache>
                <c:ptCount val="1"/>
                <c:pt idx="0">
                  <c:v>Intel® Xeon® Platinum 8480+</c:v>
                </c:pt>
              </c:strCache>
            </c:strRef>
          </c:tx>
          <c:spPr>
            <a:solidFill>
              <a:schemeClr val="accent5">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CPU'!$F$291:$F$301</c:f>
              <c:numCache>
                <c:formatCode>0.000</c:formatCode>
                <c:ptCount val="11"/>
                <c:pt idx="0">
                  <c:v>8.7417058823529403E-2</c:v>
                </c:pt>
                <c:pt idx="1">
                  <c:v>7.1089147058823535E-3</c:v>
                </c:pt>
                <c:pt idx="2">
                  <c:v>4.0495411764705884E-2</c:v>
                </c:pt>
                <c:pt idx="3">
                  <c:v>1.5073185294117648E-3</c:v>
                </c:pt>
                <c:pt idx="4">
                  <c:v>1.1178417647058825</c:v>
                </c:pt>
                <c:pt idx="5">
                  <c:v>0.56393823529411768</c:v>
                </c:pt>
                <c:pt idx="6">
                  <c:v>1.2653608823529412E-2</c:v>
                </c:pt>
                <c:pt idx="7">
                  <c:v>0.70224411764705885</c:v>
                </c:pt>
                <c:pt idx="8">
                  <c:v>1.4845241176470588E-2</c:v>
                </c:pt>
                <c:pt idx="9">
                  <c:v>0.31613117647058819</c:v>
                </c:pt>
                <c:pt idx="10">
                  <c:v>7.1077441176470579E-2</c:v>
                </c:pt>
              </c:numCache>
            </c:numRef>
          </c:val>
          <c:extLst>
            <c:ext xmlns:c16="http://schemas.microsoft.com/office/drawing/2014/chart" uri="{C3380CC4-5D6E-409C-BE32-E72D297353CC}">
              <c16:uniqueId val="{00000005-F811-4B71-846F-A262ABA15B5E}"/>
            </c:ext>
          </c:extLst>
        </c:ser>
        <c:ser>
          <c:idx val="9"/>
          <c:order val="11"/>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2"/>
          <c:order val="12"/>
          <c:tx>
            <c:strRef>
              <c:f>'Performance Tables  CPU'!$G$158</c:f>
              <c:strCache>
                <c:ptCount val="1"/>
                <c:pt idx="0">
                  <c:v>Intel® Core™ i7-1360P</c:v>
                </c:pt>
              </c:strCache>
            </c:strRef>
          </c:tx>
          <c:spPr>
            <a:solidFill>
              <a:schemeClr val="accent1">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0.13243575858686443</c:v>
                </c:pt>
                <c:pt idx="1">
                  <c:v>1.2320672813367363E-2</c:v>
                </c:pt>
                <c:pt idx="2">
                  <c:v>0.17931109473892037</c:v>
                </c:pt>
                <c:pt idx="3">
                  <c:v>1.9712007571897712E-3</c:v>
                </c:pt>
                <c:pt idx="4">
                  <c:v>3.1616990468201207</c:v>
                </c:pt>
                <c:pt idx="5">
                  <c:v>0.63722399687522835</c:v>
                </c:pt>
                <c:pt idx="6">
                  <c:v>1.0849220077639077E-2</c:v>
                </c:pt>
                <c:pt idx="7">
                  <c:v>1.3254757851224255</c:v>
                </c:pt>
                <c:pt idx="8">
                  <c:v>1.5305026022962855E-2</c:v>
                </c:pt>
                <c:pt idx="9">
                  <c:v>0.73204307839022709</c:v>
                </c:pt>
                <c:pt idx="10">
                  <c:v>0.3154213174840852</c:v>
                </c:pt>
              </c:numCache>
            </c:numRef>
          </c:val>
          <c:extLst>
            <c:ext xmlns:c16="http://schemas.microsoft.com/office/drawing/2014/chart" uri="{C3380CC4-5D6E-409C-BE32-E72D297353CC}">
              <c16:uniqueId val="{00000000-6EB3-4194-B7E6-2857331D3A07}"/>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0.36713073479246416</c:v>
                </c:pt>
                <c:pt idx="1">
                  <c:v>3.2689553356925867E-2</c:v>
                </c:pt>
                <c:pt idx="2">
                  <c:v>0.47279672145323859</c:v>
                </c:pt>
                <c:pt idx="3">
                  <c:v>4.8625310557067081E-3</c:v>
                </c:pt>
                <c:pt idx="4">
                  <c:v>9.1217205218777142</c:v>
                </c:pt>
                <c:pt idx="5">
                  <c:v>1.6593281655588319</c:v>
                </c:pt>
                <c:pt idx="6">
                  <c:v>2.7339336274502399E-2</c:v>
                </c:pt>
                <c:pt idx="7">
                  <c:v>3.3155031138408297</c:v>
                </c:pt>
                <c:pt idx="8">
                  <c:v>3.8730802234091428E-2</c:v>
                </c:pt>
                <c:pt idx="9">
                  <c:v>1.9449980029578982</c:v>
                </c:pt>
                <c:pt idx="10">
                  <c:v>0.81711939167122827</c:v>
                </c:pt>
              </c:numCache>
            </c:numRef>
          </c:val>
          <c:extLst>
            <c:ext xmlns:c16="http://schemas.microsoft.com/office/drawing/2014/chart" uri="{C3380CC4-5D6E-409C-BE32-E72D297353CC}">
              <c16:uniqueId val="{0000000E-ACE0-43A2-8CF5-34D2DB0417F3}"/>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0.28412583851152273</c:v>
                </c:pt>
                <c:pt idx="1">
                  <c:v>2.6281523889353973E-2</c:v>
                </c:pt>
                <c:pt idx="2">
                  <c:v>0.38016862347356944</c:v>
                </c:pt>
                <c:pt idx="3">
                  <c:v>4.0771533045223839E-3</c:v>
                </c:pt>
                <c:pt idx="4">
                  <c:v>7.1254466609422948</c:v>
                </c:pt>
                <c:pt idx="5">
                  <c:v>1.2838999475238841</c:v>
                </c:pt>
                <c:pt idx="6">
                  <c:v>2.1976476263703856E-2</c:v>
                </c:pt>
                <c:pt idx="7">
                  <c:v>2.6994277990394342</c:v>
                </c:pt>
                <c:pt idx="8">
                  <c:v>3.1228350079943006E-2</c:v>
                </c:pt>
                <c:pt idx="9">
                  <c:v>1.4893633489129066</c:v>
                </c:pt>
                <c:pt idx="10">
                  <c:v>0.65973794945622988</c:v>
                </c:pt>
              </c:numCache>
            </c:numRef>
          </c:val>
          <c:extLst>
            <c:ext xmlns:c16="http://schemas.microsoft.com/office/drawing/2014/chart" uri="{C3380CC4-5D6E-409C-BE32-E72D297353CC}">
              <c16:uniqueId val="{0000000F-ACE0-43A2-8CF5-34D2DB0417F3}"/>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8.3749734543467388E-2</c:v>
                </c:pt>
                <c:pt idx="1">
                  <c:v>8.4571651776100074E-3</c:v>
                </c:pt>
                <c:pt idx="2">
                  <c:v>0.14436523356806683</c:v>
                </c:pt>
                <c:pt idx="3">
                  <c:v>1.1464310985205557E-3</c:v>
                </c:pt>
                <c:pt idx="4">
                  <c:v>2.0894106780879937</c:v>
                </c:pt>
                <c:pt idx="5">
                  <c:v>0.3715397867110673</c:v>
                </c:pt>
                <c:pt idx="6">
                  <c:v>6.3920851719226467E-3</c:v>
                </c:pt>
                <c:pt idx="7">
                  <c:v>0.81348464870667514</c:v>
                </c:pt>
                <c:pt idx="8">
                  <c:v>9.8497231902196919E-3</c:v>
                </c:pt>
                <c:pt idx="9">
                  <c:v>0.42497788208914417</c:v>
                </c:pt>
                <c:pt idx="10">
                  <c:v>0.2109609267405029</c:v>
                </c:pt>
              </c:numCache>
            </c:numRef>
          </c:val>
          <c:extLst>
            <c:ext xmlns:c16="http://schemas.microsoft.com/office/drawing/2014/chart" uri="{C3380CC4-5D6E-409C-BE32-E72D297353CC}">
              <c16:uniqueId val="{00000010-ACE0-43A2-8CF5-34D2DB0417F3}"/>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8.8802733033796627E-2</c:v>
                </c:pt>
                <c:pt idx="1">
                  <c:v>7.8590829339203229E-3</c:v>
                </c:pt>
                <c:pt idx="2">
                  <c:v>0.16374023133880181</c:v>
                </c:pt>
                <c:pt idx="3">
                  <c:v>1.1890361612147335E-3</c:v>
                </c:pt>
                <c:pt idx="4">
                  <c:v>2.4478177587565977</c:v>
                </c:pt>
                <c:pt idx="5">
                  <c:v>0.41325425461917997</c:v>
                </c:pt>
                <c:pt idx="6">
                  <c:v>7.3098918307854576E-3</c:v>
                </c:pt>
                <c:pt idx="7">
                  <c:v>0.97217233456987384</c:v>
                </c:pt>
                <c:pt idx="8">
                  <c:v>1.0359538900736775E-2</c:v>
                </c:pt>
                <c:pt idx="9">
                  <c:v>0.5037411817697709</c:v>
                </c:pt>
                <c:pt idx="10">
                  <c:v>0.2402397570947904</c:v>
                </c:pt>
              </c:numCache>
            </c:numRef>
          </c:val>
          <c:extLst>
            <c:ext xmlns:c16="http://schemas.microsoft.com/office/drawing/2014/chart" uri="{C3380CC4-5D6E-409C-BE32-E72D297353CC}">
              <c16:uniqueId val="{00000011-ACE0-43A2-8CF5-34D2DB0417F3}"/>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0.10354516273199842</c:v>
                </c:pt>
                <c:pt idx="1">
                  <c:v>1.0298443421299782E-2</c:v>
                </c:pt>
                <c:pt idx="2">
                  <c:v>0.1290441453263885</c:v>
                </c:pt>
                <c:pt idx="3">
                  <c:v>1.4721857409427349E-3</c:v>
                </c:pt>
                <c:pt idx="4">
                  <c:v>2.5631031584894957</c:v>
                </c:pt>
                <c:pt idx="5">
                  <c:v>0.45708343118815542</c:v>
                </c:pt>
                <c:pt idx="6">
                  <c:v>8.3076069702351391E-3</c:v>
                </c:pt>
                <c:pt idx="7">
                  <c:v>0.97658625499422858</c:v>
                </c:pt>
                <c:pt idx="8">
                  <c:v>1.3564133459818654E-2</c:v>
                </c:pt>
                <c:pt idx="9">
                  <c:v>0.49509792422363202</c:v>
                </c:pt>
                <c:pt idx="10">
                  <c:v>0.21061419662669931</c:v>
                </c:pt>
              </c:numCache>
            </c:numRef>
          </c:val>
          <c:extLst>
            <c:ext xmlns:c16="http://schemas.microsoft.com/office/drawing/2014/chart" uri="{C3380CC4-5D6E-409C-BE32-E72D297353CC}">
              <c16:uniqueId val="{00000012-ACE0-43A2-8CF5-34D2DB0417F3}"/>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6.9620333064145667E-2</c:v>
                </c:pt>
                <c:pt idx="1">
                  <c:v>6.9439599124350897E-3</c:v>
                </c:pt>
                <c:pt idx="2">
                  <c:v>8.5701348631102459E-2</c:v>
                </c:pt>
                <c:pt idx="3">
                  <c:v>9.6517535808242556E-4</c:v>
                </c:pt>
                <c:pt idx="4">
                  <c:v>1.7237947088253864</c:v>
                </c:pt>
                <c:pt idx="5">
                  <c:v>0.3090051314464482</c:v>
                </c:pt>
                <c:pt idx="6">
                  <c:v>5.6184031298851401E-3</c:v>
                </c:pt>
                <c:pt idx="7">
                  <c:v>0.65666370855460432</c:v>
                </c:pt>
                <c:pt idx="8">
                  <c:v>9.1514640874709088E-3</c:v>
                </c:pt>
                <c:pt idx="9">
                  <c:v>0.33082961702033203</c:v>
                </c:pt>
                <c:pt idx="10">
                  <c:v>0.14171839081424306</c:v>
                </c:pt>
              </c:numCache>
            </c:numRef>
          </c:val>
          <c:extLst>
            <c:ext xmlns:c16="http://schemas.microsoft.com/office/drawing/2014/chart" uri="{C3380CC4-5D6E-409C-BE32-E72D297353CC}">
              <c16:uniqueId val="{00000000-F811-4B71-846F-A262ABA15B5E}"/>
            </c:ext>
          </c:extLst>
        </c:ser>
        <c:ser>
          <c:idx val="19"/>
          <c:order val="19"/>
          <c:tx>
            <c:strRef>
              <c:f>'Performance Tables  CPU'!$G$242</c:f>
              <c:strCache>
                <c:ptCount val="1"/>
                <c:pt idx="0">
                  <c:v>Intel® Xeon® Platinum 8280</c:v>
                </c:pt>
              </c:strCache>
            </c:strRef>
          </c:tx>
          <c:spPr>
            <a:solidFill>
              <a:schemeClr val="accent2">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3.5477297392945611E-2</c:v>
                </c:pt>
                <c:pt idx="1">
                  <c:v>2.9974820101450984E-3</c:v>
                </c:pt>
                <c:pt idx="2">
                  <c:v>3.4029639023239355E-2</c:v>
                </c:pt>
                <c:pt idx="3">
                  <c:v>4.7363973103692342E-4</c:v>
                </c:pt>
                <c:pt idx="4">
                  <c:v>0.8910770319688569</c:v>
                </c:pt>
                <c:pt idx="5">
                  <c:v>0.17562268491211513</c:v>
                </c:pt>
                <c:pt idx="6">
                  <c:v>3.45595493688805E-3</c:v>
                </c:pt>
                <c:pt idx="7">
                  <c:v>0.35345340332664854</c:v>
                </c:pt>
                <c:pt idx="8">
                  <c:v>5.7218780228854545E-3</c:v>
                </c:pt>
                <c:pt idx="9">
                  <c:v>0.16903892886634422</c:v>
                </c:pt>
                <c:pt idx="10">
                  <c:v>5.7724489795918363E-2</c:v>
                </c:pt>
              </c:numCache>
            </c:numRef>
          </c:val>
          <c:extLst>
            <c:ext xmlns:c16="http://schemas.microsoft.com/office/drawing/2014/chart" uri="{C3380CC4-5D6E-409C-BE32-E72D297353CC}">
              <c16:uniqueId val="{00000001-F811-4B71-846F-A262ABA15B5E}"/>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0.19280845487194903</c:v>
                </c:pt>
                <c:pt idx="1">
                  <c:v>1.723198034472161E-2</c:v>
                </c:pt>
                <c:pt idx="2">
                  <c:v>0.21400473828806729</c:v>
                </c:pt>
                <c:pt idx="3">
                  <c:v>3.1016615923324131E-3</c:v>
                </c:pt>
                <c:pt idx="4">
                  <c:v>5.3885324344769083</c:v>
                </c:pt>
                <c:pt idx="5">
                  <c:v>0.99568401066810197</c:v>
                </c:pt>
                <c:pt idx="6">
                  <c:v>1.8689602955806392E-2</c:v>
                </c:pt>
                <c:pt idx="7">
                  <c:v>2.1218614057430423</c:v>
                </c:pt>
                <c:pt idx="8">
                  <c:v>3.0775225649406983E-2</c:v>
                </c:pt>
                <c:pt idx="9">
                  <c:v>0.97346197566967063</c:v>
                </c:pt>
                <c:pt idx="10">
                  <c:v>0.37264675803282493</c:v>
                </c:pt>
              </c:numCache>
            </c:numRef>
          </c:val>
          <c:extLst>
            <c:ext xmlns:c16="http://schemas.microsoft.com/office/drawing/2014/chart" uri="{C3380CC4-5D6E-409C-BE32-E72D297353CC}">
              <c16:uniqueId val="{00000003-F811-4B71-846F-A262ABA15B5E}"/>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0.000</c:formatCode>
                <c:ptCount val="11"/>
                <c:pt idx="0">
                  <c:v>4.7780389274949889E-2</c:v>
                </c:pt>
                <c:pt idx="1">
                  <c:v>3.159201231388025E-3</c:v>
                </c:pt>
                <c:pt idx="2">
                  <c:v>0</c:v>
                </c:pt>
                <c:pt idx="3">
                  <c:v>7.0996894304274541E-4</c:v>
                </c:pt>
                <c:pt idx="4">
                  <c:v>1.2230870070518447</c:v>
                </c:pt>
                <c:pt idx="5">
                  <c:v>0.26460894334155638</c:v>
                </c:pt>
                <c:pt idx="6">
                  <c:v>4.0019824598076957E-3</c:v>
                </c:pt>
                <c:pt idx="7">
                  <c:v>0.54929696903977876</c:v>
                </c:pt>
                <c:pt idx="8">
                  <c:v>6.6288719604735979E-3</c:v>
                </c:pt>
                <c:pt idx="9">
                  <c:v>0.24246414844034442</c:v>
                </c:pt>
                <c:pt idx="10">
                  <c:v>9.0550356947404584E-2</c:v>
                </c:pt>
              </c:numCache>
            </c:numRef>
          </c:val>
          <c:extLst>
            <c:ext xmlns:c16="http://schemas.microsoft.com/office/drawing/2014/chart" uri="{C3380CC4-5D6E-409C-BE32-E72D297353CC}">
              <c16:uniqueId val="{00000004-F811-4B71-846F-A262ABA15B5E}"/>
            </c:ext>
          </c:extLst>
        </c:ser>
        <c:ser>
          <c:idx val="11"/>
          <c:order val="2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0.10991304347826088</c:v>
                </c:pt>
                <c:pt idx="1">
                  <c:v>1.0826086956521741E-2</c:v>
                </c:pt>
                <c:pt idx="2">
                  <c:v>0.15113043478260868</c:v>
                </c:pt>
                <c:pt idx="3">
                  <c:v>1.7826086956521739E-3</c:v>
                </c:pt>
                <c:pt idx="4">
                  <c:v>3.1798695652173912</c:v>
                </c:pt>
                <c:pt idx="5">
                  <c:v>0.61880434782608695</c:v>
                </c:pt>
                <c:pt idx="6">
                  <c:v>1.0369565217391304E-2</c:v>
                </c:pt>
                <c:pt idx="7">
                  <c:v>1.1586086956521739</c:v>
                </c:pt>
                <c:pt idx="8">
                  <c:v>1.4326086956521739E-2</c:v>
                </c:pt>
                <c:pt idx="9">
                  <c:v>0.68526086956521748</c:v>
                </c:pt>
                <c:pt idx="10">
                  <c:v>0.28026086956521734</c:v>
                </c:pt>
              </c:numCache>
            </c:numRef>
          </c:val>
          <c:extLst>
            <c:ext xmlns:c16="http://schemas.microsoft.com/office/drawing/2014/chart" uri="{C3380CC4-5D6E-409C-BE32-E72D297353CC}">
              <c16:uniqueId val="{00000000-3970-4E85-97AB-8936432CFB1A}"/>
            </c:ext>
          </c:extLst>
        </c:ser>
        <c:ser>
          <c:idx val="23"/>
          <c:order val="23"/>
          <c:tx>
            <c:strRef>
              <c:f>'Performance Tables  CPU'!$G$50</c:f>
              <c:strCache>
                <c:ptCount val="1"/>
                <c:pt idx="0">
                  <c:v>Intel® Core™ i5-8500</c:v>
                </c:pt>
              </c:strCache>
            </c:strRef>
          </c:tx>
          <c:spPr>
            <a:solidFill>
              <a:schemeClr val="accent6">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0.17479025630107514</c:v>
                </c:pt>
                <c:pt idx="1">
                  <c:v>1.6760935914668176E-2</c:v>
                </c:pt>
                <c:pt idx="2">
                  <c:v>0.31011223778350555</c:v>
                </c:pt>
                <c:pt idx="3">
                  <c:v>2.422099523812313E-3</c:v>
                </c:pt>
                <c:pt idx="4">
                  <c:v>4.4474206747801128</c:v>
                </c:pt>
                <c:pt idx="5">
                  <c:v>0.78710020891415056</c:v>
                </c:pt>
                <c:pt idx="6">
                  <c:v>1.356090807151652E-2</c:v>
                </c:pt>
                <c:pt idx="7">
                  <c:v>1.7471857606281229</c:v>
                </c:pt>
                <c:pt idx="8">
                  <c:v>2.0574403677791914E-2</c:v>
                </c:pt>
                <c:pt idx="9">
                  <c:v>0.90189323882985162</c:v>
                </c:pt>
                <c:pt idx="10">
                  <c:v>0.44356878682528028</c:v>
                </c:pt>
              </c:numCache>
            </c:numRef>
          </c:val>
          <c:extLst>
            <c:ext xmlns:c16="http://schemas.microsoft.com/office/drawing/2014/chart" uri="{C3380CC4-5D6E-409C-BE32-E72D297353CC}">
              <c16:uniqueId val="{00000000-CD91-4865-8A8E-C827055866B1}"/>
            </c:ext>
          </c:extLst>
        </c:ser>
        <c:ser>
          <c:idx val="24"/>
          <c:order val="24"/>
          <c:tx>
            <c:strRef>
              <c:f>'Performance Tables  CPU'!$H$266</c:f>
              <c:strCache>
                <c:ptCount val="1"/>
                <c:pt idx="0">
                  <c:v>Intel® Xeon® Platinum 8580</c:v>
                </c:pt>
              </c:strCache>
            </c:strRef>
          </c:tx>
          <c:spPr>
            <a:solidFill>
              <a:schemeClr val="accent1">
                <a:lumMod val="60000"/>
                <a:lumOff val="4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0.22014733245301629</c:v>
                </c:pt>
                <c:pt idx="1">
                  <c:v>1.4348648454116247E-2</c:v>
                </c:pt>
                <c:pt idx="2">
                  <c:v>7.6982193935394821E-2</c:v>
                </c:pt>
                <c:pt idx="3">
                  <c:v>2.7440171301662693E-3</c:v>
                </c:pt>
                <c:pt idx="4">
                  <c:v>1.9324547968566792</c:v>
                </c:pt>
                <c:pt idx="5">
                  <c:v>1.0499060305847825</c:v>
                </c:pt>
                <c:pt idx="6">
                  <c:v>2.4198957900504994E-2</c:v>
                </c:pt>
                <c:pt idx="7">
                  <c:v>1.3110867001223487</c:v>
                </c:pt>
                <c:pt idx="8">
                  <c:v>2.6950163260970349E-2</c:v>
                </c:pt>
                <c:pt idx="9">
                  <c:v>0.68974373237593833</c:v>
                </c:pt>
                <c:pt idx="10">
                  <c:v>0.15235755927120551</c:v>
                </c:pt>
              </c:numCache>
            </c:numRef>
          </c:val>
          <c:extLst>
            <c:ext xmlns:c16="http://schemas.microsoft.com/office/drawing/2014/chart" uri="{C3380CC4-5D6E-409C-BE32-E72D297353CC}">
              <c16:uniqueId val="{00000001-CD91-4865-8A8E-C827055866B1}"/>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0.27249596812662974</c:v>
                </c:pt>
                <c:pt idx="1">
                  <c:v>2.5878456397640484E-2</c:v>
                </c:pt>
                <c:pt idx="2">
                  <c:v>0.60514901071625438</c:v>
                </c:pt>
                <c:pt idx="3">
                  <c:v>4.1291960995531694E-3</c:v>
                </c:pt>
                <c:pt idx="4">
                  <c:v>11.174540180672382</c:v>
                </c:pt>
                <c:pt idx="5">
                  <c:v>1.6555613229031818</c:v>
                </c:pt>
                <c:pt idx="6">
                  <c:v>0</c:v>
                </c:pt>
                <c:pt idx="7">
                  <c:v>3.8199440212210596</c:v>
                </c:pt>
                <c:pt idx="8">
                  <c:v>3.2525998224072823E-2</c:v>
                </c:pt>
                <c:pt idx="9">
                  <c:v>1.9050857562390451</c:v>
                </c:pt>
                <c:pt idx="10">
                  <c:v>0.85872790969220592</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0.78406411290816003</c:v>
                </c:pt>
                <c:pt idx="1">
                  <c:v>7.8307140975131528E-2</c:v>
                </c:pt>
                <c:pt idx="2">
                  <c:v>1.2646217776374307</c:v>
                </c:pt>
                <c:pt idx="3">
                  <c:v>1.103186047519078E-2</c:v>
                </c:pt>
                <c:pt idx="4">
                  <c:v>20.054595234844307</c:v>
                </c:pt>
                <c:pt idx="5">
                  <c:v>3.4393634865764682</c:v>
                </c:pt>
                <c:pt idx="6">
                  <c:v>5.9741713356038499E-2</c:v>
                </c:pt>
                <c:pt idx="7">
                  <c:v>7.6579633319396203</c:v>
                </c:pt>
                <c:pt idx="8">
                  <c:v>9.9825892861111265E-2</c:v>
                </c:pt>
                <c:pt idx="9">
                  <c:v>3.681859724916944</c:v>
                </c:pt>
                <c:pt idx="10">
                  <c:v>1.7206824384822759</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0.32862618695888968</c:v>
                </c:pt>
                <c:pt idx="1">
                  <c:v>3.2061189508848321E-2</c:v>
                </c:pt>
                <c:pt idx="2">
                  <c:v>0.57620677735687231</c:v>
                </c:pt>
                <c:pt idx="3">
                  <c:v>4.5756114633003497E-3</c:v>
                </c:pt>
                <c:pt idx="4">
                  <c:v>8.2454204327720415</c:v>
                </c:pt>
                <c:pt idx="5">
                  <c:v>1.4887947152405334</c:v>
                </c:pt>
                <c:pt idx="6">
                  <c:v>2.5670278982073247E-2</c:v>
                </c:pt>
                <c:pt idx="7">
                  <c:v>3.2538504834300661</c:v>
                </c:pt>
                <c:pt idx="8">
                  <c:v>3.9340799496627554E-2</c:v>
                </c:pt>
                <c:pt idx="9">
                  <c:v>1.7137002556855092</c:v>
                </c:pt>
                <c:pt idx="10">
                  <c:v>0.83043029158219694</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0.78602592028359886</c:v>
                </c:pt>
                <c:pt idx="1">
                  <c:v>7.6935019963919563E-2</c:v>
                </c:pt>
                <c:pt idx="2">
                  <c:v>1.5058074768853835</c:v>
                </c:pt>
                <c:pt idx="3">
                  <c:v>1.0215157525345081E-2</c:v>
                </c:pt>
                <c:pt idx="4">
                  <c:v>21.199700053819456</c:v>
                </c:pt>
                <c:pt idx="5">
                  <c:v>3.4877500364079341</c:v>
                </c:pt>
                <c:pt idx="6">
                  <c:v>5.7703718117207398E-2</c:v>
                </c:pt>
                <c:pt idx="7">
                  <c:v>7.9072370850322171</c:v>
                </c:pt>
                <c:pt idx="8">
                  <c:v>8.8084709803292402E-2</c:v>
                </c:pt>
                <c:pt idx="9">
                  <c:v>3.9234891134556853</c:v>
                </c:pt>
                <c:pt idx="10">
                  <c:v>2.0501060286782198</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0.93889246863690745</c:v>
                </c:pt>
                <c:pt idx="1">
                  <c:v>8.5357327817542197E-2</c:v>
                </c:pt>
                <c:pt idx="2">
                  <c:v>1.7026003254429505</c:v>
                </c:pt>
                <c:pt idx="3">
                  <c:v>1.2218144874512603E-2</c:v>
                </c:pt>
                <c:pt idx="4">
                  <c:v>25.52413830769056</c:v>
                </c:pt>
                <c:pt idx="5">
                  <c:v>4.1359719052635917</c:v>
                </c:pt>
                <c:pt idx="6">
                  <c:v>6.9115191689819097E-2</c:v>
                </c:pt>
                <c:pt idx="7">
                  <c:v>9.4005490311165403</c:v>
                </c:pt>
                <c:pt idx="8">
                  <c:v>0.10386230529280166</c:v>
                </c:pt>
                <c:pt idx="9">
                  <c:v>4.7739337356601688</c:v>
                </c:pt>
                <c:pt idx="10">
                  <c:v>2.3630292515864824</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0.95078656294248176</c:v>
                </c:pt>
                <c:pt idx="1">
                  <c:v>9.3387176059487667E-2</c:v>
                </c:pt>
                <c:pt idx="2">
                  <c:v>1.8637054060130103</c:v>
                </c:pt>
                <c:pt idx="3">
                  <c:v>1.2882151675477177E-2</c:v>
                </c:pt>
                <c:pt idx="4">
                  <c:v>26.011938762168587</c:v>
                </c:pt>
                <c:pt idx="5">
                  <c:v>4.3679623574018258</c:v>
                </c:pt>
                <c:pt idx="6">
                  <c:v>7.4104982417752485E-2</c:v>
                </c:pt>
                <c:pt idx="7">
                  <c:v>10.119957541406386</c:v>
                </c:pt>
                <c:pt idx="8">
                  <c:v>0.10895061490059681</c:v>
                </c:pt>
                <c:pt idx="9">
                  <c:v>5.1003945939436175</c:v>
                </c:pt>
                <c:pt idx="10">
                  <c:v>2.6185659494777558</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1.8178860140206414</c:v>
                </c:pt>
                <c:pt idx="1">
                  <c:v>0.1800122003579723</c:v>
                </c:pt>
                <c:pt idx="2">
                  <c:v>2.6683993807916893</c:v>
                </c:pt>
                <c:pt idx="3">
                  <c:v>2.5329854973324639E-2</c:v>
                </c:pt>
                <c:pt idx="4">
                  <c:v>48.248948710340606</c:v>
                </c:pt>
                <c:pt idx="5">
                  <c:v>8.0245256265213207</c:v>
                </c:pt>
                <c:pt idx="6">
                  <c:v>0.14155206689814639</c:v>
                </c:pt>
                <c:pt idx="7">
                  <c:v>18.43395462440655</c:v>
                </c:pt>
                <c:pt idx="8">
                  <c:v>0.2331090501859748</c:v>
                </c:pt>
                <c:pt idx="9">
                  <c:v>8.8576854950719888</c:v>
                </c:pt>
                <c:pt idx="10">
                  <c:v>3.9737740328771571</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2.6637762298503858</c:v>
                </c:pt>
                <c:pt idx="1">
                  <c:v>0.24997090884758968</c:v>
                </c:pt>
                <c:pt idx="2">
                  <c:v>3.6430552303038843</c:v>
                </c:pt>
                <c:pt idx="3">
                  <c:v>3.4404630456321458E-2</c:v>
                </c:pt>
                <c:pt idx="4">
                  <c:v>66.21242069966064</c:v>
                </c:pt>
                <c:pt idx="5">
                  <c:v>11.732157952104279</c:v>
                </c:pt>
                <c:pt idx="6">
                  <c:v>0.2005172195000792</c:v>
                </c:pt>
                <c:pt idx="7">
                  <c:v>26.389798169819258</c:v>
                </c:pt>
                <c:pt idx="8">
                  <c:v>0.33372823086084125</c:v>
                </c:pt>
                <c:pt idx="9">
                  <c:v>12.775007180707133</c:v>
                </c:pt>
                <c:pt idx="10">
                  <c:v>5.2234929462649413</c:v>
                </c:pt>
              </c:numCache>
            </c:numRef>
          </c:val>
          <c:extLst>
            <c:ext xmlns:c16="http://schemas.microsoft.com/office/drawing/2014/chart" uri="{C3380CC4-5D6E-409C-BE32-E72D297353CC}">
              <c16:uniqueId val="{00000002-750B-49E7-AC5A-49BE8ECF9CAB}"/>
            </c:ext>
          </c:extLst>
        </c:ser>
        <c:ser>
          <c:idx val="11"/>
          <c:order val="9"/>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1.8057142857142858</c:v>
                </c:pt>
                <c:pt idx="1">
                  <c:v>0.17785714285714288</c:v>
                </c:pt>
                <c:pt idx="2">
                  <c:v>2.4828571428571427</c:v>
                </c:pt>
                <c:pt idx="3">
                  <c:v>2.9285714285714283E-2</c:v>
                </c:pt>
                <c:pt idx="4">
                  <c:v>52.240714285714283</c:v>
                </c:pt>
                <c:pt idx="5">
                  <c:v>10.166071428571428</c:v>
                </c:pt>
                <c:pt idx="6">
                  <c:v>0.17035714285714285</c:v>
                </c:pt>
                <c:pt idx="7">
                  <c:v>19.034285714285716</c:v>
                </c:pt>
                <c:pt idx="8">
                  <c:v>0.23535714285714285</c:v>
                </c:pt>
                <c:pt idx="9">
                  <c:v>11.257857142857144</c:v>
                </c:pt>
                <c:pt idx="10">
                  <c:v>4.6042857142857141</c:v>
                </c:pt>
              </c:numCache>
            </c:numRef>
          </c:val>
          <c:extLst>
            <c:ext xmlns:c16="http://schemas.microsoft.com/office/drawing/2014/chart" uri="{C3380CC4-5D6E-409C-BE32-E72D297353CC}">
              <c16:uniqueId val="{00000000-6F60-454C-A1DE-484BE8E96468}"/>
            </c:ext>
          </c:extLst>
        </c:ser>
        <c:ser>
          <c:idx val="10"/>
          <c:order val="10"/>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1.8430445430830653</c:v>
                </c:pt>
                <c:pt idx="1">
                  <c:v>0.17501765263430852</c:v>
                </c:pt>
                <c:pt idx="2">
                  <c:v>2.3959084314210246</c:v>
                </c:pt>
                <c:pt idx="3">
                  <c:v>2.6585790003811154E-2</c:v>
                </c:pt>
                <c:pt idx="4">
                  <c:v>41.876819336920377</c:v>
                </c:pt>
                <c:pt idx="5">
                  <c:v>8.9795169724445714</c:v>
                </c:pt>
                <c:pt idx="6">
                  <c:v>0.14652522081546243</c:v>
                </c:pt>
                <c:pt idx="7">
                  <c:v>17.789166125403447</c:v>
                </c:pt>
                <c:pt idx="8">
                  <c:v>0.20775992973396995</c:v>
                </c:pt>
                <c:pt idx="9">
                  <c:v>10.542076965321016</c:v>
                </c:pt>
                <c:pt idx="10">
                  <c:v>4.4127399857735732</c:v>
                </c:pt>
              </c:numCache>
            </c:numRef>
          </c:val>
          <c:extLst>
            <c:ext xmlns:c16="http://schemas.microsoft.com/office/drawing/2014/chart" uri="{C3380CC4-5D6E-409C-BE32-E72D297353CC}">
              <c16:uniqueId val="{00000003-750B-49E7-AC5A-49BE8ECF9CAB}"/>
            </c:ext>
          </c:extLst>
        </c:ser>
        <c:ser>
          <c:idx val="23"/>
          <c:order val="11"/>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2.2703272900605334</c:v>
                </c:pt>
                <c:pt idx="1">
                  <c:v>0.21121153394344053</c:v>
                </c:pt>
                <c:pt idx="2">
                  <c:v>3.0739044812386349</c:v>
                </c:pt>
                <c:pt idx="3">
                  <c:v>3.379201298039608E-2</c:v>
                </c:pt>
                <c:pt idx="4">
                  <c:v>54.200555088344927</c:v>
                </c:pt>
                <c:pt idx="5">
                  <c:v>10.923839946432485</c:v>
                </c:pt>
                <c:pt idx="6">
                  <c:v>0.18598662990238418</c:v>
                </c:pt>
                <c:pt idx="7">
                  <c:v>22.722442030670152</c:v>
                </c:pt>
                <c:pt idx="8">
                  <c:v>0.26237187467936324</c:v>
                </c:pt>
                <c:pt idx="9">
                  <c:v>12.549309915261036</c:v>
                </c:pt>
                <c:pt idx="10">
                  <c:v>5.4072225854414606</c:v>
                </c:pt>
              </c:numCache>
            </c:numRef>
          </c:val>
          <c:extLst>
            <c:ext xmlns:c16="http://schemas.microsoft.com/office/drawing/2014/chart" uri="{C3380CC4-5D6E-409C-BE32-E72D297353CC}">
              <c16:uniqueId val="{00000000-5A00-4BC9-A84F-0334B85A1F37}"/>
            </c:ext>
          </c:extLst>
        </c:ser>
        <c:ser>
          <c:idx val="9"/>
          <c:order val="12"/>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0.96628809397376558</c:v>
                </c:pt>
                <c:pt idx="1">
                  <c:v>8.6038904435428873E-2</c:v>
                </c:pt>
                <c:pt idx="2">
                  <c:v>1.244400970864924</c:v>
                </c:pt>
                <c:pt idx="3">
                  <c:v>1.2798181738620056E-2</c:v>
                </c:pt>
                <c:pt idx="4">
                  <c:v>24.008368413582144</c:v>
                </c:pt>
                <c:pt idx="5">
                  <c:v>4.3673517317508459</c:v>
                </c:pt>
                <c:pt idx="6">
                  <c:v>7.1957133074490309E-2</c:v>
                </c:pt>
                <c:pt idx="7">
                  <c:v>8.7264041956290637</c:v>
                </c:pt>
                <c:pt idx="8">
                  <c:v>0.10193947148012865</c:v>
                </c:pt>
                <c:pt idx="9">
                  <c:v>5.1192347437851877</c:v>
                </c:pt>
                <c:pt idx="10">
                  <c:v>2.1506582388786728</c:v>
                </c:pt>
              </c:numCache>
            </c:numRef>
          </c:val>
          <c:extLst>
            <c:ext xmlns:c16="http://schemas.microsoft.com/office/drawing/2014/chart" uri="{C3380CC4-5D6E-409C-BE32-E72D297353CC}">
              <c16:uniqueId val="{0000000E-5C04-4A68-B423-734B5210C091}"/>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1.3615310181472169</c:v>
                </c:pt>
                <c:pt idx="1">
                  <c:v>0.12594106247778425</c:v>
                </c:pt>
                <c:pt idx="2">
                  <c:v>1.8217680436853447</c:v>
                </c:pt>
                <c:pt idx="3">
                  <c:v>1.9537718635271265E-2</c:v>
                </c:pt>
                <c:pt idx="4">
                  <c:v>34.145140399235473</c:v>
                </c:pt>
                <c:pt idx="5">
                  <c:v>6.1524485485344531</c:v>
                </c:pt>
                <c:pt idx="6">
                  <c:v>0.10531127425566887</c:v>
                </c:pt>
                <c:pt idx="7">
                  <c:v>12.935658012996967</c:v>
                </c:pt>
                <c:pt idx="8">
                  <c:v>0.14964625358308689</c:v>
                </c:pt>
                <c:pt idx="9">
                  <c:v>7.137029167990649</c:v>
                </c:pt>
                <c:pt idx="10">
                  <c:v>3.1614642537942537</c:v>
                </c:pt>
              </c:numCache>
            </c:numRef>
          </c:val>
          <c:extLst>
            <c:ext xmlns:c16="http://schemas.microsoft.com/office/drawing/2014/chart" uri="{C3380CC4-5D6E-409C-BE32-E72D297353CC}">
              <c16:uniqueId val="{0000000F-5C04-4A68-B423-734B5210C091}"/>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0.29371385776511799</c:v>
                </c:pt>
                <c:pt idx="1">
                  <c:v>2.9659635622885802E-2</c:v>
                </c:pt>
                <c:pt idx="2">
                  <c:v>0.50629497406265689</c:v>
                </c:pt>
                <c:pt idx="3">
                  <c:v>4.0205823032622313E-3</c:v>
                </c:pt>
                <c:pt idx="4">
                  <c:v>7.3276515330128227</c:v>
                </c:pt>
                <c:pt idx="5">
                  <c:v>1.3030057308599401</c:v>
                </c:pt>
                <c:pt idx="6">
                  <c:v>2.241731278603858E-2</c:v>
                </c:pt>
                <c:pt idx="7">
                  <c:v>2.8529250356051001</c:v>
                </c:pt>
                <c:pt idx="8">
                  <c:v>3.454339541358737E-2</c:v>
                </c:pt>
                <c:pt idx="9">
                  <c:v>1.4904153892985479</c:v>
                </c:pt>
                <c:pt idx="10">
                  <c:v>0.73984888392091863</c:v>
                </c:pt>
              </c:numCache>
            </c:numRef>
          </c:val>
          <c:extLst>
            <c:ext xmlns:c16="http://schemas.microsoft.com/office/drawing/2014/chart" uri="{C3380CC4-5D6E-409C-BE32-E72D297353CC}">
              <c16:uniqueId val="{00000010-5C04-4A68-B423-734B5210C091}"/>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0.42199058737660156</c:v>
                </c:pt>
                <c:pt idx="1">
                  <c:v>3.7346362101989369E-2</c:v>
                </c:pt>
                <c:pt idx="2">
                  <c:v>0.7780935793219862</c:v>
                </c:pt>
                <c:pt idx="3">
                  <c:v>5.6502998380924133E-3</c:v>
                </c:pt>
                <c:pt idx="4">
                  <c:v>11.632029989611352</c:v>
                </c:pt>
                <c:pt idx="5">
                  <c:v>1.9637842179503431</c:v>
                </c:pt>
                <c:pt idx="6">
                  <c:v>3.4736605979892497E-2</c:v>
                </c:pt>
                <c:pt idx="7">
                  <c:v>4.6197629338760411</c:v>
                </c:pt>
                <c:pt idx="8">
                  <c:v>4.9228528856301156E-2</c:v>
                </c:pt>
                <c:pt idx="9">
                  <c:v>2.3937780957699513</c:v>
                </c:pt>
                <c:pt idx="10">
                  <c:v>1.1416193257144438</c:v>
                </c:pt>
              </c:numCache>
            </c:numRef>
          </c:val>
          <c:extLst>
            <c:ext xmlns:c16="http://schemas.microsoft.com/office/drawing/2014/chart" uri="{C3380CC4-5D6E-409C-BE32-E72D297353CC}">
              <c16:uniqueId val="{00000011-5C04-4A68-B423-734B5210C091}"/>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0.8374732761764031</c:v>
                </c:pt>
                <c:pt idx="1">
                  <c:v>8.3293810391472642E-2</c:v>
                </c:pt>
                <c:pt idx="2">
                  <c:v>1.0437090473998301</c:v>
                </c:pt>
                <c:pt idx="3">
                  <c:v>1.1907038272744841E-2</c:v>
                </c:pt>
                <c:pt idx="4">
                  <c:v>20.730378345863041</c:v>
                </c:pt>
                <c:pt idx="5">
                  <c:v>3.696890791449801</c:v>
                </c:pt>
                <c:pt idx="6">
                  <c:v>6.7191925175261805E-2</c:v>
                </c:pt>
                <c:pt idx="7">
                  <c:v>7.8986296303933203</c:v>
                </c:pt>
                <c:pt idx="8">
                  <c:v>0.10970671142301328</c:v>
                </c:pt>
                <c:pt idx="9">
                  <c:v>4.0043520111207362</c:v>
                </c:pt>
                <c:pt idx="10">
                  <c:v>1.7034476223167438</c:v>
                </c:pt>
              </c:numCache>
            </c:numRef>
          </c:val>
          <c:extLst>
            <c:ext xmlns:c16="http://schemas.microsoft.com/office/drawing/2014/chart" uri="{C3380CC4-5D6E-409C-BE32-E72D297353CC}">
              <c16:uniqueId val="{00000012-5C04-4A68-B423-734B5210C091}"/>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1.0423158435889237</c:v>
                </c:pt>
                <c:pt idx="1">
                  <c:v>0.10396099983188534</c:v>
                </c:pt>
                <c:pt idx="2">
                  <c:v>1.2830716195056482</c:v>
                </c:pt>
                <c:pt idx="3">
                  <c:v>1.4450053932434028E-2</c:v>
                </c:pt>
                <c:pt idx="4">
                  <c:v>25.807669354985787</c:v>
                </c:pt>
                <c:pt idx="5">
                  <c:v>4.6262482536553966</c:v>
                </c:pt>
                <c:pt idx="6">
                  <c:v>8.4115521144566094E-2</c:v>
                </c:pt>
                <c:pt idx="7">
                  <c:v>9.8311938080746479</c:v>
                </c:pt>
                <c:pt idx="8">
                  <c:v>0.13701049090956446</c:v>
                </c:pt>
                <c:pt idx="9">
                  <c:v>4.9529919805329712</c:v>
                </c:pt>
                <c:pt idx="10">
                  <c:v>2.1217267653332392</c:v>
                </c:pt>
              </c:numCache>
            </c:numRef>
          </c:val>
          <c:extLst>
            <c:ext xmlns:c16="http://schemas.microsoft.com/office/drawing/2014/chart" uri="{C3380CC4-5D6E-409C-BE32-E72D297353CC}">
              <c16:uniqueId val="{00000000-2ED5-462B-B20B-30623FBE15F3}"/>
            </c:ext>
          </c:extLst>
        </c:ser>
        <c:ser>
          <c:idx val="19"/>
          <c:order val="19"/>
          <c:tx>
            <c:strRef>
              <c:f>'Performance Tables  CPU'!$G$242</c:f>
              <c:strCache>
                <c:ptCount val="1"/>
                <c:pt idx="0">
                  <c:v>Intel® Xeon® Platinum 8280</c:v>
                </c:pt>
              </c:strCache>
            </c:strRef>
          </c:tx>
          <c:spPr>
            <a:solidFill>
              <a:schemeClr val="accent2">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1.4670295121951218</c:v>
                </c:pt>
                <c:pt idx="1">
                  <c:v>0.12394953658536585</c:v>
                </c:pt>
                <c:pt idx="2">
                  <c:v>1.4071670731707318</c:v>
                </c:pt>
                <c:pt idx="3">
                  <c:v>1.9585580487804875E-2</c:v>
                </c:pt>
                <c:pt idx="4">
                  <c:v>36.847121951219513</c:v>
                </c:pt>
                <c:pt idx="5">
                  <c:v>7.2622121951219514</c:v>
                </c:pt>
                <c:pt idx="6">
                  <c:v>0.14290795121951219</c:v>
                </c:pt>
                <c:pt idx="7">
                  <c:v>14.615729268292682</c:v>
                </c:pt>
                <c:pt idx="8">
                  <c:v>0.23660663414634145</c:v>
                </c:pt>
                <c:pt idx="9">
                  <c:v>6.9899658536585365</c:v>
                </c:pt>
                <c:pt idx="10">
                  <c:v>2.3869780487804877</c:v>
                </c:pt>
              </c:numCache>
            </c:numRef>
          </c:val>
          <c:extLst>
            <c:ext xmlns:c16="http://schemas.microsoft.com/office/drawing/2014/chart" uri="{C3380CC4-5D6E-409C-BE32-E72D297353CC}">
              <c16:uniqueId val="{00000001-2ED5-462B-B20B-30623FBE15F3}"/>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1.4614880879293737</c:v>
                </c:pt>
                <c:pt idx="1">
                  <c:v>0.13061841101298982</c:v>
                </c:pt>
                <c:pt idx="2">
                  <c:v>1.6221559162235499</c:v>
                </c:pt>
                <c:pt idx="3">
                  <c:v>2.3510594869879688E-2</c:v>
                </c:pt>
                <c:pt idx="4">
                  <c:v>40.845075853334968</c:v>
                </c:pt>
                <c:pt idx="5">
                  <c:v>7.5472848008642135</c:v>
                </c:pt>
                <c:pt idx="6">
                  <c:v>0.14166719040501244</c:v>
                </c:pt>
                <c:pt idx="7">
                  <c:v>16.083709455532262</c:v>
                </c:pt>
                <c:pt idx="8">
                  <c:v>0.23327621042250493</c:v>
                </c:pt>
                <c:pt idx="9">
                  <c:v>7.3788417755761033</c:v>
                </c:pt>
                <c:pt idx="10">
                  <c:v>2.8246624258888131</c:v>
                </c:pt>
              </c:numCache>
            </c:numRef>
          </c:val>
          <c:extLst>
            <c:ext xmlns:c16="http://schemas.microsoft.com/office/drawing/2014/chart" uri="{C3380CC4-5D6E-409C-BE32-E72D297353CC}">
              <c16:uniqueId val="{00000002-2ED5-462B-B20B-30623FBE15F3}"/>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1.6562098637935407</c:v>
                </c:pt>
                <c:pt idx="1">
                  <c:v>0.1095072752761501</c:v>
                </c:pt>
                <c:pt idx="2">
                  <c:v>0</c:v>
                </c:pt>
                <c:pt idx="3">
                  <c:v>2.4609627177544648E-2</c:v>
                </c:pt>
                <c:pt idx="4">
                  <c:v>42.395819625919309</c:v>
                </c:pt>
                <c:pt idx="5">
                  <c:v>9.1721300027171342</c:v>
                </c:pt>
                <c:pt idx="6">
                  <c:v>0.13872056978274155</c:v>
                </c:pt>
                <c:pt idx="7">
                  <c:v>19.040260493493665</c:v>
                </c:pt>
                <c:pt idx="8">
                  <c:v>0.22977634325212001</c:v>
                </c:pt>
                <c:pt idx="9">
                  <c:v>8.4045257972340135</c:v>
                </c:pt>
                <c:pt idx="10">
                  <c:v>3.1387436691509611</c:v>
                </c:pt>
              </c:numCache>
            </c:numRef>
          </c:val>
          <c:extLst>
            <c:ext xmlns:c16="http://schemas.microsoft.com/office/drawing/2014/chart" uri="{C3380CC4-5D6E-409C-BE32-E72D297353CC}">
              <c16:uniqueId val="{00000003-2ED5-462B-B20B-30623FBE15F3}"/>
            </c:ext>
          </c:extLst>
        </c:ser>
        <c:ser>
          <c:idx val="22"/>
          <c:order val="22"/>
          <c:tx>
            <c:strRef>
              <c:f>'Performance Tables  CPU'!$H$290</c:f>
              <c:strCache>
                <c:ptCount val="1"/>
                <c:pt idx="0">
                  <c:v>Intel® Xeon® Platinum 8480+</c:v>
                </c:pt>
              </c:strCache>
            </c:strRef>
          </c:tx>
          <c:spPr>
            <a:solidFill>
              <a:schemeClr val="accent5">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CPU'!$G$291:$G$301</c:f>
              <c:numCache>
                <c:formatCode>0.000</c:formatCode>
                <c:ptCount val="11"/>
                <c:pt idx="0">
                  <c:v>4.2459714285714281</c:v>
                </c:pt>
                <c:pt idx="1">
                  <c:v>0.34529014285714288</c:v>
                </c:pt>
                <c:pt idx="2">
                  <c:v>1.96692</c:v>
                </c:pt>
                <c:pt idx="3">
                  <c:v>7.3212614285714281E-2</c:v>
                </c:pt>
                <c:pt idx="4">
                  <c:v>54.295171428571429</c:v>
                </c:pt>
                <c:pt idx="5">
                  <c:v>27.391285714285715</c:v>
                </c:pt>
                <c:pt idx="6">
                  <c:v>0.61460385714285715</c:v>
                </c:pt>
                <c:pt idx="7">
                  <c:v>34.109000000000002</c:v>
                </c:pt>
                <c:pt idx="8">
                  <c:v>0.72105457142857143</c:v>
                </c:pt>
                <c:pt idx="9">
                  <c:v>15.354942857142856</c:v>
                </c:pt>
                <c:pt idx="10">
                  <c:v>3.4523328571428569</c:v>
                </c:pt>
              </c:numCache>
            </c:numRef>
          </c:val>
          <c:extLst>
            <c:ext xmlns:c16="http://schemas.microsoft.com/office/drawing/2014/chart" uri="{C3380CC4-5D6E-409C-BE32-E72D297353CC}">
              <c16:uniqueId val="{00000004-2ED5-462B-B20B-30623FBE15F3}"/>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0.22014733245301629</c:v>
                </c:pt>
                <c:pt idx="1">
                  <c:v>1.4348648454116247E-2</c:v>
                </c:pt>
                <c:pt idx="2">
                  <c:v>7.6982193935394821E-2</c:v>
                </c:pt>
                <c:pt idx="3">
                  <c:v>2.7440171301662693E-3</c:v>
                </c:pt>
                <c:pt idx="4">
                  <c:v>1.9324547968566792</c:v>
                </c:pt>
                <c:pt idx="5">
                  <c:v>1.0499060305847825</c:v>
                </c:pt>
                <c:pt idx="6">
                  <c:v>2.4198957900504994E-2</c:v>
                </c:pt>
                <c:pt idx="7">
                  <c:v>1.3110867001223487</c:v>
                </c:pt>
                <c:pt idx="8">
                  <c:v>2.6950163260970349E-2</c:v>
                </c:pt>
                <c:pt idx="9">
                  <c:v>0.68974373237593833</c:v>
                </c:pt>
                <c:pt idx="10">
                  <c:v>0.15235755927120551</c:v>
                </c:pt>
              </c:numCache>
            </c:numRef>
          </c:val>
          <c:extLst>
            <c:ext xmlns:c16="http://schemas.microsoft.com/office/drawing/2014/chart" uri="{C3380CC4-5D6E-409C-BE32-E72D297353CC}">
              <c16:uniqueId val="{00000001-6F60-454C-A1DE-484BE8E96468}"/>
            </c:ext>
          </c:extLst>
        </c:ser>
        <c:ser>
          <c:idx val="24"/>
          <c:order val="24"/>
          <c:tx>
            <c:strRef>
              <c:f>'Performance Tables  CPU'!$G$50</c:f>
              <c:strCache>
                <c:ptCount val="1"/>
                <c:pt idx="0">
                  <c:v>Intel® Core™ i5-8500</c:v>
                </c:pt>
              </c:strCache>
            </c:strRef>
          </c:tx>
          <c:spPr>
            <a:solidFill>
              <a:schemeClr val="accent1">
                <a:lumMod val="60000"/>
                <a:lumOff val="4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0.51630352630471421</c:v>
                </c:pt>
                <c:pt idx="1">
                  <c:v>4.9509226086404463E-2</c:v>
                </c:pt>
                <c:pt idx="2">
                  <c:v>0.91602384083743171</c:v>
                </c:pt>
                <c:pt idx="3">
                  <c:v>7.1545093626456018E-3</c:v>
                </c:pt>
                <c:pt idx="4">
                  <c:v>13.136996454735103</c:v>
                </c:pt>
                <c:pt idx="5">
                  <c:v>2.3249729247925677</c:v>
                </c:pt>
                <c:pt idx="6">
                  <c:v>4.005683614971034E-2</c:v>
                </c:pt>
                <c:pt idx="7">
                  <c:v>5.160917939086147</c:v>
                </c:pt>
                <c:pt idx="8">
                  <c:v>6.0773623171323815E-2</c:v>
                </c:pt>
                <c:pt idx="9">
                  <c:v>2.6640538746974078</c:v>
                </c:pt>
                <c:pt idx="10">
                  <c:v>1.3102339549300588</c:v>
                </c:pt>
              </c:numCache>
            </c:numRef>
          </c:val>
          <c:extLst>
            <c:ext xmlns:c16="http://schemas.microsoft.com/office/drawing/2014/chart" uri="{C3380CC4-5D6E-409C-BE32-E72D297353CC}">
              <c16:uniqueId val="{00000000-035F-4980-967F-597985D5577B}"/>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0.00</c:formatCode>
                <c:ptCount val="11"/>
                <c:pt idx="0">
                  <c:v>12.932107254867731</c:v>
                </c:pt>
                <c:pt idx="1">
                  <c:v>1.4576505434846709</c:v>
                </c:pt>
                <c:pt idx="2">
                  <c:v>22.31630030813746</c:v>
                </c:pt>
                <c:pt idx="3">
                  <c:v>0.17098440349103269</c:v>
                </c:pt>
                <c:pt idx="4">
                  <c:v>189.04185214982991</c:v>
                </c:pt>
                <c:pt idx="5">
                  <c:v>48.545376123712352</c:v>
                </c:pt>
                <c:pt idx="6">
                  <c:v>1.187894680977492</c:v>
                </c:pt>
                <c:pt idx="7">
                  <c:v>92.90365836743176</c:v>
                </c:pt>
                <c:pt idx="8">
                  <c:v>1.977961936549171</c:v>
                </c:pt>
                <c:pt idx="9">
                  <c:v>66.760569160115026</c:v>
                </c:pt>
                <c:pt idx="10">
                  <c:v>32.187483711102821</c:v>
                </c:pt>
              </c:numCache>
              <c:extLst xmlns:c15="http://schemas.microsoft.com/office/drawing/2012/chart"/>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0.00</c:formatCode>
                <c:ptCount val="11"/>
                <c:pt idx="0">
                  <c:v>16.418244603009249</c:v>
                </c:pt>
                <c:pt idx="1">
                  <c:v>1.501320033199546</c:v>
                </c:pt>
                <c:pt idx="2">
                  <c:v>26.350670143608959</c:v>
                </c:pt>
                <c:pt idx="3">
                  <c:v>0.17951982144368661</c:v>
                </c:pt>
                <c:pt idx="4">
                  <c:v>227.15627634881201</c:v>
                </c:pt>
                <c:pt idx="5">
                  <c:v>52.544746365681142</c:v>
                </c:pt>
                <c:pt idx="6">
                  <c:v>1.1897590608913029</c:v>
                </c:pt>
                <c:pt idx="7">
                  <c:v>95.588158795917266</c:v>
                </c:pt>
                <c:pt idx="8">
                  <c:v>1.9804083225622851</c:v>
                </c:pt>
                <c:pt idx="9">
                  <c:v>66.651639943466321</c:v>
                </c:pt>
                <c:pt idx="10">
                  <c:v>33.838964709569971</c:v>
                </c:pt>
              </c:numCache>
              <c:extLst xmlns:c15="http://schemas.microsoft.com/office/drawing/2012/chart"/>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extLst xmlns:c15="http://schemas.microsoft.com/office/drawing/2012/chart"/>
            </c:strRef>
          </c:tx>
          <c:spPr>
            <a:solidFill>
              <a:schemeClr val="accent1"/>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44.900409473682778</c:v>
                </c:pt>
                <c:pt idx="1">
                  <c:v>5.0698681923626419</c:v>
                </c:pt>
                <c:pt idx="2">
                  <c:v>73.74485234586642</c:v>
                </c:pt>
                <c:pt idx="4">
                  <c:v>679.78076272636224</c:v>
                </c:pt>
                <c:pt idx="5">
                  <c:v>208.42063161709871</c:v>
                </c:pt>
                <c:pt idx="6">
                  <c:v>5.1661092899992314</c:v>
                </c:pt>
                <c:pt idx="7">
                  <c:v>404.78375248313898</c:v>
                </c:pt>
                <c:pt idx="8">
                  <c:v>8.3333389112140512</c:v>
                </c:pt>
                <c:pt idx="10">
                  <c:v>122.9913931954227</c:v>
                </c:pt>
              </c:numCache>
              <c:extLst xmlns:c15="http://schemas.microsoft.com/office/drawing/2012/chart"/>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extLst xmlns:c15="http://schemas.microsoft.com/office/drawing/2012/chart"/>
            </c:strRef>
          </c:tx>
          <c:spPr>
            <a:solidFill>
              <a:schemeClr val="accent2"/>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33.005221533927923</c:v>
                </c:pt>
                <c:pt idx="1">
                  <c:v>3.4775886058238621</c:v>
                </c:pt>
                <c:pt idx="2">
                  <c:v>61.763684783023542</c:v>
                </c:pt>
                <c:pt idx="3">
                  <c:v>0.54739708905812878</c:v>
                </c:pt>
                <c:pt idx="4">
                  <c:v>503.94358757517949</c:v>
                </c:pt>
                <c:pt idx="5">
                  <c:v>117.4843896097631</c:v>
                </c:pt>
                <c:pt idx="6">
                  <c:v>2.7836552708194482</c:v>
                </c:pt>
                <c:pt idx="7">
                  <c:v>220.86498530163101</c:v>
                </c:pt>
                <c:pt idx="8">
                  <c:v>4.3454005888235656</c:v>
                </c:pt>
                <c:pt idx="9">
                  <c:v>156.61247483916841</c:v>
                </c:pt>
                <c:pt idx="10">
                  <c:v>82.405439067326554</c:v>
                </c:pt>
              </c:numCache>
              <c:extLst xmlns:c15="http://schemas.microsoft.com/office/drawing/2012/chart"/>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extLst xmlns:c15="http://schemas.microsoft.com/office/drawing/2012/chart"/>
            </c:strRef>
          </c:tx>
          <c:spPr>
            <a:solidFill>
              <a:schemeClr val="accent3"/>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66.762231004971511</c:v>
                </c:pt>
                <c:pt idx="1">
                  <c:v>8.4811934719464368</c:v>
                </c:pt>
                <c:pt idx="2">
                  <c:v>94.816511601863411</c:v>
                </c:pt>
                <c:pt idx="4">
                  <c:v>811.82640222512896</c:v>
                </c:pt>
                <c:pt idx="5">
                  <c:v>282.2368085376753</c:v>
                </c:pt>
                <c:pt idx="6">
                  <c:v>8.3372099641895208</c:v>
                </c:pt>
                <c:pt idx="7">
                  <c:v>504.73439578412513</c:v>
                </c:pt>
                <c:pt idx="8">
                  <c:v>14.80641658423672</c:v>
                </c:pt>
                <c:pt idx="9">
                  <c:v>431.10113038300068</c:v>
                </c:pt>
                <c:pt idx="10">
                  <c:v>168.89311356664831</c:v>
                </c:pt>
              </c:numCache>
              <c:extLst xmlns:c15="http://schemas.microsoft.com/office/drawing/2012/chart"/>
            </c:numRef>
          </c:val>
          <c:extLst xmlns:c15="http://schemas.microsoft.com/office/drawing/2012/chart">
            <c:ext xmlns:c16="http://schemas.microsoft.com/office/drawing/2014/chart" uri="{C3380CC4-5D6E-409C-BE32-E72D297353CC}">
              <c16:uniqueId val="{00000004-EBF5-45A1-AB3F-099743298E42}"/>
            </c:ext>
          </c:extLst>
        </c:ser>
        <c:ser>
          <c:idx val="14"/>
          <c:order val="7"/>
          <c:tx>
            <c:strRef>
              <c:f>'Performance Tables GPU, NPU'!$F$86</c:f>
              <c:strCache>
                <c:ptCount val="1"/>
                <c:pt idx="0">
                  <c:v>Intel® Core™Ultra7-165H iGPU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1">
                  <c:v>21.19</c:v>
                </c:pt>
                <c:pt idx="2">
                  <c:v>178.28</c:v>
                </c:pt>
                <c:pt idx="3">
                  <c:v>1.95</c:v>
                </c:pt>
                <c:pt idx="4">
                  <c:v>1435.15</c:v>
                </c:pt>
                <c:pt idx="6">
                  <c:v>19.170000000000002</c:v>
                </c:pt>
                <c:pt idx="7">
                  <c:v>954.6</c:v>
                </c:pt>
                <c:pt idx="8">
                  <c:v>33.409999999999997</c:v>
                </c:pt>
                <c:pt idx="9">
                  <c:v>826.33</c:v>
                </c:pt>
              </c:numCache>
              <c:extLst xmlns:c15="http://schemas.microsoft.com/office/drawing/2012/chart"/>
            </c:numRef>
          </c:val>
          <c:extLst xmlns:c15="http://schemas.microsoft.com/office/drawing/2012/char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extLst xmlns:c15="http://schemas.microsoft.com/office/drawing/2012/chart"/>
            </c:strRef>
          </c:tx>
          <c:spPr>
            <a:solidFill>
              <a:schemeClr val="accent4"/>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53.183597547215818</c:v>
                </c:pt>
                <c:pt idx="1">
                  <c:v>6.3118151737542112</c:v>
                </c:pt>
                <c:pt idx="2">
                  <c:v>77.908670628548592</c:v>
                </c:pt>
                <c:pt idx="3">
                  <c:v>0.92810443603569093</c:v>
                </c:pt>
                <c:pt idx="4">
                  <c:v>596.18496932386358</c:v>
                </c:pt>
                <c:pt idx="5">
                  <c:v>178.82239927238609</c:v>
                </c:pt>
                <c:pt idx="6">
                  <c:v>4.691985645496298</c:v>
                </c:pt>
                <c:pt idx="7">
                  <c:v>312.46071759796331</c:v>
                </c:pt>
                <c:pt idx="8">
                  <c:v>7.5132509240497756</c:v>
                </c:pt>
                <c:pt idx="9">
                  <c:v>249.97123633096979</c:v>
                </c:pt>
                <c:pt idx="10">
                  <c:v>115.1832200865404</c:v>
                </c:pt>
              </c:numCache>
              <c:extLst xmlns:c15="http://schemas.microsoft.com/office/drawing/2012/chart"/>
            </c:numRef>
          </c:val>
          <c:extLst xmlns:c15="http://schemas.microsoft.com/office/drawing/2012/chart">
            <c:ext xmlns:c16="http://schemas.microsoft.com/office/drawing/2014/chart" uri="{C3380CC4-5D6E-409C-BE32-E72D297353CC}">
              <c16:uniqueId val="{00000005-EBF5-45A1-AB3F-099743298E42}"/>
            </c:ext>
          </c:extLst>
        </c:ser>
        <c:ser>
          <c:idx val="4"/>
          <c:order val="9"/>
          <c:tx>
            <c:strRef>
              <c:f>'Performance Tables GPU, NPU'!$F$110</c:f>
              <c:strCache>
                <c:ptCount val="1"/>
                <c:pt idx="0">
                  <c:v>Intel® ARC® A770M INT8</c:v>
                </c:pt>
              </c:strCache>
              <c:extLst xmlns:c15="http://schemas.microsoft.com/office/drawing/2012/chart"/>
            </c:strRef>
          </c:tx>
          <c:spPr>
            <a:solidFill>
              <a:schemeClr val="accent5"/>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711.34292547801169</c:v>
                </c:pt>
                <c:pt idx="1">
                  <c:v>148.65916389846751</c:v>
                </c:pt>
                <c:pt idx="2">
                  <c:v>716.41538731277194</c:v>
                </c:pt>
                <c:pt idx="3">
                  <c:v>28.225566111425369</c:v>
                </c:pt>
                <c:pt idx="4">
                  <c:v>5081.9313574185417</c:v>
                </c:pt>
                <c:pt idx="5">
                  <c:v>2926.3458570767302</c:v>
                </c:pt>
                <c:pt idx="6">
                  <c:v>154.96372622035241</c:v>
                </c:pt>
                <c:pt idx="7">
                  <c:v>3596.2728326355468</c:v>
                </c:pt>
                <c:pt idx="8">
                  <c:v>277.70508867605588</c:v>
                </c:pt>
                <c:pt idx="10">
                  <c:v>1291.62018728713</c:v>
                </c:pt>
              </c:numCache>
              <c:extLst xmlns:c15="http://schemas.microsoft.com/office/drawing/2012/chart"/>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NPU'!$G$110</c:f>
              <c:strCache>
                <c:ptCount val="1"/>
                <c:pt idx="0">
                  <c:v>Intel® ARC® A770M FP16</c:v>
                </c:pt>
              </c:strCache>
              <c:extLst xmlns:c15="http://schemas.microsoft.com/office/drawing/2012/chart"/>
            </c:strRef>
          </c:tx>
          <c:spPr>
            <a:solidFill>
              <a:schemeClr val="accent6"/>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624.16665885871191</c:v>
                </c:pt>
                <c:pt idx="1">
                  <c:v>111.77480083961591</c:v>
                </c:pt>
                <c:pt idx="2">
                  <c:v>667.3288979206867</c:v>
                </c:pt>
                <c:pt idx="3">
                  <c:v>18.49728867939325</c:v>
                </c:pt>
                <c:pt idx="4">
                  <c:v>4669.9608265321267</c:v>
                </c:pt>
                <c:pt idx="5">
                  <c:v>1900.760846981485</c:v>
                </c:pt>
                <c:pt idx="6">
                  <c:v>82.833575564510824</c:v>
                </c:pt>
                <c:pt idx="7">
                  <c:v>3019.0272156059668</c:v>
                </c:pt>
                <c:pt idx="8">
                  <c:v>188.53171406685729</c:v>
                </c:pt>
                <c:pt idx="9">
                  <c:v>2516.271481064437</c:v>
                </c:pt>
                <c:pt idx="10">
                  <c:v>1245.0877419966309</c:v>
                </c:pt>
              </c:numCache>
              <c:extLst xmlns:c15="http://schemas.microsoft.com/office/drawing/2012/chart"/>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NPU'!$F$122</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839.85270000000003</c:v>
                </c:pt>
                <c:pt idx="1">
                  <c:v>0</c:v>
                </c:pt>
                <c:pt idx="2">
                  <c:v>858.75049999999999</c:v>
                </c:pt>
                <c:pt idx="3">
                  <c:v>32.335590000000003</c:v>
                </c:pt>
                <c:pt idx="4">
                  <c:v>6845.4620000000004</c:v>
                </c:pt>
                <c:pt idx="5">
                  <c:v>3596.4789999999998</c:v>
                </c:pt>
                <c:pt idx="6">
                  <c:v>214.7533</c:v>
                </c:pt>
                <c:pt idx="7">
                  <c:v>4086.8449999999998</c:v>
                </c:pt>
                <c:pt idx="8">
                  <c:v>0</c:v>
                </c:pt>
                <c:pt idx="9">
                  <c:v>3877.3240000000001</c:v>
                </c:pt>
                <c:pt idx="10">
                  <c:v>1594.8019999999999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25F5-42BA-A008-5A6C79129ECA}"/>
            </c:ext>
          </c:extLst>
        </c:ser>
        <c:ser>
          <c:idx val="11"/>
          <c:order val="12"/>
          <c:tx>
            <c:strRef>
              <c:f>'Performance Tables GPU, NPU'!$G$122</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706.25369999999998</c:v>
                </c:pt>
                <c:pt idx="1">
                  <c:v>113.5292</c:v>
                </c:pt>
                <c:pt idx="2">
                  <c:v>827.70339999999999</c:v>
                </c:pt>
                <c:pt idx="3">
                  <c:v>19.72082</c:v>
                </c:pt>
                <c:pt idx="4">
                  <c:v>6005.0950000000003</c:v>
                </c:pt>
                <c:pt idx="5">
                  <c:v>2235.2640000000001</c:v>
                </c:pt>
                <c:pt idx="6">
                  <c:v>111.25879999999999</c:v>
                </c:pt>
                <c:pt idx="7">
                  <c:v>3482.17</c:v>
                </c:pt>
                <c:pt idx="8">
                  <c:v>204.9933</c:v>
                </c:pt>
                <c:pt idx="9">
                  <c:v>2885.6819999999998</c:v>
                </c:pt>
                <c:pt idx="10">
                  <c:v>1469.54</c:v>
                </c:pt>
              </c:numCache>
              <c:extLst xmlns:c15="http://schemas.microsoft.com/office/drawing/2012/chart"/>
            </c:numRef>
          </c:val>
          <c:extLst xmlns:c15="http://schemas.microsoft.com/office/drawing/2012/chart">
            <c:ext xmlns:c16="http://schemas.microsoft.com/office/drawing/2014/chart" uri="{C3380CC4-5D6E-409C-BE32-E72D297353CC}">
              <c16:uniqueId val="{00000005-25F5-42BA-A008-5A6C79129ECA}"/>
            </c:ext>
          </c:extLst>
        </c:ser>
        <c:ser>
          <c:idx val="12"/>
          <c:order val="13"/>
          <c:tx>
            <c:strRef>
              <c:f>'Performance Tables GPU, NPU'!$F$134</c:f>
              <c:strCache>
                <c:ptCount val="1"/>
                <c:pt idx="0">
                  <c:v>Intel® Flex-140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NPU'!$C$135:$C$145</c:f>
              <c:numCache>
                <c:formatCode>0.00</c:formatCode>
                <c:ptCount val="11"/>
                <c:pt idx="0">
                  <c:v>192.09960000000001</c:v>
                </c:pt>
                <c:pt idx="1">
                  <c:v>0</c:v>
                </c:pt>
                <c:pt idx="2">
                  <c:v>144.214</c:v>
                </c:pt>
                <c:pt idx="3">
                  <c:v>5.3785100000000003</c:v>
                </c:pt>
                <c:pt idx="4">
                  <c:v>1869.249</c:v>
                </c:pt>
                <c:pt idx="5">
                  <c:v>827.25649999999996</c:v>
                </c:pt>
                <c:pt idx="6">
                  <c:v>33.915489999999998</c:v>
                </c:pt>
                <c:pt idx="7">
                  <c:v>957.79780000000005</c:v>
                </c:pt>
                <c:pt idx="8">
                  <c:v>0</c:v>
                </c:pt>
                <c:pt idx="9">
                  <c:v>752.44449999999995</c:v>
                </c:pt>
                <c:pt idx="10">
                  <c:v>329.34589999999997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0-FBEC-4DA6-9381-0F2FDA4385B7}"/>
            </c:ext>
          </c:extLst>
        </c:ser>
        <c:ser>
          <c:idx val="13"/>
          <c:order val="14"/>
          <c:tx>
            <c:strRef>
              <c:f>'Performance Tables GPU, NPU'!$G$134</c:f>
              <c:strCache>
                <c:ptCount val="1"/>
                <c:pt idx="0">
                  <c:v>Intel® Flex-140 FP16</c:v>
                </c:pt>
              </c:strCache>
              <c:extLst xmlns:c15="http://schemas.microsoft.com/office/drawing/2012/chart"/>
            </c:strRef>
          </c:tx>
          <c:spPr>
            <a:solidFill>
              <a:schemeClr val="accent2">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NPU'!$B$135:$B$145</c:f>
              <c:numCache>
                <c:formatCode>0.00</c:formatCode>
                <c:ptCount val="11"/>
                <c:pt idx="0">
                  <c:v>148.40350000000001</c:v>
                </c:pt>
                <c:pt idx="1">
                  <c:v>20.57028</c:v>
                </c:pt>
                <c:pt idx="2">
                  <c:v>128.221</c:v>
                </c:pt>
                <c:pt idx="3">
                  <c:v>3.352036</c:v>
                </c:pt>
                <c:pt idx="4">
                  <c:v>1581.049</c:v>
                </c:pt>
                <c:pt idx="5">
                  <c:v>520.03219999999999</c:v>
                </c:pt>
                <c:pt idx="6">
                  <c:v>16.760490000000001</c:v>
                </c:pt>
                <c:pt idx="7">
                  <c:v>771.34109999999998</c:v>
                </c:pt>
                <c:pt idx="8">
                  <c:v>32.849379999999996</c:v>
                </c:pt>
                <c:pt idx="9">
                  <c:v>662.40729999999996</c:v>
                </c:pt>
                <c:pt idx="10">
                  <c:v>305.95359999999999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FBEC-4DA6-9381-0F2FDA4385B7}"/>
            </c:ext>
          </c:extLst>
        </c:ser>
        <c:ser>
          <c:idx val="15"/>
          <c:order val="15"/>
          <c:tx>
            <c:strRef>
              <c:f>'Performance Tables GPU, NPU'!$G$86</c:f>
              <c:strCache>
                <c:ptCount val="1"/>
                <c:pt idx="0">
                  <c:v>Intel® Core™Ultra7-165H iGPU FP16</c:v>
                </c:pt>
              </c:strCache>
              <c:extLst xmlns:c15="http://schemas.microsoft.com/office/drawing/2012/chart"/>
            </c:strRef>
          </c:tx>
          <c:spPr>
            <a:solidFill>
              <a:schemeClr val="accent4">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0">
                  <c:v>108.58</c:v>
                </c:pt>
                <c:pt idx="1">
                  <c:v>14.03</c:v>
                </c:pt>
                <c:pt idx="2">
                  <c:v>144.02000000000001</c:v>
                </c:pt>
                <c:pt idx="3">
                  <c:v>1.53</c:v>
                </c:pt>
                <c:pt idx="4">
                  <c:v>1321.41</c:v>
                </c:pt>
                <c:pt idx="5">
                  <c:v>359.7</c:v>
                </c:pt>
                <c:pt idx="6">
                  <c:v>10.55</c:v>
                </c:pt>
                <c:pt idx="8">
                  <c:v>19.66</c:v>
                </c:pt>
                <c:pt idx="9">
                  <c:v>515.77</c:v>
                </c:pt>
              </c:numCache>
              <c:extLst xmlns:c15="http://schemas.microsoft.com/office/drawing/2012/chart"/>
            </c:numRef>
          </c:val>
          <c:extLst xmlns:c15="http://schemas.microsoft.com/office/drawing/2012/chart">
            <c:ext xmlns:c16="http://schemas.microsoft.com/office/drawing/2014/chart" uri="{C3380CC4-5D6E-409C-BE32-E72D297353CC}">
              <c16:uniqueId val="{00000001-BAF0-4FBF-BE12-5B7222243F62}"/>
            </c:ext>
          </c:extLst>
        </c:ser>
        <c:ser>
          <c:idx val="16"/>
          <c:order val="16"/>
          <c:tx>
            <c:strRef>
              <c:f>'Performance Tables GPU, NPU'!$F$98</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81.73</c:v>
                </c:pt>
                <c:pt idx="1">
                  <c:v>8.7100000000000009</c:v>
                </c:pt>
                <c:pt idx="2">
                  <c:v>38.04</c:v>
                </c:pt>
                <c:pt idx="3">
                  <c:v>0</c:v>
                </c:pt>
                <c:pt idx="4">
                  <c:v>2009.23</c:v>
                </c:pt>
                <c:pt idx="5">
                  <c:v>779.55</c:v>
                </c:pt>
                <c:pt idx="6">
                  <c:v>0</c:v>
                </c:pt>
                <c:pt idx="7">
                  <c:v>761.68</c:v>
                </c:pt>
                <c:pt idx="8">
                  <c:v>0</c:v>
                </c:pt>
                <c:pt idx="9">
                  <c:v>390.01</c:v>
                </c:pt>
                <c:pt idx="10">
                  <c:v>128.66</c:v>
                </c:pt>
              </c:numCache>
            </c:numRef>
          </c:val>
          <c:extLst>
            <c:ext xmlns:c16="http://schemas.microsoft.com/office/drawing/2014/chart" uri="{C3380CC4-5D6E-409C-BE32-E72D297353CC}">
              <c16:uniqueId val="{00000000-E1A0-46BA-8123-479F42D1A41D}"/>
            </c:ext>
          </c:extLst>
        </c:ser>
        <c:ser>
          <c:idx val="17"/>
          <c:order val="17"/>
          <c:tx>
            <c:strRef>
              <c:f>'Performance Tables GPU, NPU'!$G$98</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General</c:formatCode>
                <c:ptCount val="11"/>
                <c:pt idx="0">
                  <c:v>66.03</c:v>
                </c:pt>
                <c:pt idx="1">
                  <c:v>6.62</c:v>
                </c:pt>
                <c:pt idx="2">
                  <c:v>34.75</c:v>
                </c:pt>
                <c:pt idx="3" formatCode="0.00">
                  <c:v>0</c:v>
                </c:pt>
                <c:pt idx="4">
                  <c:v>1366.27</c:v>
                </c:pt>
                <c:pt idx="5">
                  <c:v>384.39</c:v>
                </c:pt>
                <c:pt idx="7">
                  <c:v>346.77</c:v>
                </c:pt>
                <c:pt idx="8">
                  <c:v>10.37</c:v>
                </c:pt>
                <c:pt idx="9">
                  <c:v>286.76</c:v>
                </c:pt>
                <c:pt idx="10">
                  <c:v>131.44</c:v>
                </c:pt>
              </c:numCache>
            </c:numRef>
          </c:val>
          <c:extLst>
            <c:ext xmlns:c16="http://schemas.microsoft.com/office/drawing/2014/chart" uri="{C3380CC4-5D6E-409C-BE32-E72D297353CC}">
              <c16:uniqueId val="{00000001-E1A0-46BA-8123-479F42D1A41D}"/>
            </c:ext>
          </c:extLst>
        </c:ser>
        <c:ser>
          <c:idx val="18"/>
          <c:order val="18"/>
          <c:tx>
            <c:strRef>
              <c:f>'Performance Tables GPU, NPU'!$F$74</c:f>
              <c:strCache>
                <c:ptCount val="1"/>
                <c:pt idx="0">
                  <c:v>Intel® Core™ i7-1360P iGPU INT8</c:v>
                </c:pt>
              </c:strCache>
              <c:extLst xmlns:c15="http://schemas.microsoft.com/office/drawing/2012/chart"/>
            </c:strRef>
          </c:tx>
          <c:spPr>
            <a:solidFill>
              <a:schemeClr val="accent1">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92.13045301813591</c:v>
                </c:pt>
                <c:pt idx="1">
                  <c:v>11.037038035982</c:v>
                </c:pt>
                <c:pt idx="2">
                  <c:v>114.87776570916201</c:v>
                </c:pt>
                <c:pt idx="3">
                  <c:v>1.0793431662126991</c:v>
                </c:pt>
                <c:pt idx="4">
                  <c:v>1350.910453797326</c:v>
                </c:pt>
                <c:pt idx="5">
                  <c:v>395.74905426906122</c:v>
                </c:pt>
                <c:pt idx="6">
                  <c:v>11.218549761878309</c:v>
                </c:pt>
                <c:pt idx="7">
                  <c:v>740.83454828155084</c:v>
                </c:pt>
                <c:pt idx="8">
                  <c:v>19.510401225210462</c:v>
                </c:pt>
                <c:pt idx="9">
                  <c:v>624.53030462467768</c:v>
                </c:pt>
                <c:pt idx="10">
                  <c:v>220.96475808482981</c:v>
                </c:pt>
              </c:numCache>
              <c:extLst xmlns:c15="http://schemas.microsoft.com/office/drawing/2012/chart"/>
            </c:numRef>
          </c:val>
          <c:extLst xmlns:c15="http://schemas.microsoft.com/office/drawing/2012/chart">
            <c:ext xmlns:c16="http://schemas.microsoft.com/office/drawing/2014/chart" uri="{C3380CC4-5D6E-409C-BE32-E72D297353CC}">
              <c16:uniqueId val="{00000000-ABFA-4A26-B4C8-F070A44E1BB4}"/>
            </c:ext>
          </c:extLst>
        </c:ser>
        <c:ser>
          <c:idx val="19"/>
          <c:order val="19"/>
          <c:tx>
            <c:strRef>
              <c:f>'Performance Tables GPU, NPU'!$G$74</c:f>
              <c:strCache>
                <c:ptCount val="1"/>
                <c:pt idx="0">
                  <c:v>Intel® Core™ i7-1360P iGPU FP16</c:v>
                </c:pt>
              </c:strCache>
              <c:extLst xmlns:c15="http://schemas.microsoft.com/office/drawing/2012/chart"/>
            </c:strRef>
          </c:tx>
          <c:spPr>
            <a:solidFill>
              <a:schemeClr val="accent2">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72.41590170482911</c:v>
                </c:pt>
                <c:pt idx="1">
                  <c:v>8.3623396356938837</c:v>
                </c:pt>
                <c:pt idx="2">
                  <c:v>91.519869820687774</c:v>
                </c:pt>
                <c:pt idx="3">
                  <c:v>1.2109015154977609</c:v>
                </c:pt>
                <c:pt idx="4">
                  <c:v>873.20801775169866</c:v>
                </c:pt>
                <c:pt idx="5">
                  <c:v>235.71874642022669</c:v>
                </c:pt>
                <c:pt idx="6">
                  <c:v>6.3856186740633571</c:v>
                </c:pt>
                <c:pt idx="7">
                  <c:v>416.80855894027809</c:v>
                </c:pt>
                <c:pt idx="8">
                  <c:v>10.16486636422565</c:v>
                </c:pt>
                <c:pt idx="9">
                  <c:v>340.90533712758042</c:v>
                </c:pt>
                <c:pt idx="10">
                  <c:v>151.34866248061459</c:v>
                </c:pt>
              </c:numCache>
              <c:extLst xmlns:c15="http://schemas.microsoft.com/office/drawing/2012/chart"/>
            </c:numRef>
          </c:val>
          <c:extLst xmlns:c15="http://schemas.microsoft.com/office/drawing/2012/chart">
            <c:ext xmlns:c16="http://schemas.microsoft.com/office/drawing/2014/chart" uri="{C3380CC4-5D6E-409C-BE32-E72D297353CC}">
              <c16:uniqueId val="{00000001-ABFA-4A26-B4C8-F070A44E1BB4}"/>
            </c:ext>
          </c:extLst>
        </c:ser>
        <c:ser>
          <c:idx val="20"/>
          <c:order val="20"/>
          <c:tx>
            <c:strRef>
              <c:f>'Performance Tables GPU, NPU'!$F$50</c:f>
              <c:strCache>
                <c:ptCount val="1"/>
                <c:pt idx="0">
                  <c:v>Intel® Core™ i7-1185GRE iGPU INT8</c:v>
                </c:pt>
              </c:strCache>
            </c:strRef>
          </c:tx>
          <c:spPr>
            <a:solidFill>
              <a:schemeClr val="accent3">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NPU'!$C$51:$C$61</c:f>
              <c:numCache>
                <c:formatCode>0.00</c:formatCode>
                <c:ptCount val="11"/>
                <c:pt idx="0">
                  <c:v>48.218677143370407</c:v>
                </c:pt>
                <c:pt idx="1">
                  <c:v>5.1502393679562486</c:v>
                </c:pt>
                <c:pt idx="2">
                  <c:v>57.231363320495937</c:v>
                </c:pt>
                <c:pt idx="4">
                  <c:v>631.18504146995201</c:v>
                </c:pt>
                <c:pt idx="5">
                  <c:v>202.60908037021099</c:v>
                </c:pt>
                <c:pt idx="6">
                  <c:v>5.409006782558059</c:v>
                </c:pt>
                <c:pt idx="7">
                  <c:v>377.1753965761007</c:v>
                </c:pt>
                <c:pt idx="8">
                  <c:v>10.193192222083351</c:v>
                </c:pt>
                <c:pt idx="9">
                  <c:v>309.12801288564299</c:v>
                </c:pt>
                <c:pt idx="10">
                  <c:v>117.742520328857</c:v>
                </c:pt>
              </c:numCache>
            </c:numRef>
          </c:val>
          <c:extLst>
            <c:ext xmlns:c16="http://schemas.microsoft.com/office/drawing/2014/chart" uri="{C3380CC4-5D6E-409C-BE32-E72D297353CC}">
              <c16:uniqueId val="{00000001-FFCC-42F7-BC16-36299C9B3610}"/>
            </c:ext>
          </c:extLst>
        </c:ser>
        <c:ser>
          <c:idx val="21"/>
          <c:order val="21"/>
          <c:tx>
            <c:strRef>
              <c:f>'Performance Tables GPU, NPU'!$G$50</c:f>
              <c:strCache>
                <c:ptCount val="1"/>
                <c:pt idx="0">
                  <c:v>Intel® Core™ i7-1185GRE iGPU FP16</c:v>
                </c:pt>
              </c:strCache>
            </c:strRef>
          </c:tx>
          <c:spPr>
            <a:solidFill>
              <a:schemeClr val="accent4">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NPU'!$B$51:$B$61</c:f>
              <c:numCache>
                <c:formatCode>0.00</c:formatCode>
                <c:ptCount val="11"/>
                <c:pt idx="0">
                  <c:v>40.488346184543751</c:v>
                </c:pt>
                <c:pt idx="1">
                  <c:v>4.2403974473107651</c:v>
                </c:pt>
                <c:pt idx="2">
                  <c:v>41.633453078591522</c:v>
                </c:pt>
                <c:pt idx="3">
                  <c:v>0.59412784687733344</c:v>
                </c:pt>
                <c:pt idx="4">
                  <c:v>423.36499561941741</c:v>
                </c:pt>
                <c:pt idx="5">
                  <c:v>121.59826568045609</c:v>
                </c:pt>
                <c:pt idx="6">
                  <c:v>3.0009400164568181</c:v>
                </c:pt>
                <c:pt idx="7">
                  <c:v>224.6065131139618</c:v>
                </c:pt>
                <c:pt idx="8">
                  <c:v>5.0513415184183286</c:v>
                </c:pt>
                <c:pt idx="9">
                  <c:v>160.35060511515761</c:v>
                </c:pt>
                <c:pt idx="10">
                  <c:v>77.76873384682861</c:v>
                </c:pt>
              </c:numCache>
            </c:numRef>
          </c:val>
          <c:extLst>
            <c:ext xmlns:c16="http://schemas.microsoft.com/office/drawing/2014/chart" uri="{C3380CC4-5D6E-409C-BE32-E72D297353CC}">
              <c16:uniqueId val="{00000002-FFCC-42F7-BC16-36299C9B3610}"/>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128,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NPU'!$F$146</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NPU'!$B$147:$B$151</c:f>
              <c:numCache>
                <c:formatCode>0.0</c:formatCode>
                <c:ptCount val="5"/>
                <c:pt idx="0">
                  <c:v>47.909190000000002</c:v>
                </c:pt>
                <c:pt idx="1">
                  <c:v>42.636609999999997</c:v>
                </c:pt>
                <c:pt idx="2">
                  <c:v>39.932270000000003</c:v>
                </c:pt>
                <c:pt idx="3">
                  <c:v>40.688630000000003</c:v>
                </c:pt>
                <c:pt idx="4" formatCode="0.00">
                  <c:v>51.9</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NPU'!$G$146</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NPU'!$C$147:$C$151</c:f>
              <c:numCache>
                <c:formatCode>0.0</c:formatCode>
                <c:ptCount val="5"/>
                <c:pt idx="0">
                  <c:v>39.701920000000001</c:v>
                </c:pt>
                <c:pt idx="1">
                  <c:v>31.345490000000002</c:v>
                </c:pt>
                <c:pt idx="2">
                  <c:v>33.215069999999997</c:v>
                </c:pt>
                <c:pt idx="3">
                  <c:v>31.90521</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NPU'!$H$146</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NPU'!$D$147:$D$151</c:f>
              <c:numCache>
                <c:formatCode>0.0</c:formatCode>
                <c:ptCount val="5"/>
                <c:pt idx="0">
                  <c:v>26.333379999999998</c:v>
                </c:pt>
                <c:pt idx="1">
                  <c:v>20.198799999999999</c:v>
                </c:pt>
                <c:pt idx="2">
                  <c:v>22.489570000000001</c:v>
                </c:pt>
                <c:pt idx="3">
                  <c:v>19.374880000000001</c:v>
                </c:pt>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NPU'!$F$153</c:f>
              <c:strCache>
                <c:ptCount val="1"/>
                <c:pt idx="0">
                  <c:v>Intel® Arc™ A770M INT4</c:v>
                </c:pt>
              </c:strCache>
              <c:extLst xmlns:c15="http://schemas.microsoft.com/office/drawing/2012/chart"/>
            </c:strRef>
          </c:tx>
          <c:spPr>
            <a:solidFill>
              <a:schemeClr val="accent4"/>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NPU'!$B$154:$B$158</c:f>
              <c:numCache>
                <c:formatCode>0.0</c:formatCode>
                <c:ptCount val="5"/>
                <c:pt idx="0">
                  <c:v>42.134250000000002</c:v>
                </c:pt>
                <c:pt idx="1">
                  <c:v>36.183610000000002</c:v>
                </c:pt>
                <c:pt idx="2">
                  <c:v>35.27319</c:v>
                </c:pt>
                <c:pt idx="3">
                  <c:v>35.830660000000002</c:v>
                </c:pt>
              </c:numCache>
            </c:numRef>
          </c:val>
          <c:extLst xmlns:c15="http://schemas.microsoft.com/office/drawing/2012/chart">
            <c:ext xmlns:c16="http://schemas.microsoft.com/office/drawing/2014/chart" uri="{C3380CC4-5D6E-409C-BE32-E72D297353CC}">
              <c16:uniqueId val="{00000001-4C72-4848-AE05-B6C22F33A94F}"/>
            </c:ext>
          </c:extLst>
        </c:ser>
        <c:ser>
          <c:idx val="9"/>
          <c:order val="4"/>
          <c:tx>
            <c:strRef>
              <c:f>'Performance Tables GPU, NPU'!$G$153</c:f>
              <c:strCache>
                <c:ptCount val="1"/>
                <c:pt idx="0">
                  <c:v>Intel® Arc™ A770M INT8</c:v>
                </c:pt>
              </c:strCache>
              <c:extLst xmlns:c15="http://schemas.microsoft.com/office/drawing/2012/chart"/>
            </c:strRef>
          </c:tx>
          <c:spPr>
            <a:solidFill>
              <a:schemeClr val="accent4">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NPU'!$C$154:$C$158</c:f>
              <c:numCache>
                <c:formatCode>0.0</c:formatCode>
                <c:ptCount val="5"/>
                <c:pt idx="0">
                  <c:v>35.399610000000003</c:v>
                </c:pt>
                <c:pt idx="1">
                  <c:v>26.99127</c:v>
                </c:pt>
                <c:pt idx="2">
                  <c:v>29.352820000000001</c:v>
                </c:pt>
                <c:pt idx="3">
                  <c:v>28.14433</c:v>
                </c:pt>
              </c:numCache>
            </c:numRef>
          </c:val>
          <c:extLst xmlns:c15="http://schemas.microsoft.com/office/drawing/2012/chart">
            <c:ext xmlns:c16="http://schemas.microsoft.com/office/drawing/2014/chart" uri="{C3380CC4-5D6E-409C-BE32-E72D297353CC}">
              <c16:uniqueId val="{00000002-3AED-40B8-95B8-0E570608F06A}"/>
            </c:ext>
          </c:extLst>
        </c:ser>
        <c:ser>
          <c:idx val="10"/>
          <c:order val="5"/>
          <c:tx>
            <c:strRef>
              <c:f>'Performance Tables GPU, NPU'!$H$153</c:f>
              <c:strCache>
                <c:ptCount val="1"/>
                <c:pt idx="0">
                  <c:v>Intel® Arc™ A770M FP16</c:v>
                </c:pt>
              </c:strCache>
              <c:extLst xmlns:c15="http://schemas.microsoft.com/office/drawing/2012/chart"/>
            </c:strRef>
          </c:tx>
          <c:spPr>
            <a:solidFill>
              <a:schemeClr val="accent5">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NPU'!$D$154:$D$158</c:f>
              <c:numCache>
                <c:formatCode>0.0</c:formatCode>
                <c:ptCount val="5"/>
                <c:pt idx="0">
                  <c:v>23.716740000000001</c:v>
                </c:pt>
                <c:pt idx="1">
                  <c:v>18.069710000000001</c:v>
                </c:pt>
                <c:pt idx="2">
                  <c:v>20.382739999999998</c:v>
                </c:pt>
                <c:pt idx="3">
                  <c:v>17.6768</c:v>
                </c:pt>
              </c:numCache>
            </c:numRef>
          </c:val>
          <c:extLst xmlns:c15="http://schemas.microsoft.com/office/drawing/2012/chart">
            <c:ext xmlns:c16="http://schemas.microsoft.com/office/drawing/2014/chart" uri="{C3380CC4-5D6E-409C-BE32-E72D297353CC}">
              <c16:uniqueId val="{00000003-3AED-40B8-95B8-0E570608F06A}"/>
            </c:ext>
          </c:extLst>
        </c:ser>
        <c:ser>
          <c:idx val="0"/>
          <c:order val="6"/>
          <c:tx>
            <c:strRef>
              <c:f>'Performance Tables GPU, NPU'!$F$160</c:f>
              <c:strCache>
                <c:ptCount val="1"/>
                <c:pt idx="0">
                  <c:v>Intel® Flex-140 INT4</c:v>
                </c:pt>
              </c:strCache>
              <c:extLst xmlns:c15="http://schemas.microsoft.com/office/drawing/2012/chart"/>
            </c:strRef>
          </c:tx>
          <c:spPr>
            <a:solidFill>
              <a:schemeClr val="accent1"/>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NPU'!$B$161:$B$165</c:f>
              <c:numCache>
                <c:formatCode>0.0</c:formatCode>
                <c:ptCount val="5"/>
                <c:pt idx="0">
                  <c:v>10.84562</c:v>
                </c:pt>
                <c:pt idx="1">
                  <c:v>5.6645960000000004</c:v>
                </c:pt>
                <c:pt idx="4">
                  <c:v>18.7</c:v>
                </c:pt>
              </c:numCache>
            </c:numRef>
          </c:val>
          <c:extLst xmlns:c15="http://schemas.microsoft.com/office/drawing/2012/chart">
            <c:ext xmlns:c16="http://schemas.microsoft.com/office/drawing/2014/chart" uri="{C3380CC4-5D6E-409C-BE32-E72D297353CC}">
              <c16:uniqueId val="{00000000-CF29-4193-9F3F-C170A70C1714}"/>
            </c:ext>
          </c:extLst>
        </c:ser>
        <c:ser>
          <c:idx val="11"/>
          <c:order val="7"/>
          <c:tx>
            <c:strRef>
              <c:f>'Performance Tables GPU, NPU'!$G$160</c:f>
              <c:strCache>
                <c:ptCount val="1"/>
                <c:pt idx="0">
                  <c:v>Intel® Flex-140 INT8</c:v>
                </c:pt>
              </c:strCache>
              <c:extLst xmlns:c15="http://schemas.microsoft.com/office/drawing/2012/chart"/>
            </c:strRef>
          </c:tx>
          <c:spPr>
            <a:solidFill>
              <a:schemeClr val="accent6">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NPU'!$C$161:$C$165</c:f>
              <c:numCache>
                <c:formatCode>0.000</c:formatCode>
                <c:ptCount val="5"/>
                <c:pt idx="0" formatCode="0.0">
                  <c:v>12.59211</c:v>
                </c:pt>
              </c:numCache>
            </c:numRef>
          </c:val>
          <c:extLst xmlns:c15="http://schemas.microsoft.com/office/drawing/2012/chart">
            <c:ext xmlns:c16="http://schemas.microsoft.com/office/drawing/2014/chart" uri="{C3380CC4-5D6E-409C-BE32-E72D297353CC}">
              <c16:uniqueId val="{00000004-3AED-40B8-95B8-0E570608F06A}"/>
            </c:ext>
          </c:extLst>
        </c:ser>
        <c:ser>
          <c:idx val="12"/>
          <c:order val="8"/>
          <c:tx>
            <c:strRef>
              <c:f>'Performance Tables GPU, NPU'!$H$160</c:f>
              <c:strCache>
                <c:ptCount val="1"/>
                <c:pt idx="0">
                  <c:v>Intel® Flex-140 FP16</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NPU'!$D$161:$D$165</c:f>
              <c:numCache>
                <c:formatCode>0.00</c:formatCode>
                <c:ptCount val="5"/>
              </c:numCache>
            </c:numRef>
          </c:val>
          <c:extLst xmlns:c15="http://schemas.microsoft.com/office/drawing/2012/chart">
            <c:ext xmlns:c16="http://schemas.microsoft.com/office/drawing/2014/chart" uri="{C3380CC4-5D6E-409C-BE32-E72D297353CC}">
              <c16:uniqueId val="{00000005-3AED-40B8-95B8-0E570608F06A}"/>
            </c:ext>
          </c:extLst>
        </c:ser>
        <c:ser>
          <c:idx val="4"/>
          <c:order val="9"/>
          <c:tx>
            <c:strRef>
              <c:f>'Performance Tables GPU, NPU'!$F$167</c:f>
              <c:strCache>
                <c:ptCount val="1"/>
                <c:pt idx="0">
                  <c:v>Intel® Core™ Ultra7-165H iGPU INT4</c:v>
                </c:pt>
              </c:strCache>
              <c:extLst xmlns:c15="http://schemas.microsoft.com/office/drawing/2012/chart"/>
            </c:strRef>
          </c:tx>
          <c:spPr>
            <a:solidFill>
              <a:schemeClr val="accent5"/>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NPU'!$B$168:$B$172</c:f>
              <c:numCache>
                <c:formatCode>0.0</c:formatCode>
                <c:ptCount val="5"/>
                <c:pt idx="0" formatCode="General">
                  <c:v>14.60061</c:v>
                </c:pt>
                <c:pt idx="1">
                  <c:v>14.12018</c:v>
                </c:pt>
                <c:pt idx="2">
                  <c:v>12.71824</c:v>
                </c:pt>
                <c:pt idx="3">
                  <c:v>13.44153</c:v>
                </c:pt>
              </c:numCache>
            </c:numRef>
          </c:val>
          <c:extLst xmlns:c15="http://schemas.microsoft.com/office/drawing/2012/chart">
            <c:ext xmlns:c16="http://schemas.microsoft.com/office/drawing/2014/chart" uri="{C3380CC4-5D6E-409C-BE32-E72D297353CC}">
              <c16:uniqueId val="{00000000-F51B-4243-8F86-8E6E1038F675}"/>
            </c:ext>
          </c:extLst>
        </c:ser>
        <c:ser>
          <c:idx val="5"/>
          <c:order val="10"/>
          <c:tx>
            <c:strRef>
              <c:f>'Performance Tables GPU, NPU'!$G$167</c:f>
              <c:strCache>
                <c:ptCount val="1"/>
                <c:pt idx="0">
                  <c:v>Intel® Core™ Ultra7-165H iGPU INT8</c:v>
                </c:pt>
              </c:strCache>
              <c:extLst xmlns:c15="http://schemas.microsoft.com/office/drawing/2012/chart"/>
            </c:strRef>
          </c:tx>
          <c:spPr>
            <a:solidFill>
              <a:schemeClr val="accent6"/>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NPU'!$C$168:$C$172</c:f>
              <c:numCache>
                <c:formatCode>0.0</c:formatCode>
                <c:ptCount val="5"/>
                <c:pt idx="0">
                  <c:v>11.198729999999999</c:v>
                </c:pt>
                <c:pt idx="1">
                  <c:v>9.7200260000000007</c:v>
                </c:pt>
                <c:pt idx="2">
                  <c:v>9.4864390000000007</c:v>
                </c:pt>
                <c:pt idx="3">
                  <c:v>9.2700549999999993</c:v>
                </c:pt>
              </c:numCache>
            </c:numRef>
          </c:val>
          <c:extLst xmlns:c15="http://schemas.microsoft.com/office/drawing/2012/chart">
            <c:ext xmlns:c16="http://schemas.microsoft.com/office/drawing/2014/chart" uri="{C3380CC4-5D6E-409C-BE32-E72D297353CC}">
              <c16:uniqueId val="{00000001-F51B-4243-8F86-8E6E1038F675}"/>
            </c:ext>
          </c:extLst>
        </c:ser>
        <c:ser>
          <c:idx val="6"/>
          <c:order val="11"/>
          <c:tx>
            <c:strRef>
              <c:f>'Performance Tables GPU, NPU'!$H$167</c:f>
              <c:strCache>
                <c:ptCount val="1"/>
                <c:pt idx="0">
                  <c:v>Intel® Core™ Ultra7-165H iGPU FP16</c:v>
                </c:pt>
              </c:strCache>
              <c:extLst xmlns:c15="http://schemas.microsoft.com/office/drawing/2012/chart"/>
            </c:strRef>
          </c:tx>
          <c:spPr>
            <a:solidFill>
              <a:schemeClr val="accent1">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NPU'!$D$168:$D$172</c:f>
              <c:numCache>
                <c:formatCode>0.0</c:formatCode>
                <c:ptCount val="5"/>
                <c:pt idx="0">
                  <c:v>5.6555160000000004</c:v>
                </c:pt>
                <c:pt idx="1">
                  <c:v>5.0423609999999996</c:v>
                </c:pt>
                <c:pt idx="3">
                  <c:v>4.4208639999999999</c:v>
                </c:pt>
              </c:numCache>
            </c:numRef>
          </c:val>
          <c:extLst xmlns:c15="http://schemas.microsoft.com/office/drawing/2012/char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NPU'!$G$146</c:f>
              <c:strCache>
                <c:ptCount val="1"/>
                <c:pt idx="0">
                  <c:v>Intel® Flex-170 INT8</c:v>
                </c:pt>
              </c:strCache>
              <c:extLst xmlns:c15="http://schemas.microsoft.com/office/drawing/2012/chart"/>
            </c:strRef>
          </c:tx>
          <c:spPr>
            <a:solidFill>
              <a:schemeClr val="accent5"/>
            </a:solidFill>
            <a:ln>
              <a:noFill/>
            </a:ln>
            <a:effectLst/>
          </c:spPr>
          <c:invertIfNegative val="0"/>
          <c:cat>
            <c:strRef>
              <c:f>'Performance Tables GPU, NPU'!$A$173</c:f>
              <c:strCache>
                <c:ptCount val="1"/>
                <c:pt idx="0">
                  <c:v>Stable-Diffusion-v2-1</c:v>
                </c:pt>
              </c:strCache>
              <c:extLst xmlns:c15="http://schemas.microsoft.com/office/drawing/2012/chart"/>
            </c:strRef>
          </c:cat>
          <c:val>
            <c:numRef>
              <c:f>'Performance Tables GPU, NPU'!$C$152</c:f>
              <c:numCache>
                <c:formatCode>0.0</c:formatCode>
                <c:ptCount val="1"/>
                <c:pt idx="0">
                  <c:v>2.42</c:v>
                </c:pt>
              </c:numCache>
              <c:extLst xmlns:c15="http://schemas.microsoft.com/office/drawing/2012/chart"/>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NPU'!$H$146</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NPU'!$A$173</c:f>
              <c:strCache>
                <c:ptCount val="1"/>
                <c:pt idx="0">
                  <c:v>Stable-Diffusion-v2-1</c:v>
                </c:pt>
              </c:strCache>
            </c:strRef>
          </c:cat>
          <c:val>
            <c:numRef>
              <c:f>'Performance Tables GPU, NPU'!$D$152</c:f>
              <c:numCache>
                <c:formatCode>0.0</c:formatCode>
                <c:ptCount val="1"/>
                <c:pt idx="0">
                  <c:v>2.51701</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0"/>
          <c:order val="2"/>
          <c:tx>
            <c:strRef>
              <c:f>'Performance Tables GPU, NPU'!$G$153</c:f>
              <c:strCache>
                <c:ptCount val="1"/>
                <c:pt idx="0">
                  <c:v>Intel® Arc™ A770M INT8</c:v>
                </c:pt>
              </c:strCache>
              <c:extLst xmlns:c15="http://schemas.microsoft.com/office/drawing/2012/chart"/>
            </c:strRef>
          </c:tx>
          <c:spPr>
            <a:solidFill>
              <a:schemeClr val="accent1"/>
            </a:solidFill>
            <a:ln>
              <a:noFill/>
            </a:ln>
            <a:effectLst/>
          </c:spPr>
          <c:invertIfNegative val="0"/>
          <c:cat>
            <c:strRef>
              <c:f>'Performance Tables GPU, NPU'!$A$173</c:f>
              <c:strCache>
                <c:ptCount val="1"/>
                <c:pt idx="0">
                  <c:v>Stable-Diffusion-v2-1</c:v>
                </c:pt>
              </c:strCache>
              <c:extLst xmlns:c15="http://schemas.microsoft.com/office/drawing/2012/chart"/>
            </c:strRef>
          </c:cat>
          <c:val>
            <c:numRef>
              <c:f>'Performance Tables GPU, NPU'!$C$159</c:f>
              <c:numCache>
                <c:formatCode>0.0</c:formatCode>
                <c:ptCount val="1"/>
                <c:pt idx="0">
                  <c:v>2.7</c:v>
                </c:pt>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NPU'!$H$153</c:f>
              <c:strCache>
                <c:ptCount val="1"/>
                <c:pt idx="0">
                  <c:v>Intel® Arc™ A770M FP16</c:v>
                </c:pt>
              </c:strCache>
              <c:extLst xmlns:c15="http://schemas.microsoft.com/office/drawing/2012/chart"/>
            </c:strRef>
          </c:tx>
          <c:spPr>
            <a:solidFill>
              <a:schemeClr val="accent2"/>
            </a:solidFill>
            <a:ln>
              <a:noFill/>
            </a:ln>
            <a:effectLst/>
          </c:spPr>
          <c:invertIfNegative val="0"/>
          <c:cat>
            <c:strRef>
              <c:f>'Performance Tables GPU, NPU'!$A$173</c:f>
              <c:strCache>
                <c:ptCount val="1"/>
                <c:pt idx="0">
                  <c:v>Stable-Diffusion-v2-1</c:v>
                </c:pt>
              </c:strCache>
            </c:strRef>
          </c:cat>
          <c:val>
            <c:numRef>
              <c:f>'Performance Tables GPU, NPU'!$D$159</c:f>
              <c:numCache>
                <c:formatCode>0.0</c:formatCode>
                <c:ptCount val="1"/>
                <c:pt idx="0">
                  <c:v>2.9135</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6"/>
          <c:order val="4"/>
          <c:tx>
            <c:strRef>
              <c:f>'Performance Tables GPU, NPU'!$G$167</c:f>
              <c:strCache>
                <c:ptCount val="1"/>
                <c:pt idx="0">
                  <c:v>Intel® Core™ Ultra7-165H iGPU INT8</c:v>
                </c:pt>
              </c:strCache>
              <c:extLst xmlns:c15="http://schemas.microsoft.com/office/drawing/2012/chart"/>
            </c:strRef>
          </c:tx>
          <c:spPr>
            <a:solidFill>
              <a:schemeClr val="accent1">
                <a:lumMod val="60000"/>
              </a:schemeClr>
            </a:solidFill>
            <a:ln>
              <a:noFill/>
            </a:ln>
            <a:effectLst/>
          </c:spPr>
          <c:invertIfNegative val="0"/>
          <c:dPt>
            <c:idx val="0"/>
            <c:invertIfNegative val="0"/>
            <c:bubble3D val="0"/>
            <c:extLst>
              <c:ext xmlns:c16="http://schemas.microsoft.com/office/drawing/2014/chart" uri="{C3380CC4-5D6E-409C-BE32-E72D297353CC}">
                <c16:uniqueId val="{00000000-31DB-49EC-BBE6-EE2A1A41E266}"/>
              </c:ext>
            </c:extLst>
          </c:dPt>
          <c:cat>
            <c:strRef>
              <c:f>'Performance Tables GPU, NPU'!$A$173</c:f>
              <c:strCache>
                <c:ptCount val="1"/>
                <c:pt idx="0">
                  <c:v>Stable-Diffusion-v2-1</c:v>
                </c:pt>
              </c:strCache>
              <c:extLst xmlns:c15="http://schemas.microsoft.com/office/drawing/2012/chart"/>
            </c:strRef>
          </c:cat>
          <c:val>
            <c:numRef>
              <c:f>'Performance Tables GPU, NPU'!$C$173</c:f>
              <c:numCache>
                <c:formatCode>0.0</c:formatCode>
                <c:ptCount val="1"/>
                <c:pt idx="0">
                  <c:v>12.4</c:v>
                </c:pt>
              </c:numCache>
              <c:extLst xmlns:c15="http://schemas.microsoft.com/office/drawing/2012/chart"/>
            </c:numRef>
          </c:val>
          <c:extLst xmlns:c15="http://schemas.microsoft.com/office/drawing/2012/chart">
            <c:ext xmlns:c16="http://schemas.microsoft.com/office/drawing/2014/chart" uri="{C3380CC4-5D6E-409C-BE32-E72D297353CC}">
              <c16:uniqueId val="{00000001-0149-4A02-BBD2-291E9BB35C1C}"/>
            </c:ext>
          </c:extLst>
        </c:ser>
        <c:ser>
          <c:idx val="7"/>
          <c:order val="5"/>
          <c:tx>
            <c:strRef>
              <c:f>'Performance Tables GPU, NPU'!$H$167</c:f>
              <c:strCache>
                <c:ptCount val="1"/>
                <c:pt idx="0">
                  <c:v>Intel® Core™ Ultra7-165H iGPU FP16</c:v>
                </c:pt>
              </c:strCache>
            </c:strRef>
          </c:tx>
          <c:spPr>
            <a:solidFill>
              <a:schemeClr val="accent2">
                <a:lumMod val="60000"/>
              </a:schemeClr>
            </a:solidFill>
            <a:ln>
              <a:noFill/>
            </a:ln>
            <a:effectLst/>
          </c:spPr>
          <c:invertIfNegative val="0"/>
          <c:cat>
            <c:strRef>
              <c:f>'Performance Tables GPU, NPU'!$A$173</c:f>
              <c:strCache>
                <c:ptCount val="1"/>
                <c:pt idx="0">
                  <c:v>Stable-Diffusion-v2-1</c:v>
                </c:pt>
              </c:strCache>
            </c:strRef>
          </c:cat>
          <c:val>
            <c:numRef>
              <c:f>'Performance Tables GPU, NPU'!$D$173</c:f>
              <c:numCache>
                <c:formatCode>0.0</c:formatCode>
                <c:ptCount val="1"/>
                <c:pt idx="0">
                  <c:v>13</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46.164851784715957</c:v>
                </c:pt>
                <c:pt idx="1">
                  <c:v>5.192957939078342</c:v>
                </c:pt>
                <c:pt idx="2">
                  <c:v>57.12666297326556</c:v>
                </c:pt>
                <c:pt idx="4">
                  <c:v>528.85879168812414</c:v>
                </c:pt>
                <c:pt idx="5">
                  <c:v>200.0613556966218</c:v>
                </c:pt>
                <c:pt idx="6">
                  <c:v>5.415877106340182</c:v>
                </c:pt>
                <c:pt idx="7">
                  <c:v>318.86820592988659</c:v>
                </c:pt>
                <c:pt idx="8">
                  <c:v>8.8996183110313609</c:v>
                </c:pt>
                <c:pt idx="10">
                  <c:v>114.4765283675424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1">
                  <c:v>2.2643234323279788</c:v>
                </c:pt>
                <c:pt idx="2">
                  <c:v>33.46136821859254</c:v>
                </c:pt>
                <c:pt idx="3">
                  <c:v>0.28672173639099502</c:v>
                </c:pt>
                <c:pt idx="4">
                  <c:v>305.77222637879589</c:v>
                </c:pt>
                <c:pt idx="5">
                  <c:v>71.30509337072354</c:v>
                </c:pt>
                <c:pt idx="6">
                  <c:v>1.5222793125887979</c:v>
                </c:pt>
                <c:pt idx="7">
                  <c:v>138.6136825846105</c:v>
                </c:pt>
                <c:pt idx="8">
                  <c:v>2.5609565931728042</c:v>
                </c:pt>
                <c:pt idx="9">
                  <c:v>94.151495053224522</c:v>
                </c:pt>
                <c:pt idx="10">
                  <c:v>50.691549804718413</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143.22694651795209</c:v>
                </c:pt>
                <c:pt idx="1">
                  <c:v>12.560075189109529</c:v>
                </c:pt>
                <c:pt idx="2">
                  <c:v>158.02140621476559</c:v>
                </c:pt>
                <c:pt idx="3">
                  <c:v>1.9470746346380481</c:v>
                </c:pt>
                <c:pt idx="4">
                  <c:v>2409.9378131880758</c:v>
                </c:pt>
                <c:pt idx="5">
                  <c:v>610.51389349617364</c:v>
                </c:pt>
                <c:pt idx="6">
                  <c:v>15.75398499315037</c:v>
                </c:pt>
                <c:pt idx="7">
                  <c:v>1133.1459047306171</c:v>
                </c:pt>
                <c:pt idx="8">
                  <c:v>25.022297988753451</c:v>
                </c:pt>
                <c:pt idx="9">
                  <c:v>734.88721534597948</c:v>
                </c:pt>
                <c:pt idx="10">
                  <c:v>329.58615816157209</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60.628621615985743</c:v>
                </c:pt>
                <c:pt idx="1">
                  <c:v>5.3900430877268564</c:v>
                </c:pt>
                <c:pt idx="2">
                  <c:v>60.956822025580337</c:v>
                </c:pt>
                <c:pt idx="3">
                  <c:v>0.65595009393795867</c:v>
                </c:pt>
                <c:pt idx="4">
                  <c:v>1066.7599831997029</c:v>
                </c:pt>
                <c:pt idx="5">
                  <c:v>190.17547675658969</c:v>
                </c:pt>
                <c:pt idx="6">
                  <c:v>4.1904704442252312</c:v>
                </c:pt>
                <c:pt idx="7">
                  <c:v>400.02327049156997</c:v>
                </c:pt>
                <c:pt idx="8">
                  <c:v>6.1146091941059311</c:v>
                </c:pt>
                <c:pt idx="9">
                  <c:v>260.65890096591232</c:v>
                </c:pt>
                <c:pt idx="10">
                  <c:v>122.9750778859253</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51.506958748207119</c:v>
                </c:pt>
                <c:pt idx="1">
                  <c:v>4.5063124669343324</c:v>
                </c:pt>
                <c:pt idx="2">
                  <c:v>58.809141553552777</c:v>
                </c:pt>
                <c:pt idx="3">
                  <c:v>0.67333288579187611</c:v>
                </c:pt>
                <c:pt idx="4">
                  <c:v>1036.3128101125931</c:v>
                </c:pt>
                <c:pt idx="5">
                  <c:v>228.38246165054039</c:v>
                </c:pt>
                <c:pt idx="6">
                  <c:v>4.505338964020841</c:v>
                </c:pt>
                <c:pt idx="7">
                  <c:v>473.96197142674072</c:v>
                </c:pt>
                <c:pt idx="8">
                  <c:v>8.0704957401984938</c:v>
                </c:pt>
                <c:pt idx="9">
                  <c:v>267.09084092229352</c:v>
                </c:pt>
                <c:pt idx="10">
                  <c:v>105.16931152398119</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20.886154580407531</c:v>
                </c:pt>
                <c:pt idx="1">
                  <c:v>1.933550571183136</c:v>
                </c:pt>
                <c:pt idx="2">
                  <c:v>20.324400880735219</c:v>
                </c:pt>
                <c:pt idx="3">
                  <c:v>0.20732555747266451</c:v>
                </c:pt>
                <c:pt idx="4">
                  <c:v>277.12427760018772</c:v>
                </c:pt>
                <c:pt idx="5">
                  <c:v>67.444595921258127</c:v>
                </c:pt>
                <c:pt idx="6">
                  <c:v>1.2869871773672521</c:v>
                </c:pt>
                <c:pt idx="7">
                  <c:v>132.85195259633139</c:v>
                </c:pt>
                <c:pt idx="8">
                  <c:v>2.1291010076268808</c:v>
                </c:pt>
                <c:pt idx="9">
                  <c:v>85.085183918600208</c:v>
                </c:pt>
                <c:pt idx="10">
                  <c:v>41.413150783113871</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14.640750000000001</c:v>
                </c:pt>
                <c:pt idx="1">
                  <c:v>1.1044700000000001</c:v>
                </c:pt>
                <c:pt idx="2">
                  <c:v>23.654779999999999</c:v>
                </c:pt>
                <c:pt idx="3">
                  <c:v>0.16552500000000001</c:v>
                </c:pt>
                <c:pt idx="4">
                  <c:v>237.42949999999999</c:v>
                </c:pt>
                <c:pt idx="5">
                  <c:v>59.831699999999998</c:v>
                </c:pt>
                <c:pt idx="6">
                  <c:v>1.1852199999999999</c:v>
                </c:pt>
                <c:pt idx="7">
                  <c:v>112.56440000000001</c:v>
                </c:pt>
                <c:pt idx="8">
                  <c:v>1.1988829999999999</c:v>
                </c:pt>
                <c:pt idx="9">
                  <c:v>77.404730000000001</c:v>
                </c:pt>
                <c:pt idx="10">
                  <c:v>36.796840000000003</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9.8884170000000005</c:v>
                </c:pt>
                <c:pt idx="1">
                  <c:v>0.91140100000000002</c:v>
                </c:pt>
                <c:pt idx="2">
                  <c:v>16.479800000000001</c:v>
                </c:pt>
                <c:pt idx="3">
                  <c:v>9.3395000000000006E-2</c:v>
                </c:pt>
                <c:pt idx="4">
                  <c:v>163.72800000000001</c:v>
                </c:pt>
                <c:pt idx="5">
                  <c:v>31.41</c:v>
                </c:pt>
                <c:pt idx="6">
                  <c:v>0.60236000000000001</c:v>
                </c:pt>
                <c:pt idx="7">
                  <c:v>64.181950000000001</c:v>
                </c:pt>
                <c:pt idx="8">
                  <c:v>0.79256199999999999</c:v>
                </c:pt>
                <c:pt idx="9">
                  <c:v>40.778910000000003</c:v>
                </c:pt>
                <c:pt idx="10">
                  <c:v>21.998930000000001</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87.035480724435104</c:v>
                </c:pt>
                <c:pt idx="1">
                  <c:v>8.9737826523637185</c:v>
                </c:pt>
                <c:pt idx="2">
                  <c:v>104.5887943856974</c:v>
                </c:pt>
                <c:pt idx="4">
                  <c:v>1429.3815894211</c:v>
                </c:pt>
                <c:pt idx="5">
                  <c:v>381.34503369367877</c:v>
                </c:pt>
                <c:pt idx="6">
                  <c:v>8.8579686352627682</c:v>
                </c:pt>
                <c:pt idx="7">
                  <c:v>682.17824659130804</c:v>
                </c:pt>
                <c:pt idx="8">
                  <c:v>15.925690989865551</c:v>
                </c:pt>
                <c:pt idx="9">
                  <c:v>454.12191663542939</c:v>
                </c:pt>
                <c:pt idx="10">
                  <c:v>190.89560741951331</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38.204766454470381</c:v>
                </c:pt>
                <c:pt idx="1">
                  <c:v>3.6507651082997539</c:v>
                </c:pt>
                <c:pt idx="2">
                  <c:v>51.737006840466563</c:v>
                </c:pt>
                <c:pt idx="3">
                  <c:v>0.44739719308753018</c:v>
                </c:pt>
                <c:pt idx="4">
                  <c:v>604.00967339601573</c:v>
                </c:pt>
                <c:pt idx="5">
                  <c:v>121.027138187124</c:v>
                </c:pt>
                <c:pt idx="6">
                  <c:v>2.4682228960263468</c:v>
                </c:pt>
                <c:pt idx="7">
                  <c:v>245.09817829793261</c:v>
                </c:pt>
                <c:pt idx="8">
                  <c:v>4.1106591092031817</c:v>
                </c:pt>
                <c:pt idx="9">
                  <c:v>153.66116072203269</c:v>
                </c:pt>
                <c:pt idx="10">
                  <c:v>80.490393166084033</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CPU+GPU'!$C$75:$C$85</c:f>
              <c:numCache>
                <c:formatCode>0.00</c:formatCode>
                <c:ptCount val="11"/>
                <c:pt idx="0">
                  <c:v>138.11000000000001</c:v>
                </c:pt>
                <c:pt idx="1">
                  <c:v>11.88</c:v>
                </c:pt>
                <c:pt idx="2">
                  <c:v>129.04</c:v>
                </c:pt>
                <c:pt idx="3">
                  <c:v>1.6</c:v>
                </c:pt>
                <c:pt idx="4">
                  <c:v>3180.96</c:v>
                </c:pt>
                <c:pt idx="5">
                  <c:v>698.6</c:v>
                </c:pt>
                <c:pt idx="6">
                  <c:v>0</c:v>
                </c:pt>
                <c:pt idx="8">
                  <c:v>20.59</c:v>
                </c:pt>
                <c:pt idx="9">
                  <c:v>720.83</c:v>
                </c:pt>
                <c:pt idx="10">
                  <c:v>237.05</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CPU+GPU'!$B$75:$B$85</c:f>
              <c:numCache>
                <c:formatCode>0.00</c:formatCode>
                <c:ptCount val="11"/>
                <c:pt idx="0">
                  <c:v>48.42</c:v>
                </c:pt>
                <c:pt idx="1">
                  <c:v>4.21</c:v>
                </c:pt>
                <c:pt idx="2">
                  <c:v>80.73</c:v>
                </c:pt>
                <c:pt idx="3">
                  <c:v>0.4</c:v>
                </c:pt>
                <c:pt idx="4">
                  <c:v>1089.81</c:v>
                </c:pt>
                <c:pt idx="5">
                  <c:v>171.01</c:v>
                </c:pt>
                <c:pt idx="6">
                  <c:v>3.22</c:v>
                </c:pt>
                <c:pt idx="7">
                  <c:v>332.62</c:v>
                </c:pt>
                <c:pt idx="8">
                  <c:v>5.6</c:v>
                </c:pt>
                <c:pt idx="9">
                  <c:v>195.53</c:v>
                </c:pt>
                <c:pt idx="10">
                  <c:v>105.2</c:v>
                </c:pt>
              </c:numCache>
            </c:numRef>
          </c:val>
          <c:extLst>
            <c:ext xmlns:c16="http://schemas.microsoft.com/office/drawing/2014/chart" uri="{C3380CC4-5D6E-409C-BE32-E72D297353CC}">
              <c16:uniqueId val="{00000001-5A43-484E-990C-FCA1F848DEB8}"/>
            </c:ext>
          </c:extLst>
        </c:ser>
        <c:ser>
          <c:idx val="14"/>
          <c:order val="14"/>
          <c:tx>
            <c:strRef>
              <c:f>'Performance Tables CPU+GPU'!$E$86</c:f>
              <c:strCache>
                <c:ptCount val="1"/>
                <c:pt idx="0">
                  <c:v>Intel® Core™i7-1360P INT8</c:v>
                </c:pt>
              </c:strCache>
            </c:strRef>
          </c:tx>
          <c:spPr>
            <a:solidFill>
              <a:schemeClr val="accent3">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CPU+GPU'!$C$87:$C$97</c:f>
              <c:numCache>
                <c:formatCode>0.00</c:formatCode>
                <c:ptCount val="11"/>
                <c:pt idx="0">
                  <c:v>100.13169609729511</c:v>
                </c:pt>
                <c:pt idx="1">
                  <c:v>8.351845807739334</c:v>
                </c:pt>
                <c:pt idx="2">
                  <c:v>111.70074594672781</c:v>
                </c:pt>
                <c:pt idx="3">
                  <c:v>1.401672152383767</c:v>
                </c:pt>
                <c:pt idx="5">
                  <c:v>453.08325654479302</c:v>
                </c:pt>
                <c:pt idx="6">
                  <c:v>11.23656770896738</c:v>
                </c:pt>
                <c:pt idx="7">
                  <c:v>837.11630504353286</c:v>
                </c:pt>
                <c:pt idx="8">
                  <c:v>19.792293714702389</c:v>
                </c:pt>
                <c:pt idx="9">
                  <c:v>533.62756542634474</c:v>
                </c:pt>
                <c:pt idx="10">
                  <c:v>238.30968176608309</c:v>
                </c:pt>
              </c:numCache>
            </c:numRef>
          </c:val>
          <c:extLst>
            <c:ext xmlns:c16="http://schemas.microsoft.com/office/drawing/2014/chart" uri="{C3380CC4-5D6E-409C-BE32-E72D297353CC}">
              <c16:uniqueId val="{00000000-551B-41D2-86F7-223DDC1E3D84}"/>
            </c:ext>
          </c:extLst>
        </c:ser>
        <c:ser>
          <c:idx val="15"/>
          <c:order val="15"/>
          <c:tx>
            <c:strRef>
              <c:f>'Performance Tables CPU+GPU'!$F$86</c:f>
              <c:strCache>
                <c:ptCount val="1"/>
                <c:pt idx="0">
                  <c:v>Intel® Core™i7-1360P FP32</c:v>
                </c:pt>
              </c:strCache>
            </c:strRef>
          </c:tx>
          <c:spPr>
            <a:solidFill>
              <a:schemeClr val="accent4">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CPU+GPU'!$B$87:$B$97</c:f>
              <c:numCache>
                <c:formatCode>0.00</c:formatCode>
                <c:ptCount val="11"/>
                <c:pt idx="0">
                  <c:v>42.719936108265223</c:v>
                </c:pt>
                <c:pt idx="1">
                  <c:v>3.9858145677870009</c:v>
                </c:pt>
                <c:pt idx="2">
                  <c:v>45.07981585478003</c:v>
                </c:pt>
                <c:pt idx="3">
                  <c:v>0.44121323388611622</c:v>
                </c:pt>
                <c:pt idx="4">
                  <c:v>720.70693774706126</c:v>
                </c:pt>
                <c:pt idx="5">
                  <c:v>138.39181802581379</c:v>
                </c:pt>
                <c:pt idx="6">
                  <c:v>3.1798640454915308</c:v>
                </c:pt>
                <c:pt idx="7">
                  <c:v>290.83195648761392</c:v>
                </c:pt>
                <c:pt idx="8">
                  <c:v>5.6116262033818609</c:v>
                </c:pt>
                <c:pt idx="9">
                  <c:v>181.41560575740621</c:v>
                </c:pt>
                <c:pt idx="10">
                  <c:v>86.524429337150906</c:v>
                </c:pt>
              </c:numCache>
            </c:numRef>
          </c:val>
          <c:extLst>
            <c:ext xmlns:c16="http://schemas.microsoft.com/office/drawing/2014/chart" uri="{C3380CC4-5D6E-409C-BE32-E72D297353CC}">
              <c16:uniqueId val="{00000001-551B-41D2-86F7-223DDC1E3D8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181.82900000000001</c:v>
                </c:pt>
                <c:pt idx="1">
                  <c:v>157.83500000000001</c:v>
                </c:pt>
                <c:pt idx="2">
                  <c:v>35.726999999999997</c:v>
                </c:pt>
                <c:pt idx="3">
                  <c:v>35.045999999999999</c:v>
                </c:pt>
                <c:pt idx="4">
                  <c:v>17.155000000000001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179.94</c:v>
                </c:pt>
                <c:pt idx="1">
                  <c:v>158.27699999999999</c:v>
                </c:pt>
                <c:pt idx="2">
                  <c:v>36.57</c:v>
                </c:pt>
                <c:pt idx="3">
                  <c:v>36.606999999999999</c:v>
                </c:pt>
                <c:pt idx="4">
                  <c:v>17.387</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484.76499999999999</c:v>
                </c:pt>
                <c:pt idx="1">
                  <c:v>430.15100000000001</c:v>
                </c:pt>
                <c:pt idx="2">
                  <c:v>101.044</c:v>
                </c:pt>
                <c:pt idx="3">
                  <c:v>100.741</c:v>
                </c:pt>
                <c:pt idx="4">
                  <c:v>26.123999999999999</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486.96199999999999</c:v>
                </c:pt>
                <c:pt idx="1">
                  <c:v>434.27600000000001</c:v>
                </c:pt>
                <c:pt idx="2">
                  <c:v>102.83799999999999</c:v>
                </c:pt>
                <c:pt idx="3">
                  <c:v>103.322</c:v>
                </c:pt>
                <c:pt idx="4">
                  <c:v>26.329000000000001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42</xdr:row>
      <xdr:rowOff>38100</xdr:rowOff>
    </xdr:from>
    <xdr:to>
      <xdr:col>12</xdr:col>
      <xdr:colOff>15240</xdr:colOff>
      <xdr:row>68</xdr:row>
      <xdr:rowOff>47625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384809</xdr:colOff>
      <xdr:row>69</xdr:row>
      <xdr:rowOff>0</xdr:rowOff>
    </xdr:from>
    <xdr:to>
      <xdr:col>11</xdr:col>
      <xdr:colOff>537209</xdr:colOff>
      <xdr:row>81</xdr:row>
      <xdr:rowOff>66676</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53</xdr:row>
      <xdr:rowOff>123825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54</xdr:row>
      <xdr:rowOff>93344</xdr:rowOff>
    </xdr:from>
    <xdr:to>
      <xdr:col>11</xdr:col>
      <xdr:colOff>0</xdr:colOff>
      <xdr:row>67</xdr:row>
      <xdr:rowOff>131445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4</xdr:row>
      <xdr:rowOff>55244</xdr:rowOff>
    </xdr:from>
    <xdr:to>
      <xdr:col>18</xdr:col>
      <xdr:colOff>529590</xdr:colOff>
      <xdr:row>39</xdr:row>
      <xdr:rowOff>80009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3-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tabSelected="1" workbookViewId="0">
      <selection activeCell="G30" sqref="G30"/>
    </sheetView>
  </sheetViews>
  <sheetFormatPr defaultRowHeight="14.4" x14ac:dyDescent="0.3"/>
  <sheetData/>
  <sheetProtection algorithmName="SHA-512" hashValue="Oq73XRIfp8DIEvdODyNOy7f/ovfTL7+44lBz1RCsvzLgpqEOXdIdtv77uCCJ01Bb62fkNFipBliT7QzCZ4CMXQ==" saltValue="j/8D9QeGAHIKJJQEeMIXRQ=="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29"/>
  <sheetViews>
    <sheetView workbookViewId="0">
      <pane ySplit="1" topLeftCell="A2" activePane="bottomLeft" state="frozen"/>
      <selection pane="bottomLeft" activeCell="O29" sqref="O29"/>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hidden="1"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119</v>
      </c>
      <c r="B1" s="31" t="s">
        <v>6</v>
      </c>
      <c r="C1" s="32"/>
      <c r="D1" s="2" t="s">
        <v>7</v>
      </c>
      <c r="E1" s="2" t="s">
        <v>8</v>
      </c>
      <c r="F1" s="2" t="s">
        <v>9</v>
      </c>
      <c r="G1" s="2" t="s">
        <v>10</v>
      </c>
      <c r="H1" s="5"/>
      <c r="I1" t="s">
        <v>30</v>
      </c>
      <c r="J1" t="s">
        <v>30</v>
      </c>
      <c r="K1" t="s">
        <v>41</v>
      </c>
      <c r="L1" t="s">
        <v>28</v>
      </c>
      <c r="M1" t="s">
        <v>29</v>
      </c>
    </row>
    <row r="2" spans="1:15" hidden="1" x14ac:dyDescent="0.3">
      <c r="A2" s="2" t="s">
        <v>71</v>
      </c>
      <c r="B2" s="2" t="s">
        <v>13</v>
      </c>
      <c r="C2" s="2" t="s">
        <v>12</v>
      </c>
      <c r="D2" s="2" t="s">
        <v>12</v>
      </c>
      <c r="E2" s="2" t="s">
        <v>12</v>
      </c>
      <c r="F2" s="2" t="s">
        <v>12</v>
      </c>
      <c r="G2" s="2" t="s">
        <v>94</v>
      </c>
      <c r="H2" s="5"/>
      <c r="I2" s="13" t="str">
        <f>CONCATENATE(G2, ," ", C2)</f>
        <v>Intel® Atom x7425E INT8</v>
      </c>
      <c r="J2" s="13" t="str">
        <f>CONCATENATE($G2, ," ", B2)</f>
        <v>Intel® Atom x7425E FP32</v>
      </c>
      <c r="K2" s="13">
        <v>1</v>
      </c>
      <c r="L2" s="13">
        <v>58</v>
      </c>
      <c r="M2" s="13">
        <v>12</v>
      </c>
    </row>
    <row r="3" spans="1:15" hidden="1" x14ac:dyDescent="0.3">
      <c r="A3" s="3" t="s">
        <v>14</v>
      </c>
      <c r="B3" s="19"/>
      <c r="C3" s="19"/>
      <c r="D3" s="12"/>
      <c r="E3" s="4">
        <f t="shared" ref="E3:E13" si="0">C3/(K3*L3)</f>
        <v>0</v>
      </c>
      <c r="F3" s="4">
        <f t="shared" ref="F3:F13" si="1">C3/(K3*M3)</f>
        <v>0</v>
      </c>
      <c r="G3" s="2"/>
      <c r="H3" s="5"/>
      <c r="K3">
        <f>K2</f>
        <v>1</v>
      </c>
      <c r="L3">
        <f t="shared" ref="L3:M3" si="2">L2</f>
        <v>58</v>
      </c>
      <c r="M3">
        <f t="shared" si="2"/>
        <v>12</v>
      </c>
    </row>
    <row r="4" spans="1:15" hidden="1" x14ac:dyDescent="0.3">
      <c r="A4" s="3" t="s">
        <v>15</v>
      </c>
      <c r="B4" s="19"/>
      <c r="C4" s="19"/>
      <c r="D4" s="12"/>
      <c r="E4" s="4">
        <f t="shared" si="0"/>
        <v>0</v>
      </c>
      <c r="F4" s="4">
        <f t="shared" si="1"/>
        <v>0</v>
      </c>
      <c r="G4" s="2"/>
      <c r="H4" s="5"/>
      <c r="K4">
        <f t="shared" ref="K4:K13" si="3">K3</f>
        <v>1</v>
      </c>
      <c r="L4">
        <f t="shared" ref="L4:L13" si="4">L3</f>
        <v>58</v>
      </c>
      <c r="M4">
        <f t="shared" ref="M4:M13" si="5">M3</f>
        <v>12</v>
      </c>
    </row>
    <row r="5" spans="1:15" hidden="1" x14ac:dyDescent="0.3">
      <c r="A5" s="3" t="s">
        <v>72</v>
      </c>
      <c r="B5" s="19"/>
      <c r="C5" s="19"/>
      <c r="D5" s="12"/>
      <c r="E5" s="4">
        <f t="shared" si="0"/>
        <v>0</v>
      </c>
      <c r="F5" s="4">
        <f t="shared" si="1"/>
        <v>0</v>
      </c>
      <c r="G5" s="2"/>
      <c r="H5" s="5"/>
      <c r="K5">
        <f t="shared" si="3"/>
        <v>1</v>
      </c>
      <c r="L5">
        <f t="shared" si="4"/>
        <v>58</v>
      </c>
      <c r="M5">
        <f t="shared" si="5"/>
        <v>12</v>
      </c>
      <c r="N5" s="1"/>
    </row>
    <row r="6" spans="1:15" hidden="1" x14ac:dyDescent="0.3">
      <c r="A6" s="3" t="s">
        <v>77</v>
      </c>
      <c r="B6" s="19"/>
      <c r="C6" s="19"/>
      <c r="D6" s="12"/>
      <c r="E6" s="4">
        <f t="shared" si="0"/>
        <v>0</v>
      </c>
      <c r="F6" s="4">
        <f t="shared" si="1"/>
        <v>0</v>
      </c>
      <c r="G6" s="2"/>
      <c r="H6" s="5"/>
      <c r="K6">
        <f t="shared" si="3"/>
        <v>1</v>
      </c>
      <c r="L6">
        <f t="shared" si="4"/>
        <v>58</v>
      </c>
      <c r="M6">
        <f t="shared" si="5"/>
        <v>12</v>
      </c>
      <c r="N6" s="1"/>
    </row>
    <row r="7" spans="1:15" hidden="1" x14ac:dyDescent="0.3">
      <c r="A7" s="3" t="s">
        <v>33</v>
      </c>
      <c r="B7" s="19"/>
      <c r="C7" s="19"/>
      <c r="D7" s="12"/>
      <c r="E7" s="4">
        <f t="shared" si="0"/>
        <v>0</v>
      </c>
      <c r="F7" s="4">
        <f t="shared" si="1"/>
        <v>0</v>
      </c>
      <c r="G7" s="2"/>
      <c r="H7" s="5"/>
      <c r="K7">
        <f t="shared" si="3"/>
        <v>1</v>
      </c>
      <c r="L7">
        <f t="shared" si="4"/>
        <v>58</v>
      </c>
      <c r="M7">
        <f t="shared" si="5"/>
        <v>12</v>
      </c>
      <c r="N7" s="1"/>
    </row>
    <row r="8" spans="1:15" hidden="1" x14ac:dyDescent="0.3">
      <c r="A8" s="3" t="s">
        <v>24</v>
      </c>
      <c r="B8" s="19"/>
      <c r="C8" s="19"/>
      <c r="D8" s="12"/>
      <c r="E8" s="4">
        <f t="shared" si="0"/>
        <v>0</v>
      </c>
      <c r="F8" s="4">
        <f t="shared" si="1"/>
        <v>0</v>
      </c>
      <c r="G8" s="2"/>
      <c r="H8" s="5"/>
      <c r="K8">
        <f t="shared" si="3"/>
        <v>1</v>
      </c>
      <c r="L8">
        <f t="shared" si="4"/>
        <v>58</v>
      </c>
      <c r="M8">
        <f t="shared" si="5"/>
        <v>12</v>
      </c>
      <c r="N8" s="1"/>
    </row>
    <row r="9" spans="1:15" hidden="1" x14ac:dyDescent="0.3">
      <c r="A9" s="3" t="s">
        <v>26</v>
      </c>
      <c r="B9" s="19"/>
      <c r="C9" s="19"/>
      <c r="D9" s="12"/>
      <c r="E9" s="4">
        <f t="shared" si="0"/>
        <v>0</v>
      </c>
      <c r="F9" s="4">
        <f t="shared" si="1"/>
        <v>0</v>
      </c>
      <c r="G9" s="2"/>
      <c r="H9" s="5"/>
      <c r="K9">
        <f t="shared" si="3"/>
        <v>1</v>
      </c>
      <c r="L9">
        <f t="shared" si="4"/>
        <v>58</v>
      </c>
      <c r="M9">
        <f t="shared" si="5"/>
        <v>12</v>
      </c>
      <c r="N9" s="1"/>
    </row>
    <row r="10" spans="1:15" hidden="1" x14ac:dyDescent="0.3">
      <c r="A10" s="3" t="s">
        <v>78</v>
      </c>
      <c r="B10" s="19"/>
      <c r="C10" s="19"/>
      <c r="D10" s="12"/>
      <c r="E10" s="4">
        <f t="shared" si="0"/>
        <v>0</v>
      </c>
      <c r="F10" s="4">
        <f t="shared" si="1"/>
        <v>0</v>
      </c>
      <c r="G10" s="2"/>
      <c r="H10" s="5"/>
      <c r="K10">
        <f t="shared" si="3"/>
        <v>1</v>
      </c>
      <c r="L10">
        <f t="shared" si="4"/>
        <v>58</v>
      </c>
      <c r="M10">
        <f t="shared" si="5"/>
        <v>12</v>
      </c>
      <c r="N10" s="1"/>
    </row>
    <row r="11" spans="1:15" hidden="1" x14ac:dyDescent="0.3">
      <c r="A11" s="3" t="s">
        <v>16</v>
      </c>
      <c r="B11" s="19"/>
      <c r="C11" s="19"/>
      <c r="D11" s="12"/>
      <c r="E11" s="4">
        <f t="shared" si="0"/>
        <v>0</v>
      </c>
      <c r="F11" s="4">
        <f t="shared" si="1"/>
        <v>0</v>
      </c>
      <c r="G11" s="2"/>
      <c r="H11" s="5"/>
      <c r="K11">
        <f t="shared" si="3"/>
        <v>1</v>
      </c>
      <c r="L11">
        <f t="shared" si="4"/>
        <v>58</v>
      </c>
      <c r="M11">
        <f t="shared" si="5"/>
        <v>12</v>
      </c>
      <c r="N11" s="1"/>
    </row>
    <row r="12" spans="1:15" hidden="1" x14ac:dyDescent="0.3">
      <c r="A12" s="3" t="s">
        <v>25</v>
      </c>
      <c r="B12" s="19"/>
      <c r="C12" s="19"/>
      <c r="D12" s="12"/>
      <c r="E12" s="4">
        <f t="shared" si="0"/>
        <v>0</v>
      </c>
      <c r="F12" s="4">
        <f t="shared" si="1"/>
        <v>0</v>
      </c>
      <c r="G12" s="2"/>
      <c r="H12" s="5"/>
      <c r="K12">
        <f t="shared" si="3"/>
        <v>1</v>
      </c>
      <c r="L12">
        <f t="shared" si="4"/>
        <v>58</v>
      </c>
      <c r="M12">
        <f t="shared" si="5"/>
        <v>12</v>
      </c>
      <c r="N12" s="1"/>
    </row>
    <row r="13" spans="1:15" hidden="1" x14ac:dyDescent="0.3">
      <c r="A13" s="3" t="s">
        <v>34</v>
      </c>
      <c r="B13" s="19"/>
      <c r="C13" s="19"/>
      <c r="D13" s="12"/>
      <c r="E13" s="4">
        <f t="shared" si="0"/>
        <v>0</v>
      </c>
      <c r="F13" s="4">
        <f t="shared" si="1"/>
        <v>0</v>
      </c>
      <c r="G13" s="2"/>
      <c r="H13" s="5"/>
      <c r="K13">
        <f t="shared" si="3"/>
        <v>1</v>
      </c>
      <c r="L13">
        <f t="shared" si="4"/>
        <v>58</v>
      </c>
      <c r="M13">
        <f t="shared" si="5"/>
        <v>12</v>
      </c>
      <c r="N13" s="1"/>
    </row>
    <row r="14" spans="1:15" x14ac:dyDescent="0.3">
      <c r="A14" s="2" t="s">
        <v>71</v>
      </c>
      <c r="B14" s="2" t="s">
        <v>13</v>
      </c>
      <c r="C14" s="2" t="s">
        <v>12</v>
      </c>
      <c r="D14" s="2" t="s">
        <v>12</v>
      </c>
      <c r="E14" s="2" t="s">
        <v>12</v>
      </c>
      <c r="F14" s="2" t="s">
        <v>12</v>
      </c>
      <c r="G14" s="2" t="s">
        <v>75</v>
      </c>
      <c r="H14" s="5"/>
      <c r="I14" s="13" t="str">
        <f>CONCATENATE(G14, ," ", C14)</f>
        <v>Intel® Atom x6425E INT8</v>
      </c>
      <c r="J14" s="13" t="str">
        <f>CONCATENATE($G14, ," ", B14)</f>
        <v>Intel® Atom x6425E FP32</v>
      </c>
      <c r="K14" s="13">
        <v>1</v>
      </c>
      <c r="L14" s="13">
        <v>67</v>
      </c>
      <c r="M14" s="13">
        <v>12</v>
      </c>
      <c r="N14" s="1" t="s">
        <v>0</v>
      </c>
    </row>
    <row r="15" spans="1:15" x14ac:dyDescent="0.3">
      <c r="A15" s="3" t="s">
        <v>14</v>
      </c>
      <c r="B15" s="19">
        <v>2.0212347777184929</v>
      </c>
      <c r="C15" s="19">
        <v>3.2699516175195571</v>
      </c>
      <c r="D15" s="12">
        <v>316.13827300000003</v>
      </c>
      <c r="E15" s="4">
        <f t="shared" ref="E15:E25" si="6">C15/(K15*L15)</f>
        <v>4.8805248022679958E-2</v>
      </c>
      <c r="F15" s="4">
        <f t="shared" ref="F15:F25" si="7">C15/(K15*M15)</f>
        <v>0.27249596812662974</v>
      </c>
      <c r="G15" s="2"/>
      <c r="H15" s="5"/>
      <c r="K15">
        <f>K14</f>
        <v>1</v>
      </c>
      <c r="L15">
        <f t="shared" ref="L15:M15" si="8">L14</f>
        <v>67</v>
      </c>
      <c r="M15">
        <f t="shared" si="8"/>
        <v>12</v>
      </c>
      <c r="N15" t="s">
        <v>2</v>
      </c>
      <c r="O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5" x14ac:dyDescent="0.3">
      <c r="A16" s="3" t="s">
        <v>15</v>
      </c>
      <c r="B16" s="19">
        <v>0.18395889090711159</v>
      </c>
      <c r="C16" s="19">
        <v>0.31054147677168581</v>
      </c>
      <c r="D16" s="12">
        <v>3304.6701509999998</v>
      </c>
      <c r="E16" s="4">
        <f t="shared" si="6"/>
        <v>4.6349474145027736E-3</v>
      </c>
      <c r="F16" s="4">
        <f t="shared" si="7"/>
        <v>2.5878456397640484E-2</v>
      </c>
      <c r="G16" s="2"/>
      <c r="H16" s="5"/>
      <c r="K16">
        <f t="shared" ref="K16:K25" si="9">K15</f>
        <v>1</v>
      </c>
      <c r="L16">
        <f t="shared" ref="L16:L25" si="10">L15</f>
        <v>67</v>
      </c>
      <c r="M16">
        <f t="shared" ref="M16:M25" si="11">M15</f>
        <v>12</v>
      </c>
      <c r="N16" t="s">
        <v>3</v>
      </c>
      <c r="O16" s="7" t="str">
        <f>'Legal Notices and Disclaimers'!A6</f>
        <v>and for configurations visit: https://docs.openvino.ai/2024/_static/benchmarks_files/OV-2024.3-platform_list.pdf</v>
      </c>
    </row>
    <row r="17" spans="1:15" x14ac:dyDescent="0.3">
      <c r="A17" s="3" t="s">
        <v>72</v>
      </c>
      <c r="B17" s="19">
        <v>5.1569341751444346</v>
      </c>
      <c r="C17" s="19">
        <v>7.261788128595053</v>
      </c>
      <c r="D17" s="12">
        <v>140.46284900000001</v>
      </c>
      <c r="E17" s="4">
        <f t="shared" si="6"/>
        <v>0.10838489744171721</v>
      </c>
      <c r="F17" s="4">
        <f t="shared" si="7"/>
        <v>0.60514901071625438</v>
      </c>
      <c r="G17" s="2"/>
      <c r="H17" s="5"/>
      <c r="K17">
        <f t="shared" si="9"/>
        <v>1</v>
      </c>
      <c r="L17">
        <f t="shared" si="10"/>
        <v>67</v>
      </c>
      <c r="M17">
        <f t="shared" si="11"/>
        <v>12</v>
      </c>
      <c r="N17" t="s">
        <v>4</v>
      </c>
      <c r="O17" s="7" t="s">
        <v>5</v>
      </c>
    </row>
    <row r="18" spans="1:15" x14ac:dyDescent="0.3">
      <c r="A18" s="3" t="s">
        <v>77</v>
      </c>
      <c r="B18" s="19">
        <v>2.7797611569180869E-2</v>
      </c>
      <c r="C18" s="19">
        <v>4.9550353194638033E-2</v>
      </c>
      <c r="D18" s="12">
        <v>20940.988323000001</v>
      </c>
      <c r="E18" s="4">
        <f t="shared" si="6"/>
        <v>7.3955751036773186E-4</v>
      </c>
      <c r="F18" s="4">
        <f t="shared" si="7"/>
        <v>4.1291960995531694E-3</v>
      </c>
      <c r="G18" s="2"/>
      <c r="H18" s="5"/>
      <c r="K18">
        <f t="shared" si="9"/>
        <v>1</v>
      </c>
      <c r="L18">
        <f t="shared" si="10"/>
        <v>67</v>
      </c>
      <c r="M18">
        <f t="shared" si="11"/>
        <v>12</v>
      </c>
      <c r="N18" s="1"/>
    </row>
    <row r="19" spans="1:15" x14ac:dyDescent="0.3">
      <c r="A19" s="3" t="s">
        <v>33</v>
      </c>
      <c r="B19" s="19">
        <v>81.381876050546907</v>
      </c>
      <c r="C19" s="19">
        <v>134.09448216806859</v>
      </c>
      <c r="D19" s="12">
        <v>7.821447</v>
      </c>
      <c r="E19" s="4">
        <f t="shared" si="6"/>
        <v>2.0014101816129641</v>
      </c>
      <c r="F19" s="4">
        <f t="shared" si="7"/>
        <v>11.174540180672382</v>
      </c>
      <c r="G19" s="2"/>
      <c r="H19" s="5"/>
      <c r="K19">
        <f t="shared" si="9"/>
        <v>1</v>
      </c>
      <c r="L19">
        <f t="shared" si="10"/>
        <v>67</v>
      </c>
      <c r="M19">
        <f t="shared" si="11"/>
        <v>12</v>
      </c>
      <c r="N19" s="1"/>
    </row>
    <row r="20" spans="1:15" x14ac:dyDescent="0.3">
      <c r="A20" s="3" t="s">
        <v>24</v>
      </c>
      <c r="B20" s="19">
        <v>8.1520782591733276</v>
      </c>
      <c r="C20" s="19">
        <v>19.866735874838181</v>
      </c>
      <c r="D20" s="12">
        <v>51.965328999999997</v>
      </c>
      <c r="E20" s="4">
        <f t="shared" si="6"/>
        <v>0.29651844589310716</v>
      </c>
      <c r="F20" s="4">
        <f t="shared" si="7"/>
        <v>1.6555613229031818</v>
      </c>
      <c r="G20" s="2"/>
      <c r="H20" s="5"/>
      <c r="K20">
        <f t="shared" si="9"/>
        <v>1</v>
      </c>
      <c r="L20">
        <f t="shared" si="10"/>
        <v>67</v>
      </c>
      <c r="M20">
        <f t="shared" si="11"/>
        <v>12</v>
      </c>
      <c r="N20" s="1"/>
    </row>
    <row r="21" spans="1:15" x14ac:dyDescent="0.3">
      <c r="A21" s="3" t="s">
        <v>26</v>
      </c>
      <c r="B21" s="19"/>
      <c r="C21" s="19"/>
      <c r="D21" s="12">
        <v>22.754929000000001</v>
      </c>
      <c r="E21" s="4">
        <f t="shared" si="6"/>
        <v>0</v>
      </c>
      <c r="F21" s="4">
        <f t="shared" si="7"/>
        <v>0</v>
      </c>
      <c r="G21" s="2"/>
      <c r="H21" s="5"/>
      <c r="K21">
        <f t="shared" si="9"/>
        <v>1</v>
      </c>
      <c r="L21">
        <f t="shared" si="10"/>
        <v>67</v>
      </c>
      <c r="M21">
        <f t="shared" si="11"/>
        <v>12</v>
      </c>
      <c r="N21" s="1"/>
    </row>
    <row r="22" spans="1:15" x14ac:dyDescent="0.3">
      <c r="A22" s="3" t="s">
        <v>78</v>
      </c>
      <c r="B22" s="19">
        <v>21.645574892477821</v>
      </c>
      <c r="C22" s="19">
        <v>45.839328254652713</v>
      </c>
      <c r="D22" s="12">
        <v>2588.93325</v>
      </c>
      <c r="E22" s="4">
        <f t="shared" si="6"/>
        <v>0.6841690784276524</v>
      </c>
      <c r="F22" s="4">
        <f t="shared" si="7"/>
        <v>3.8199440212210596</v>
      </c>
      <c r="G22" s="2"/>
      <c r="H22" s="5"/>
      <c r="K22">
        <f t="shared" si="9"/>
        <v>1</v>
      </c>
      <c r="L22">
        <f t="shared" si="10"/>
        <v>67</v>
      </c>
      <c r="M22">
        <f t="shared" si="11"/>
        <v>12</v>
      </c>
      <c r="N22" s="1"/>
    </row>
    <row r="23" spans="1:15" x14ac:dyDescent="0.3">
      <c r="A23" s="3" t="s">
        <v>16</v>
      </c>
      <c r="B23" s="19">
        <v>5.9253330675890448E-2</v>
      </c>
      <c r="C23" s="19">
        <v>0.39031197868887391</v>
      </c>
      <c r="D23" s="12">
        <v>45.184978000000001</v>
      </c>
      <c r="E23" s="4">
        <f t="shared" si="6"/>
        <v>5.8255519207294614E-3</v>
      </c>
      <c r="F23" s="4">
        <f t="shared" si="7"/>
        <v>3.2525998224072823E-2</v>
      </c>
      <c r="G23" s="2"/>
      <c r="H23" s="5"/>
      <c r="K23">
        <f t="shared" si="9"/>
        <v>1</v>
      </c>
      <c r="L23">
        <f t="shared" si="10"/>
        <v>67</v>
      </c>
      <c r="M23">
        <f t="shared" si="11"/>
        <v>12</v>
      </c>
      <c r="N23" s="1"/>
    </row>
    <row r="24" spans="1:15" x14ac:dyDescent="0.3">
      <c r="A24" s="3" t="s">
        <v>25</v>
      </c>
      <c r="B24" s="19">
        <v>10.29029755719748</v>
      </c>
      <c r="C24" s="19">
        <v>22.86102907486854</v>
      </c>
      <c r="D24" s="12">
        <v>99.950587999999996</v>
      </c>
      <c r="E24" s="4">
        <f t="shared" si="6"/>
        <v>0.34120938917714239</v>
      </c>
      <c r="F24" s="4">
        <f t="shared" si="7"/>
        <v>1.9050857562390451</v>
      </c>
      <c r="G24" s="2"/>
      <c r="H24" s="5"/>
      <c r="K24">
        <f t="shared" si="9"/>
        <v>1</v>
      </c>
      <c r="L24">
        <f t="shared" si="10"/>
        <v>67</v>
      </c>
      <c r="M24">
        <f t="shared" si="11"/>
        <v>12</v>
      </c>
      <c r="N24" s="1"/>
    </row>
    <row r="25" spans="1:15" x14ac:dyDescent="0.3">
      <c r="A25" s="3" t="s">
        <v>34</v>
      </c>
      <c r="B25" s="19">
        <v>5.127180896256057</v>
      </c>
      <c r="C25" s="19">
        <v>10.304734916306471</v>
      </c>
      <c r="D25" s="12">
        <v>99.623542999999998</v>
      </c>
      <c r="E25" s="4">
        <f t="shared" si="6"/>
        <v>0.15380201367621599</v>
      </c>
      <c r="F25" s="4">
        <f t="shared" si="7"/>
        <v>0.85872790969220592</v>
      </c>
      <c r="G25" s="2"/>
      <c r="H25" s="5"/>
      <c r="K25">
        <f t="shared" si="9"/>
        <v>1</v>
      </c>
      <c r="L25">
        <f t="shared" si="10"/>
        <v>67</v>
      </c>
      <c r="M25">
        <f t="shared" si="11"/>
        <v>12</v>
      </c>
      <c r="N25" s="1"/>
    </row>
    <row r="26" spans="1:15" x14ac:dyDescent="0.3">
      <c r="A26" s="2" t="s">
        <v>71</v>
      </c>
      <c r="B26" s="2" t="s">
        <v>13</v>
      </c>
      <c r="C26" s="2" t="s">
        <v>12</v>
      </c>
      <c r="D26" s="2" t="s">
        <v>12</v>
      </c>
      <c r="E26" s="2" t="s">
        <v>12</v>
      </c>
      <c r="F26" s="2" t="s">
        <v>12</v>
      </c>
      <c r="G26" s="2" t="s">
        <v>22</v>
      </c>
      <c r="H26" s="5"/>
      <c r="I26" s="13" t="str">
        <f>CONCATENATE(G26, ," ", C26)</f>
        <v>Intel® Celeron 6305E INT8</v>
      </c>
      <c r="J26" s="13" t="str">
        <f>CONCATENATE($G26, ," ", B26)</f>
        <v>Intel® Celeron 6305E FP32</v>
      </c>
      <c r="K26" s="13">
        <v>1</v>
      </c>
      <c r="L26" s="13">
        <v>107</v>
      </c>
      <c r="M26" s="13">
        <v>15</v>
      </c>
    </row>
    <row r="27" spans="1:15" x14ac:dyDescent="0.3">
      <c r="A27" s="3" t="s">
        <v>14</v>
      </c>
      <c r="B27" s="12">
        <v>4.3019409189071496</v>
      </c>
      <c r="C27" s="12">
        <v>11.7609616936224</v>
      </c>
      <c r="D27" s="12">
        <v>88.101607000000001</v>
      </c>
      <c r="E27" s="4">
        <f t="shared" ref="E27:E37" si="12">C27/(K27*L27)</f>
        <v>0.10991552984693832</v>
      </c>
      <c r="F27" s="4">
        <f t="shared" ref="F27:F37" si="13">C27/(K27*M27)</f>
        <v>0.78406411290816003</v>
      </c>
      <c r="G27" s="3"/>
      <c r="I27" s="13"/>
      <c r="J27" s="13"/>
      <c r="K27">
        <f>K26</f>
        <v>1</v>
      </c>
      <c r="L27">
        <f>L26</f>
        <v>107</v>
      </c>
      <c r="M27">
        <f>M26</f>
        <v>15</v>
      </c>
    </row>
    <row r="28" spans="1:15" x14ac:dyDescent="0.3">
      <c r="A28" s="3" t="s">
        <v>15</v>
      </c>
      <c r="B28" s="12">
        <v>0.38416600194509543</v>
      </c>
      <c r="C28" s="12">
        <v>1.174607114626973</v>
      </c>
      <c r="D28" s="12">
        <v>858.91909999999996</v>
      </c>
      <c r="E28" s="4">
        <f t="shared" si="12"/>
        <v>1.0977636585298814E-2</v>
      </c>
      <c r="F28" s="4">
        <f t="shared" si="13"/>
        <v>7.8307140975131528E-2</v>
      </c>
      <c r="G28" s="3"/>
      <c r="I28" s="14"/>
      <c r="J28" s="14"/>
      <c r="K28">
        <f t="shared" ref="K28:K37" si="14">K27</f>
        <v>1</v>
      </c>
      <c r="L28">
        <f t="shared" ref="L28:L37" si="15">L27</f>
        <v>107</v>
      </c>
      <c r="M28">
        <f t="shared" ref="M28:M37" si="16">M27</f>
        <v>15</v>
      </c>
    </row>
    <row r="29" spans="1:15" x14ac:dyDescent="0.3">
      <c r="A29" s="3" t="s">
        <v>72</v>
      </c>
      <c r="B29" s="12">
        <v>11.355834383769279</v>
      </c>
      <c r="C29" s="12">
        <v>18.969326664561461</v>
      </c>
      <c r="D29" s="12">
        <v>56.123627999999997</v>
      </c>
      <c r="E29" s="4">
        <f t="shared" si="12"/>
        <v>0.17728342677160244</v>
      </c>
      <c r="F29" s="4">
        <f t="shared" si="13"/>
        <v>1.2646217776374307</v>
      </c>
      <c r="G29" s="3"/>
      <c r="I29" s="13"/>
      <c r="J29" s="13"/>
      <c r="K29">
        <f t="shared" si="14"/>
        <v>1</v>
      </c>
      <c r="L29">
        <f t="shared" si="15"/>
        <v>107</v>
      </c>
      <c r="M29">
        <f t="shared" si="16"/>
        <v>15</v>
      </c>
      <c r="N29" s="1"/>
    </row>
    <row r="30" spans="1:15" x14ac:dyDescent="0.3">
      <c r="A30" s="3" t="s">
        <v>77</v>
      </c>
      <c r="B30" s="12">
        <v>4.7933993107196433E-2</v>
      </c>
      <c r="C30" s="12">
        <v>0.1654779071278617</v>
      </c>
      <c r="D30" s="12">
        <v>6100.659009</v>
      </c>
      <c r="E30" s="4">
        <f t="shared" si="12"/>
        <v>1.546522496522072E-3</v>
      </c>
      <c r="F30" s="4">
        <f t="shared" si="13"/>
        <v>1.103186047519078E-2</v>
      </c>
      <c r="G30" s="3"/>
      <c r="I30" s="13"/>
      <c r="J30" s="13"/>
      <c r="K30">
        <f t="shared" si="14"/>
        <v>1</v>
      </c>
      <c r="L30">
        <f t="shared" si="15"/>
        <v>107</v>
      </c>
      <c r="M30">
        <f t="shared" si="16"/>
        <v>15</v>
      </c>
      <c r="N30" s="1"/>
    </row>
    <row r="31" spans="1:15" x14ac:dyDescent="0.3">
      <c r="A31" s="3" t="s">
        <v>33</v>
      </c>
      <c r="B31" s="12">
        <v>134.07141126997541</v>
      </c>
      <c r="C31" s="12">
        <v>300.81892852266458</v>
      </c>
      <c r="D31" s="12">
        <v>3.6267269999999998</v>
      </c>
      <c r="E31" s="4">
        <f t="shared" si="12"/>
        <v>2.8113918553520052</v>
      </c>
      <c r="F31" s="4">
        <f t="shared" si="13"/>
        <v>20.054595234844307</v>
      </c>
      <c r="G31" s="3"/>
      <c r="I31" s="13"/>
      <c r="J31" s="13"/>
      <c r="K31">
        <f t="shared" si="14"/>
        <v>1</v>
      </c>
      <c r="L31">
        <f t="shared" si="15"/>
        <v>107</v>
      </c>
      <c r="M31">
        <f>M30</f>
        <v>15</v>
      </c>
      <c r="N31" s="1"/>
    </row>
    <row r="32" spans="1:15" x14ac:dyDescent="0.3">
      <c r="A32" s="3" t="s">
        <v>24</v>
      </c>
      <c r="B32" s="12">
        <v>14.43086185678151</v>
      </c>
      <c r="C32" s="12">
        <v>51.590452298647023</v>
      </c>
      <c r="D32" s="12">
        <v>19.855816000000001</v>
      </c>
      <c r="E32" s="4">
        <f t="shared" si="12"/>
        <v>0.48215375980043945</v>
      </c>
      <c r="F32" s="4">
        <f t="shared" si="13"/>
        <v>3.4393634865764682</v>
      </c>
      <c r="G32" s="3"/>
      <c r="I32" s="13"/>
      <c r="J32" s="13"/>
      <c r="K32">
        <f t="shared" si="14"/>
        <v>1</v>
      </c>
      <c r="L32">
        <f t="shared" si="15"/>
        <v>107</v>
      </c>
      <c r="M32">
        <f t="shared" si="16"/>
        <v>15</v>
      </c>
      <c r="N32" s="1"/>
    </row>
    <row r="33" spans="1:14" x14ac:dyDescent="0.3">
      <c r="A33" s="3" t="s">
        <v>26</v>
      </c>
      <c r="B33" s="12">
        <v>0.23081218917878499</v>
      </c>
      <c r="C33" s="12">
        <v>0.89612570034057748</v>
      </c>
      <c r="D33" s="12">
        <v>1120.7450670000001</v>
      </c>
      <c r="E33" s="4">
        <f t="shared" si="12"/>
        <v>8.3750065452390422E-3</v>
      </c>
      <c r="F33" s="4">
        <f t="shared" si="13"/>
        <v>5.9741713356038499E-2</v>
      </c>
      <c r="G33" s="3"/>
      <c r="I33" s="13"/>
      <c r="J33" s="13"/>
      <c r="K33">
        <f t="shared" si="14"/>
        <v>1</v>
      </c>
      <c r="L33">
        <f t="shared" si="15"/>
        <v>107</v>
      </c>
      <c r="M33">
        <f t="shared" si="16"/>
        <v>15</v>
      </c>
      <c r="N33" s="1"/>
    </row>
    <row r="34" spans="1:14" x14ac:dyDescent="0.3">
      <c r="A34" s="3" t="s">
        <v>78</v>
      </c>
      <c r="B34" s="12">
        <v>37.016586719201378</v>
      </c>
      <c r="C34" s="12">
        <v>114.8694499790943</v>
      </c>
      <c r="D34" s="12">
        <v>9.0840189999999996</v>
      </c>
      <c r="E34" s="4">
        <f t="shared" si="12"/>
        <v>1.0735462614868625</v>
      </c>
      <c r="F34" s="4">
        <f t="shared" si="13"/>
        <v>7.6579633319396203</v>
      </c>
      <c r="G34" s="3"/>
      <c r="I34" s="13"/>
      <c r="J34" s="13"/>
      <c r="K34">
        <f t="shared" si="14"/>
        <v>1</v>
      </c>
      <c r="L34">
        <f t="shared" si="15"/>
        <v>107</v>
      </c>
      <c r="M34">
        <f t="shared" si="16"/>
        <v>15</v>
      </c>
      <c r="N34" s="1"/>
    </row>
    <row r="35" spans="1:14" x14ac:dyDescent="0.3">
      <c r="A35" s="3" t="s">
        <v>16</v>
      </c>
      <c r="B35" s="12">
        <v>0.37744519503567397</v>
      </c>
      <c r="C35" s="12">
        <v>1.4973883929166689</v>
      </c>
      <c r="D35" s="12">
        <v>675.39412900000002</v>
      </c>
      <c r="E35" s="4">
        <f t="shared" si="12"/>
        <v>1.3994284045950177E-2</v>
      </c>
      <c r="F35" s="4">
        <f t="shared" si="13"/>
        <v>9.9825892861111265E-2</v>
      </c>
      <c r="G35" s="3"/>
      <c r="I35" s="13"/>
      <c r="J35" s="13"/>
      <c r="K35">
        <f t="shared" si="14"/>
        <v>1</v>
      </c>
      <c r="L35">
        <f t="shared" si="15"/>
        <v>107</v>
      </c>
      <c r="M35">
        <f t="shared" si="16"/>
        <v>15</v>
      </c>
      <c r="N35" s="1"/>
    </row>
    <row r="36" spans="1:14" x14ac:dyDescent="0.3">
      <c r="A36" s="3" t="s">
        <v>25</v>
      </c>
      <c r="B36" s="12">
        <v>18.25384721304885</v>
      </c>
      <c r="C36" s="12">
        <v>55.227895873754157</v>
      </c>
      <c r="D36" s="12">
        <v>18.419872000000002</v>
      </c>
      <c r="E36" s="4">
        <f t="shared" si="12"/>
        <v>0.51614855956779582</v>
      </c>
      <c r="F36" s="4">
        <f t="shared" si="13"/>
        <v>3.681859724916944</v>
      </c>
      <c r="G36" s="3"/>
      <c r="I36" s="13"/>
      <c r="J36" s="13"/>
      <c r="K36">
        <f t="shared" si="14"/>
        <v>1</v>
      </c>
      <c r="L36">
        <f t="shared" si="15"/>
        <v>107</v>
      </c>
      <c r="M36">
        <f t="shared" si="16"/>
        <v>15</v>
      </c>
      <c r="N36" s="1"/>
    </row>
    <row r="37" spans="1:14" x14ac:dyDescent="0.3">
      <c r="A37" s="3" t="s">
        <v>34</v>
      </c>
      <c r="B37" s="12">
        <v>9.6300092428106456</v>
      </c>
      <c r="C37" s="12">
        <v>25.810236577234139</v>
      </c>
      <c r="D37" s="12">
        <v>40.303384999999999</v>
      </c>
      <c r="E37" s="4">
        <f t="shared" si="12"/>
        <v>0.24121716427321627</v>
      </c>
      <c r="F37" s="4">
        <f t="shared" si="13"/>
        <v>1.7206824384822759</v>
      </c>
      <c r="G37" s="3"/>
      <c r="I37" s="13"/>
      <c r="J37" s="13"/>
      <c r="K37">
        <f t="shared" si="14"/>
        <v>1</v>
      </c>
      <c r="L37">
        <f t="shared" si="15"/>
        <v>107</v>
      </c>
      <c r="M37">
        <f t="shared" si="16"/>
        <v>15</v>
      </c>
      <c r="N37" s="1"/>
    </row>
    <row r="38" spans="1:14" x14ac:dyDescent="0.3">
      <c r="A38" s="2" t="str">
        <f>A26</f>
        <v>Model name</v>
      </c>
      <c r="B38" s="2" t="s">
        <v>13</v>
      </c>
      <c r="C38" s="2" t="s">
        <v>12</v>
      </c>
      <c r="D38" s="2" t="s">
        <v>12</v>
      </c>
      <c r="E38" s="2" t="s">
        <v>12</v>
      </c>
      <c r="F38" s="2" t="s">
        <v>12</v>
      </c>
      <c r="G38" s="2" t="s">
        <v>17</v>
      </c>
      <c r="H38" s="5"/>
      <c r="I38" s="13" t="str">
        <f>CONCATENATE(G38, ," ", C38)</f>
        <v>Intel® Core™ i3-8100 INT8</v>
      </c>
      <c r="J38" s="13" t="str">
        <f>CONCATENATE($G38, ," ", B38)</f>
        <v>Intel® Core™ i3-8100 FP32</v>
      </c>
      <c r="K38" s="13">
        <v>1</v>
      </c>
      <c r="L38" s="13">
        <v>117</v>
      </c>
      <c r="M38" s="13">
        <v>65</v>
      </c>
    </row>
    <row r="39" spans="1:14" x14ac:dyDescent="0.3">
      <c r="A39" s="3" t="s">
        <v>14</v>
      </c>
      <c r="B39" s="12">
        <v>15.08156513382867</v>
      </c>
      <c r="C39" s="12">
        <v>21.360702152327828</v>
      </c>
      <c r="D39" s="12">
        <v>49.156775000000003</v>
      </c>
      <c r="E39" s="4">
        <f t="shared" ref="E39:E49" si="17">C39/(K39*L39)</f>
        <v>0.18257010386604983</v>
      </c>
      <c r="F39" s="4">
        <f t="shared" ref="F39:F49" si="18">C39/(K39*M39)</f>
        <v>0.32862618695888968</v>
      </c>
      <c r="G39" s="3"/>
      <c r="I39" s="13"/>
      <c r="J39" s="13"/>
      <c r="K39">
        <f>K38</f>
        <v>1</v>
      </c>
      <c r="L39">
        <f>L38</f>
        <v>117</v>
      </c>
      <c r="M39">
        <f>M38</f>
        <v>65</v>
      </c>
    </row>
    <row r="40" spans="1:14" x14ac:dyDescent="0.3">
      <c r="A40" s="3" t="s">
        <v>15</v>
      </c>
      <c r="B40" s="12">
        <v>1.297092591364496</v>
      </c>
      <c r="C40" s="12">
        <v>2.0839773180751409</v>
      </c>
      <c r="D40" s="12">
        <v>491.90882800000003</v>
      </c>
      <c r="E40" s="4">
        <f t="shared" si="17"/>
        <v>1.7811771949360178E-2</v>
      </c>
      <c r="F40" s="4">
        <f t="shared" si="18"/>
        <v>3.2061189508848321E-2</v>
      </c>
      <c r="G40" s="3"/>
      <c r="I40" s="13"/>
      <c r="J40" s="13"/>
      <c r="K40">
        <f t="shared" ref="K40:K61" si="19">K39</f>
        <v>1</v>
      </c>
      <c r="L40">
        <f t="shared" ref="L40:M61" si="20">L39</f>
        <v>117</v>
      </c>
      <c r="M40">
        <f t="shared" ref="M40:M49" si="21">M39</f>
        <v>65</v>
      </c>
    </row>
    <row r="41" spans="1:14" x14ac:dyDescent="0.3">
      <c r="A41" s="3" t="s">
        <v>72</v>
      </c>
      <c r="B41" s="12">
        <v>27.8272833511759</v>
      </c>
      <c r="C41" s="12">
        <v>37.453440528196701</v>
      </c>
      <c r="D41" s="12">
        <v>27.606515000000002</v>
      </c>
      <c r="E41" s="4">
        <f t="shared" si="17"/>
        <v>0.32011487630937352</v>
      </c>
      <c r="F41" s="4">
        <f t="shared" si="18"/>
        <v>0.57620677735687231</v>
      </c>
      <c r="G41" s="3"/>
      <c r="I41" s="13"/>
      <c r="J41" s="13"/>
      <c r="K41">
        <f t="shared" si="19"/>
        <v>1</v>
      </c>
      <c r="L41">
        <f t="shared" si="20"/>
        <v>117</v>
      </c>
      <c r="M41">
        <f t="shared" si="21"/>
        <v>65</v>
      </c>
    </row>
    <row r="42" spans="1:14" x14ac:dyDescent="0.3">
      <c r="A42" s="3" t="s">
        <v>77</v>
      </c>
      <c r="B42" s="12">
        <v>0.14358581914803301</v>
      </c>
      <c r="C42" s="12">
        <v>0.29741474511452271</v>
      </c>
      <c r="D42" s="12">
        <v>3391.2674419999998</v>
      </c>
      <c r="E42" s="4">
        <f t="shared" si="17"/>
        <v>2.5420063685001942E-3</v>
      </c>
      <c r="F42" s="4">
        <f t="shared" si="18"/>
        <v>4.5756114633003497E-3</v>
      </c>
      <c r="G42" s="3"/>
      <c r="I42" s="13"/>
      <c r="J42" s="13"/>
      <c r="K42">
        <f t="shared" si="19"/>
        <v>1</v>
      </c>
      <c r="L42">
        <f t="shared" si="20"/>
        <v>117</v>
      </c>
      <c r="M42">
        <f t="shared" si="21"/>
        <v>65</v>
      </c>
    </row>
    <row r="43" spans="1:14" x14ac:dyDescent="0.3">
      <c r="A43" s="3" t="s">
        <v>33</v>
      </c>
      <c r="B43" s="12">
        <v>416.55211434222372</v>
      </c>
      <c r="C43" s="12">
        <v>535.95232813018265</v>
      </c>
      <c r="D43" s="12">
        <v>2.0251160000000001</v>
      </c>
      <c r="E43" s="4">
        <f t="shared" si="17"/>
        <v>4.5807891293178002</v>
      </c>
      <c r="F43" s="4">
        <f t="shared" si="18"/>
        <v>8.2454204327720415</v>
      </c>
      <c r="G43" s="3"/>
      <c r="I43" s="13"/>
      <c r="J43" s="13"/>
      <c r="K43">
        <f t="shared" si="19"/>
        <v>1</v>
      </c>
      <c r="L43">
        <f t="shared" si="20"/>
        <v>117</v>
      </c>
      <c r="M43">
        <f t="shared" si="21"/>
        <v>65</v>
      </c>
    </row>
    <row r="44" spans="1:14" x14ac:dyDescent="0.3">
      <c r="A44" s="3" t="s">
        <v>24</v>
      </c>
      <c r="B44" s="12">
        <v>49.884814832816488</v>
      </c>
      <c r="C44" s="12">
        <v>96.771656490634669</v>
      </c>
      <c r="D44" s="12">
        <v>10.709381</v>
      </c>
      <c r="E44" s="4">
        <f t="shared" si="17"/>
        <v>0.82710817513362966</v>
      </c>
      <c r="F44" s="4">
        <f t="shared" si="18"/>
        <v>1.4887947152405334</v>
      </c>
      <c r="G44" s="3"/>
      <c r="I44" s="13"/>
      <c r="J44" s="13"/>
      <c r="K44">
        <f t="shared" si="19"/>
        <v>1</v>
      </c>
      <c r="L44">
        <f t="shared" si="20"/>
        <v>117</v>
      </c>
      <c r="M44">
        <f t="shared" si="21"/>
        <v>65</v>
      </c>
    </row>
    <row r="45" spans="1:14" x14ac:dyDescent="0.3">
      <c r="A45" s="3" t="s">
        <v>26</v>
      </c>
      <c r="B45" s="12">
        <v>0.88921004389243041</v>
      </c>
      <c r="C45" s="12">
        <v>1.6685681338347611</v>
      </c>
      <c r="D45" s="12">
        <v>599.36989099999994</v>
      </c>
      <c r="E45" s="4">
        <f t="shared" si="17"/>
        <v>1.4261266101151804E-2</v>
      </c>
      <c r="F45" s="4">
        <f t="shared" si="18"/>
        <v>2.5670278982073247E-2</v>
      </c>
      <c r="G45" s="3"/>
      <c r="I45" s="13"/>
      <c r="J45" s="13"/>
      <c r="K45">
        <f t="shared" si="19"/>
        <v>1</v>
      </c>
      <c r="L45">
        <f t="shared" si="20"/>
        <v>117</v>
      </c>
      <c r="M45">
        <f t="shared" si="21"/>
        <v>65</v>
      </c>
    </row>
    <row r="46" spans="1:14" x14ac:dyDescent="0.3">
      <c r="A46" s="3" t="s">
        <v>78</v>
      </c>
      <c r="B46" s="12">
        <v>121.3408782991953</v>
      </c>
      <c r="C46" s="12">
        <v>211.50028142295429</v>
      </c>
      <c r="D46" s="12">
        <v>4.9489089999999996</v>
      </c>
      <c r="E46" s="4">
        <f t="shared" si="17"/>
        <v>1.8076947130167034</v>
      </c>
      <c r="F46" s="4">
        <f t="shared" si="18"/>
        <v>3.2538504834300661</v>
      </c>
      <c r="G46" s="3"/>
      <c r="I46" s="13"/>
      <c r="J46" s="13"/>
      <c r="K46">
        <f t="shared" si="19"/>
        <v>1</v>
      </c>
      <c r="L46">
        <f t="shared" si="20"/>
        <v>117</v>
      </c>
      <c r="M46">
        <f t="shared" si="21"/>
        <v>65</v>
      </c>
    </row>
    <row r="47" spans="1:14" x14ac:dyDescent="0.3">
      <c r="A47" s="3" t="s">
        <v>16</v>
      </c>
      <c r="B47" s="12">
        <v>1.3782266578724811</v>
      </c>
      <c r="C47" s="12">
        <v>2.5571519672807912</v>
      </c>
      <c r="D47" s="12">
        <v>397.29855800000001</v>
      </c>
      <c r="E47" s="4">
        <f t="shared" si="17"/>
        <v>2.1855999720348643E-2</v>
      </c>
      <c r="F47" s="4">
        <f t="shared" si="18"/>
        <v>3.9340799496627554E-2</v>
      </c>
      <c r="G47" s="3"/>
      <c r="I47" s="13"/>
      <c r="J47" s="13"/>
      <c r="K47">
        <f t="shared" si="19"/>
        <v>1</v>
      </c>
      <c r="L47">
        <f t="shared" si="20"/>
        <v>117</v>
      </c>
      <c r="M47">
        <f t="shared" si="21"/>
        <v>65</v>
      </c>
    </row>
    <row r="48" spans="1:14" x14ac:dyDescent="0.3">
      <c r="A48" s="3" t="s">
        <v>25</v>
      </c>
      <c r="B48" s="12">
        <v>60.169282151723529</v>
      </c>
      <c r="C48" s="12">
        <v>111.3905166195581</v>
      </c>
      <c r="D48" s="12">
        <v>9.0421040000000001</v>
      </c>
      <c r="E48" s="4">
        <f t="shared" si="17"/>
        <v>0.95205569760306064</v>
      </c>
      <c r="F48" s="4">
        <f t="shared" si="18"/>
        <v>1.7137002556855092</v>
      </c>
      <c r="G48" s="3"/>
      <c r="I48" s="13"/>
      <c r="J48" s="13"/>
      <c r="K48">
        <f t="shared" si="19"/>
        <v>1</v>
      </c>
      <c r="L48">
        <f t="shared" si="20"/>
        <v>117</v>
      </c>
      <c r="M48">
        <f t="shared" si="21"/>
        <v>65</v>
      </c>
    </row>
    <row r="49" spans="1:13" x14ac:dyDescent="0.3">
      <c r="A49" s="3" t="s">
        <v>34</v>
      </c>
      <c r="B49" s="12">
        <v>32.099020174640472</v>
      </c>
      <c r="C49" s="12">
        <v>53.977968952842801</v>
      </c>
      <c r="D49" s="12">
        <v>18.955310000000001</v>
      </c>
      <c r="E49" s="4">
        <f t="shared" si="17"/>
        <v>0.46135016199010942</v>
      </c>
      <c r="F49" s="4">
        <f t="shared" si="18"/>
        <v>0.83043029158219694</v>
      </c>
      <c r="G49" s="3"/>
      <c r="I49" s="13"/>
      <c r="J49" s="13"/>
      <c r="K49">
        <f t="shared" si="19"/>
        <v>1</v>
      </c>
      <c r="L49">
        <f t="shared" si="20"/>
        <v>117</v>
      </c>
      <c r="M49">
        <f t="shared" si="21"/>
        <v>65</v>
      </c>
    </row>
    <row r="50" spans="1:13" x14ac:dyDescent="0.3">
      <c r="A50" s="2" t="str">
        <f>A38</f>
        <v>Model name</v>
      </c>
      <c r="B50" s="2" t="str">
        <f>B38</f>
        <v>FP32</v>
      </c>
      <c r="C50" s="2" t="str">
        <f t="shared" ref="C50:F50" si="22">C38</f>
        <v>INT8</v>
      </c>
      <c r="D50" s="2" t="str">
        <f t="shared" si="22"/>
        <v>INT8</v>
      </c>
      <c r="E50" s="2" t="str">
        <f t="shared" si="22"/>
        <v>INT8</v>
      </c>
      <c r="F50" s="2" t="str">
        <f t="shared" si="22"/>
        <v>INT8</v>
      </c>
      <c r="G50" s="21" t="s">
        <v>95</v>
      </c>
      <c r="I50" s="13" t="str">
        <f>CONCATENATE(G50, ," ", C50)</f>
        <v>Intel® Core™ i5-8500 INT8</v>
      </c>
      <c r="J50" s="13" t="str">
        <f>CONCATENATE($G50, ," ", B50)</f>
        <v>Intel® Core™ i5-8500 FP32</v>
      </c>
      <c r="K50">
        <v>1</v>
      </c>
      <c r="L50">
        <v>192</v>
      </c>
      <c r="M50">
        <v>65</v>
      </c>
    </row>
    <row r="51" spans="1:13" x14ac:dyDescent="0.3">
      <c r="A51" s="3" t="s">
        <v>14</v>
      </c>
      <c r="B51" s="12">
        <v>22.80673592007043</v>
      </c>
      <c r="C51" s="12">
        <v>33.559729209806427</v>
      </c>
      <c r="D51" s="12">
        <v>31.480405999999999</v>
      </c>
      <c r="E51" s="4">
        <f t="shared" ref="E51:E61" si="23">C51/(K51*L51)</f>
        <v>0.17479025630107514</v>
      </c>
      <c r="F51" s="4">
        <f t="shared" ref="F51:F61" si="24">C51/(K51*M51)</f>
        <v>0.51630352630471421</v>
      </c>
      <c r="G51" s="3"/>
      <c r="I51" s="13"/>
      <c r="J51" s="13"/>
      <c r="K51">
        <f t="shared" si="19"/>
        <v>1</v>
      </c>
      <c r="L51">
        <f t="shared" si="20"/>
        <v>192</v>
      </c>
      <c r="M51">
        <f t="shared" si="20"/>
        <v>65</v>
      </c>
    </row>
    <row r="52" spans="1:13" x14ac:dyDescent="0.3">
      <c r="A52" s="3" t="s">
        <v>15</v>
      </c>
      <c r="B52" s="12">
        <v>1.9764450467240089</v>
      </c>
      <c r="C52" s="12">
        <v>3.2180996956162899</v>
      </c>
      <c r="D52" s="12">
        <v>302.72021599999999</v>
      </c>
      <c r="E52" s="4">
        <f t="shared" si="23"/>
        <v>1.6760935914668176E-2</v>
      </c>
      <c r="F52" s="4">
        <f t="shared" si="24"/>
        <v>4.9509226086404463E-2</v>
      </c>
      <c r="G52" s="3"/>
      <c r="I52" s="13"/>
      <c r="J52" s="13"/>
      <c r="K52">
        <f t="shared" si="19"/>
        <v>1</v>
      </c>
      <c r="L52">
        <f t="shared" si="20"/>
        <v>192</v>
      </c>
      <c r="M52">
        <f t="shared" ref="M52" si="25">M51</f>
        <v>65</v>
      </c>
    </row>
    <row r="53" spans="1:13" x14ac:dyDescent="0.3">
      <c r="A53" s="3" t="s">
        <v>72</v>
      </c>
      <c r="B53" s="12">
        <v>42.208533986106737</v>
      </c>
      <c r="C53" s="12">
        <v>59.541549654433062</v>
      </c>
      <c r="D53" s="12">
        <v>17.660689000000001</v>
      </c>
      <c r="E53" s="4">
        <f t="shared" si="23"/>
        <v>0.31011223778350555</v>
      </c>
      <c r="F53" s="4">
        <f t="shared" si="24"/>
        <v>0.91602384083743171</v>
      </c>
      <c r="G53" s="3"/>
      <c r="I53" s="13"/>
      <c r="J53" s="13"/>
      <c r="K53">
        <f t="shared" si="19"/>
        <v>1</v>
      </c>
      <c r="L53">
        <f t="shared" si="20"/>
        <v>192</v>
      </c>
      <c r="M53">
        <f t="shared" ref="M53" si="26">M52</f>
        <v>65</v>
      </c>
    </row>
    <row r="54" spans="1:13" x14ac:dyDescent="0.3">
      <c r="A54" s="3" t="s">
        <v>77</v>
      </c>
      <c r="B54" s="12">
        <v>0.2215287321567275</v>
      </c>
      <c r="C54" s="12">
        <v>0.46504310857196413</v>
      </c>
      <c r="D54" s="12">
        <v>2205.10545</v>
      </c>
      <c r="E54" s="4">
        <f t="shared" si="23"/>
        <v>2.422099523812313E-3</v>
      </c>
      <c r="F54" s="4">
        <f t="shared" si="24"/>
        <v>7.1545093626456018E-3</v>
      </c>
      <c r="G54" s="3"/>
      <c r="I54" s="13"/>
      <c r="J54" s="13"/>
      <c r="K54">
        <f t="shared" si="19"/>
        <v>1</v>
      </c>
      <c r="L54">
        <f t="shared" si="20"/>
        <v>192</v>
      </c>
      <c r="M54">
        <f t="shared" ref="M54" si="27">M53</f>
        <v>65</v>
      </c>
    </row>
    <row r="55" spans="1:13" x14ac:dyDescent="0.3">
      <c r="A55" s="3" t="s">
        <v>33</v>
      </c>
      <c r="B55" s="12">
        <v>639.54526066027665</v>
      </c>
      <c r="C55" s="12">
        <v>853.90476955778172</v>
      </c>
      <c r="D55" s="12">
        <v>1.383748</v>
      </c>
      <c r="E55" s="4">
        <f t="shared" si="23"/>
        <v>4.4474206747801128</v>
      </c>
      <c r="F55" s="4">
        <f t="shared" si="24"/>
        <v>13.136996454735103</v>
      </c>
      <c r="G55" s="3"/>
      <c r="I55" s="13"/>
      <c r="J55" s="13"/>
      <c r="K55">
        <f t="shared" si="19"/>
        <v>1</v>
      </c>
      <c r="L55">
        <f t="shared" si="20"/>
        <v>192</v>
      </c>
      <c r="M55">
        <f t="shared" ref="M55" si="28">M54</f>
        <v>65</v>
      </c>
    </row>
    <row r="56" spans="1:13" x14ac:dyDescent="0.3">
      <c r="A56" s="3" t="s">
        <v>24</v>
      </c>
      <c r="B56" s="12">
        <v>75.850884548527304</v>
      </c>
      <c r="C56" s="12">
        <v>151.12324011151691</v>
      </c>
      <c r="D56" s="12">
        <v>7.086443</v>
      </c>
      <c r="E56" s="4">
        <f t="shared" si="23"/>
        <v>0.78710020891415056</v>
      </c>
      <c r="F56" s="4">
        <f t="shared" si="24"/>
        <v>2.3249729247925677</v>
      </c>
      <c r="G56" s="3"/>
      <c r="I56" s="13"/>
      <c r="J56" s="13"/>
      <c r="K56">
        <f t="shared" si="19"/>
        <v>1</v>
      </c>
      <c r="L56">
        <f t="shared" si="20"/>
        <v>192</v>
      </c>
      <c r="M56">
        <f t="shared" ref="M56" si="29">M55</f>
        <v>65</v>
      </c>
    </row>
    <row r="57" spans="1:13" x14ac:dyDescent="0.3">
      <c r="A57" s="3" t="s">
        <v>26</v>
      </c>
      <c r="B57" s="12">
        <v>1.339239021777008</v>
      </c>
      <c r="C57" s="12">
        <v>2.603694349731172</v>
      </c>
      <c r="D57" s="12">
        <v>398.13758999999999</v>
      </c>
      <c r="E57" s="4">
        <f t="shared" si="23"/>
        <v>1.356090807151652E-2</v>
      </c>
      <c r="F57" s="4">
        <f t="shared" si="24"/>
        <v>4.005683614971034E-2</v>
      </c>
      <c r="G57" s="3"/>
      <c r="I57" s="13"/>
      <c r="J57" s="13"/>
      <c r="K57">
        <f t="shared" si="19"/>
        <v>1</v>
      </c>
      <c r="L57">
        <f t="shared" si="20"/>
        <v>192</v>
      </c>
      <c r="M57">
        <f t="shared" ref="M57" si="30">M56</f>
        <v>65</v>
      </c>
    </row>
    <row r="58" spans="1:13" x14ac:dyDescent="0.3">
      <c r="A58" s="3" t="s">
        <v>78</v>
      </c>
      <c r="B58" s="12">
        <v>181.8486504206596</v>
      </c>
      <c r="C58" s="12">
        <v>335.45966604059959</v>
      </c>
      <c r="D58" s="12">
        <v>3.132212</v>
      </c>
      <c r="E58" s="4">
        <f t="shared" si="23"/>
        <v>1.7471857606281229</v>
      </c>
      <c r="F58" s="4">
        <f t="shared" si="24"/>
        <v>5.160917939086147</v>
      </c>
      <c r="G58" s="3"/>
      <c r="I58" s="13"/>
      <c r="J58" s="13"/>
      <c r="K58">
        <f t="shared" si="19"/>
        <v>1</v>
      </c>
      <c r="L58">
        <f t="shared" si="20"/>
        <v>192</v>
      </c>
      <c r="M58">
        <f t="shared" ref="M58" si="31">M57</f>
        <v>65</v>
      </c>
    </row>
    <row r="59" spans="1:13" x14ac:dyDescent="0.3">
      <c r="A59" s="3" t="s">
        <v>16</v>
      </c>
      <c r="B59" s="12">
        <v>2.1104678311110781</v>
      </c>
      <c r="C59" s="12">
        <v>3.9502855061360478</v>
      </c>
      <c r="D59" s="12">
        <v>248.78452799999999</v>
      </c>
      <c r="E59" s="4">
        <f t="shared" si="23"/>
        <v>2.0574403677791914E-2</v>
      </c>
      <c r="F59" s="4">
        <f t="shared" si="24"/>
        <v>6.0773623171323815E-2</v>
      </c>
      <c r="G59" s="3"/>
      <c r="I59" s="13"/>
      <c r="J59" s="13"/>
      <c r="K59">
        <f t="shared" si="19"/>
        <v>1</v>
      </c>
      <c r="L59">
        <f t="shared" si="20"/>
        <v>192</v>
      </c>
      <c r="M59">
        <f t="shared" ref="M59" si="32">M58</f>
        <v>65</v>
      </c>
    </row>
    <row r="60" spans="1:13" x14ac:dyDescent="0.3">
      <c r="A60" s="3" t="s">
        <v>25</v>
      </c>
      <c r="B60" s="12">
        <v>90.7702307282226</v>
      </c>
      <c r="C60" s="12">
        <v>173.1635018553315</v>
      </c>
      <c r="D60" s="12">
        <v>6.0371009999999998</v>
      </c>
      <c r="E60" s="4">
        <f t="shared" si="23"/>
        <v>0.90189323882985162</v>
      </c>
      <c r="F60" s="4">
        <f t="shared" si="24"/>
        <v>2.6640538746974078</v>
      </c>
      <c r="G60" s="3"/>
      <c r="I60" s="13"/>
      <c r="J60" s="13"/>
      <c r="K60">
        <f t="shared" si="19"/>
        <v>1</v>
      </c>
      <c r="L60">
        <f t="shared" si="20"/>
        <v>192</v>
      </c>
      <c r="M60">
        <f t="shared" ref="M60" si="33">M59</f>
        <v>65</v>
      </c>
    </row>
    <row r="61" spans="1:13" x14ac:dyDescent="0.3">
      <c r="A61" s="3" t="s">
        <v>34</v>
      </c>
      <c r="B61" s="12">
        <v>49.258487083262622</v>
      </c>
      <c r="C61" s="12">
        <v>85.165207070453818</v>
      </c>
      <c r="D61" s="12">
        <v>11.75339</v>
      </c>
      <c r="E61" s="4">
        <f t="shared" si="23"/>
        <v>0.44356878682528028</v>
      </c>
      <c r="F61" s="4">
        <f t="shared" si="24"/>
        <v>1.3102339549300588</v>
      </c>
      <c r="G61" s="3"/>
      <c r="I61" s="13"/>
      <c r="J61" s="13"/>
      <c r="K61">
        <f t="shared" si="19"/>
        <v>1</v>
      </c>
      <c r="L61">
        <f t="shared" si="20"/>
        <v>192</v>
      </c>
      <c r="M61">
        <f t="shared" ref="M61" si="34">M60</f>
        <v>65</v>
      </c>
    </row>
    <row r="62" spans="1:13" x14ac:dyDescent="0.3">
      <c r="A62" s="2" t="str">
        <f>A38</f>
        <v>Model name</v>
      </c>
      <c r="B62" s="2" t="s">
        <v>13</v>
      </c>
      <c r="C62" s="2" t="s">
        <v>12</v>
      </c>
      <c r="D62" s="2" t="s">
        <v>12</v>
      </c>
      <c r="E62" s="2" t="s">
        <v>12</v>
      </c>
      <c r="F62" s="2" t="s">
        <v>12</v>
      </c>
      <c r="G62" s="2" t="s">
        <v>18</v>
      </c>
      <c r="H62" s="5"/>
      <c r="I62" s="13" t="str">
        <f>CONCATENATE(G62, ," ", C62)</f>
        <v>Intel® Core™ i7-8700T INT8</v>
      </c>
      <c r="J62" s="13" t="str">
        <f>CONCATENATE($G62, ," ", B62)</f>
        <v>Intel® Core™ i7-8700T FP32</v>
      </c>
      <c r="K62" s="13">
        <v>1</v>
      </c>
      <c r="L62" s="13">
        <v>303</v>
      </c>
      <c r="M62" s="13">
        <v>35</v>
      </c>
    </row>
    <row r="63" spans="1:13" x14ac:dyDescent="0.3">
      <c r="A63" s="3" t="s">
        <v>14</v>
      </c>
      <c r="B63" s="12">
        <v>18.249212855490821</v>
      </c>
      <c r="C63" s="12">
        <v>27.510907209925961</v>
      </c>
      <c r="D63" s="12">
        <v>43.184733999999999</v>
      </c>
      <c r="E63" s="4">
        <f t="shared" ref="E63:E73" si="35">C63/(K63*L63)</f>
        <v>9.0795073300085682E-2</v>
      </c>
      <c r="F63" s="4">
        <f t="shared" ref="F63:F73" si="36">C63/(K63*M63)</f>
        <v>0.78602592028359886</v>
      </c>
      <c r="G63" s="3"/>
      <c r="I63" s="14"/>
      <c r="J63" s="14"/>
      <c r="K63">
        <f>K62</f>
        <v>1</v>
      </c>
      <c r="L63">
        <f>L62</f>
        <v>303</v>
      </c>
      <c r="M63">
        <f>M62</f>
        <v>35</v>
      </c>
    </row>
    <row r="64" spans="1:13" x14ac:dyDescent="0.3">
      <c r="A64" s="3" t="s">
        <v>15</v>
      </c>
      <c r="B64" s="12">
        <v>1.6065324954086699</v>
      </c>
      <c r="C64" s="12">
        <v>2.6927256987371848</v>
      </c>
      <c r="D64" s="12">
        <v>415.016232</v>
      </c>
      <c r="E64" s="4">
        <f t="shared" si="35"/>
        <v>8.8868834941821274E-3</v>
      </c>
      <c r="F64" s="4">
        <f t="shared" si="36"/>
        <v>7.6935019963919563E-2</v>
      </c>
      <c r="G64" s="3"/>
      <c r="I64" s="14"/>
      <c r="J64" s="14"/>
      <c r="K64">
        <f t="shared" ref="K64:K73" si="37">K63</f>
        <v>1</v>
      </c>
      <c r="L64">
        <f t="shared" ref="L64:L73" si="38">L63</f>
        <v>303</v>
      </c>
      <c r="M64">
        <f t="shared" ref="M64:M73" si="39">M63</f>
        <v>35</v>
      </c>
    </row>
    <row r="65" spans="1:13" x14ac:dyDescent="0.3">
      <c r="A65" s="3" t="s">
        <v>72</v>
      </c>
      <c r="B65" s="12">
        <v>38.205175945225712</v>
      </c>
      <c r="C65" s="12">
        <v>52.70326169098842</v>
      </c>
      <c r="D65" s="12">
        <v>23.676677000000002</v>
      </c>
      <c r="E65" s="4">
        <f t="shared" si="35"/>
        <v>0.17393815739600138</v>
      </c>
      <c r="F65" s="4">
        <f t="shared" si="36"/>
        <v>1.5058074768853835</v>
      </c>
      <c r="G65" s="3"/>
      <c r="I65" s="14"/>
      <c r="J65" s="14"/>
      <c r="K65">
        <f t="shared" si="37"/>
        <v>1</v>
      </c>
      <c r="L65">
        <f t="shared" si="38"/>
        <v>303</v>
      </c>
      <c r="M65">
        <f t="shared" si="39"/>
        <v>35</v>
      </c>
    </row>
    <row r="66" spans="1:13" x14ac:dyDescent="0.3">
      <c r="A66" s="3" t="s">
        <v>77</v>
      </c>
      <c r="B66" s="12">
        <v>0.15906154769907621</v>
      </c>
      <c r="C66" s="12">
        <v>0.35753051338707781</v>
      </c>
      <c r="D66" s="12">
        <v>3146.1233050000001</v>
      </c>
      <c r="E66" s="4">
        <f t="shared" si="35"/>
        <v>1.1799686910464614E-3</v>
      </c>
      <c r="F66" s="4">
        <f t="shared" si="36"/>
        <v>1.0215157525345081E-2</v>
      </c>
      <c r="G66" s="3"/>
      <c r="I66" s="13"/>
      <c r="J66" s="13"/>
      <c r="K66">
        <f t="shared" si="37"/>
        <v>1</v>
      </c>
      <c r="L66">
        <f t="shared" si="38"/>
        <v>303</v>
      </c>
      <c r="M66">
        <f t="shared" si="39"/>
        <v>35</v>
      </c>
    </row>
    <row r="67" spans="1:13" x14ac:dyDescent="0.3">
      <c r="A67" s="3" t="s">
        <v>33</v>
      </c>
      <c r="B67" s="12">
        <v>493.47816426753889</v>
      </c>
      <c r="C67" s="12">
        <v>741.98950188368099</v>
      </c>
      <c r="D67" s="12">
        <v>1.881319</v>
      </c>
      <c r="E67" s="4">
        <f t="shared" si="35"/>
        <v>2.4488102372398712</v>
      </c>
      <c r="F67" s="4">
        <f t="shared" si="36"/>
        <v>21.199700053819456</v>
      </c>
      <c r="G67" s="3"/>
      <c r="I67" s="14"/>
      <c r="J67" s="14"/>
      <c r="K67">
        <f t="shared" si="37"/>
        <v>1</v>
      </c>
      <c r="L67">
        <f t="shared" si="38"/>
        <v>303</v>
      </c>
      <c r="M67">
        <f t="shared" si="39"/>
        <v>35</v>
      </c>
    </row>
    <row r="68" spans="1:13" x14ac:dyDescent="0.3">
      <c r="A68" s="3" t="s">
        <v>24</v>
      </c>
      <c r="B68" s="12">
        <v>60.476397836148379</v>
      </c>
      <c r="C68" s="12">
        <v>122.0712512742777</v>
      </c>
      <c r="D68" s="12">
        <v>10.01896</v>
      </c>
      <c r="E68" s="4">
        <f t="shared" si="35"/>
        <v>0.40287541674679106</v>
      </c>
      <c r="F68" s="4">
        <f t="shared" si="36"/>
        <v>3.4877500364079341</v>
      </c>
      <c r="G68" s="3"/>
      <c r="I68" s="14"/>
      <c r="J68" s="14"/>
      <c r="K68">
        <f t="shared" si="37"/>
        <v>1</v>
      </c>
      <c r="L68">
        <f t="shared" si="38"/>
        <v>303</v>
      </c>
      <c r="M68">
        <f t="shared" si="39"/>
        <v>35</v>
      </c>
    </row>
    <row r="69" spans="1:13" x14ac:dyDescent="0.3">
      <c r="A69" s="3" t="s">
        <v>26</v>
      </c>
      <c r="B69" s="12">
        <v>1.066241882819277</v>
      </c>
      <c r="C69" s="12">
        <v>2.0196301341022589</v>
      </c>
      <c r="D69" s="12">
        <v>555.18530299999998</v>
      </c>
      <c r="E69" s="4">
        <f t="shared" si="35"/>
        <v>6.6654459871361678E-3</v>
      </c>
      <c r="F69" s="4">
        <f t="shared" si="36"/>
        <v>5.7703718117207398E-2</v>
      </c>
      <c r="G69" s="3"/>
      <c r="I69" s="14"/>
      <c r="J69" s="14"/>
      <c r="K69">
        <f t="shared" si="37"/>
        <v>1</v>
      </c>
      <c r="L69">
        <f t="shared" si="38"/>
        <v>303</v>
      </c>
      <c r="M69">
        <f t="shared" si="39"/>
        <v>35</v>
      </c>
    </row>
    <row r="70" spans="1:13" x14ac:dyDescent="0.3">
      <c r="A70" s="3" t="s">
        <v>78</v>
      </c>
      <c r="B70" s="12">
        <v>152.36928484105201</v>
      </c>
      <c r="C70" s="12">
        <v>276.75329797612761</v>
      </c>
      <c r="D70" s="12">
        <v>4.3544529999999986</v>
      </c>
      <c r="E70" s="4">
        <f t="shared" si="35"/>
        <v>0.91337722104332542</v>
      </c>
      <c r="F70" s="4">
        <f t="shared" si="36"/>
        <v>7.9072370850322171</v>
      </c>
      <c r="G70" s="3"/>
      <c r="I70" s="14"/>
      <c r="J70" s="14"/>
      <c r="K70">
        <f t="shared" si="37"/>
        <v>1</v>
      </c>
      <c r="L70">
        <f t="shared" si="38"/>
        <v>303</v>
      </c>
      <c r="M70">
        <f t="shared" si="39"/>
        <v>35</v>
      </c>
    </row>
    <row r="71" spans="1:13" x14ac:dyDescent="0.3">
      <c r="A71" s="3" t="s">
        <v>16</v>
      </c>
      <c r="B71" s="12">
        <v>1.6664411208816099</v>
      </c>
      <c r="C71" s="12">
        <v>3.0829648431152341</v>
      </c>
      <c r="D71" s="12">
        <v>373.056759</v>
      </c>
      <c r="E71" s="4">
        <f t="shared" si="35"/>
        <v>1.0174801462426514E-2</v>
      </c>
      <c r="F71" s="4">
        <f t="shared" si="36"/>
        <v>8.8084709803292402E-2</v>
      </c>
      <c r="G71" s="3"/>
      <c r="I71" s="14"/>
      <c r="J71" s="14"/>
      <c r="K71">
        <f t="shared" si="37"/>
        <v>1</v>
      </c>
      <c r="L71">
        <f t="shared" si="38"/>
        <v>303</v>
      </c>
      <c r="M71">
        <f t="shared" si="39"/>
        <v>35</v>
      </c>
    </row>
    <row r="72" spans="1:13" x14ac:dyDescent="0.3">
      <c r="A72" s="3" t="s">
        <v>25</v>
      </c>
      <c r="B72" s="12">
        <v>68.050694329250334</v>
      </c>
      <c r="C72" s="12">
        <v>137.32211897094899</v>
      </c>
      <c r="D72" s="12">
        <v>8.2298980000000004</v>
      </c>
      <c r="E72" s="4">
        <f t="shared" si="35"/>
        <v>0.45320831343547524</v>
      </c>
      <c r="F72" s="4">
        <f t="shared" si="36"/>
        <v>3.9234891134556853</v>
      </c>
      <c r="G72" s="3"/>
      <c r="I72" s="14"/>
      <c r="J72" s="14"/>
      <c r="K72">
        <f t="shared" si="37"/>
        <v>1</v>
      </c>
      <c r="L72">
        <f t="shared" si="38"/>
        <v>303</v>
      </c>
      <c r="M72">
        <f t="shared" si="39"/>
        <v>35</v>
      </c>
    </row>
    <row r="73" spans="1:13" x14ac:dyDescent="0.3">
      <c r="A73" s="3" t="s">
        <v>34</v>
      </c>
      <c r="B73" s="12">
        <v>41.141969033939503</v>
      </c>
      <c r="C73" s="12">
        <v>71.753711003737692</v>
      </c>
      <c r="D73" s="12">
        <v>16.366485999999998</v>
      </c>
      <c r="E73" s="4">
        <f t="shared" si="35"/>
        <v>0.23681092740507489</v>
      </c>
      <c r="F73" s="4">
        <f t="shared" si="36"/>
        <v>2.0501060286782198</v>
      </c>
      <c r="G73" s="3"/>
      <c r="I73" s="14"/>
      <c r="J73" s="14"/>
      <c r="K73">
        <f t="shared" si="37"/>
        <v>1</v>
      </c>
      <c r="L73">
        <f t="shared" si="38"/>
        <v>303</v>
      </c>
      <c r="M73">
        <f t="shared" si="39"/>
        <v>35</v>
      </c>
    </row>
    <row r="74" spans="1:13" x14ac:dyDescent="0.3">
      <c r="A74" s="2" t="str">
        <f>A62</f>
        <v>Model name</v>
      </c>
      <c r="B74" s="2" t="s">
        <v>13</v>
      </c>
      <c r="C74" s="2" t="s">
        <v>12</v>
      </c>
      <c r="D74" s="2" t="s">
        <v>12</v>
      </c>
      <c r="E74" s="2" t="s">
        <v>12</v>
      </c>
      <c r="F74" s="2" t="s">
        <v>12</v>
      </c>
      <c r="G74" s="2" t="s">
        <v>35</v>
      </c>
      <c r="H74" s="5"/>
      <c r="I74" s="13" t="str">
        <f>CONCATENATE(G74, ," ", C74)</f>
        <v>Intel® Core™ i5-10500TE INT8</v>
      </c>
      <c r="J74" s="13" t="str">
        <f>CONCATENATE($G74, ," ", B74)</f>
        <v>Intel® Core™ i5-10500TE FP32</v>
      </c>
      <c r="K74" s="13">
        <v>1</v>
      </c>
      <c r="L74" s="13">
        <v>214</v>
      </c>
      <c r="M74" s="13">
        <v>35</v>
      </c>
    </row>
    <row r="75" spans="1:13" x14ac:dyDescent="0.3">
      <c r="A75" s="3" t="s">
        <v>14</v>
      </c>
      <c r="B75" s="12">
        <v>21.973442993288941</v>
      </c>
      <c r="C75" s="12">
        <v>32.861236402291759</v>
      </c>
      <c r="D75" s="12">
        <v>35.875059999999998</v>
      </c>
      <c r="E75" s="4">
        <f t="shared" ref="E75:E85" si="40">C75/(K75*L75)</f>
        <v>0.1535571794499615</v>
      </c>
      <c r="F75" s="4">
        <f t="shared" ref="F75:F85" si="41">C75/(K75*M75)</f>
        <v>0.93889246863690745</v>
      </c>
      <c r="G75" s="3"/>
      <c r="I75" s="14"/>
      <c r="J75" s="14"/>
      <c r="K75">
        <f>K74</f>
        <v>1</v>
      </c>
      <c r="L75">
        <f>L74</f>
        <v>214</v>
      </c>
      <c r="M75">
        <f>M74</f>
        <v>35</v>
      </c>
    </row>
    <row r="76" spans="1:13" x14ac:dyDescent="0.3">
      <c r="A76" s="3" t="s">
        <v>15</v>
      </c>
      <c r="B76" s="12">
        <v>1.869021786479427</v>
      </c>
      <c r="C76" s="12">
        <v>2.9875064736139771</v>
      </c>
      <c r="D76" s="12">
        <v>347.65110299999998</v>
      </c>
      <c r="E76" s="4">
        <f t="shared" si="40"/>
        <v>1.396031062436438E-2</v>
      </c>
      <c r="F76" s="4">
        <f t="shared" si="41"/>
        <v>8.5357327817542197E-2</v>
      </c>
      <c r="G76" s="3"/>
      <c r="I76" s="14"/>
      <c r="J76" s="14"/>
      <c r="K76">
        <f t="shared" ref="K76:K85" si="42">K75</f>
        <v>1</v>
      </c>
      <c r="L76">
        <f t="shared" ref="L76:L85" si="43">L75</f>
        <v>214</v>
      </c>
      <c r="M76">
        <f t="shared" ref="M76:M85" si="44">M75</f>
        <v>35</v>
      </c>
    </row>
    <row r="77" spans="1:13" x14ac:dyDescent="0.3">
      <c r="A77" s="3" t="s">
        <v>72</v>
      </c>
      <c r="B77" s="12">
        <v>32.998327314489053</v>
      </c>
      <c r="C77" s="12">
        <v>59.591011390503269</v>
      </c>
      <c r="D77" s="12">
        <v>20.702354</v>
      </c>
      <c r="E77" s="4">
        <f t="shared" si="40"/>
        <v>0.27846267004908071</v>
      </c>
      <c r="F77" s="4">
        <f t="shared" si="41"/>
        <v>1.7026003254429505</v>
      </c>
      <c r="G77" s="3"/>
      <c r="I77" s="14"/>
      <c r="J77" s="14"/>
      <c r="K77">
        <f t="shared" si="42"/>
        <v>1</v>
      </c>
      <c r="L77">
        <f t="shared" si="43"/>
        <v>214</v>
      </c>
      <c r="M77">
        <f t="shared" si="44"/>
        <v>35</v>
      </c>
    </row>
    <row r="78" spans="1:13" x14ac:dyDescent="0.3">
      <c r="A78" s="3" t="s">
        <v>77</v>
      </c>
      <c r="B78" s="12">
        <v>0.18710152220603241</v>
      </c>
      <c r="C78" s="12">
        <v>0.42763507060794109</v>
      </c>
      <c r="D78" s="12">
        <v>2649.8974720000001</v>
      </c>
      <c r="E78" s="4">
        <f t="shared" si="40"/>
        <v>1.9982947224670145E-3</v>
      </c>
      <c r="F78" s="4">
        <f t="shared" si="41"/>
        <v>1.2218144874512603E-2</v>
      </c>
      <c r="G78" s="3"/>
      <c r="I78" s="13"/>
      <c r="J78" s="13"/>
      <c r="K78">
        <f t="shared" si="42"/>
        <v>1</v>
      </c>
      <c r="L78">
        <f t="shared" si="43"/>
        <v>214</v>
      </c>
      <c r="M78">
        <f t="shared" si="44"/>
        <v>35</v>
      </c>
    </row>
    <row r="79" spans="1:13" x14ac:dyDescent="0.3">
      <c r="A79" s="3" t="s">
        <v>33</v>
      </c>
      <c r="B79" s="12">
        <v>461.21459680702731</v>
      </c>
      <c r="C79" s="12">
        <v>893.34484076916954</v>
      </c>
      <c r="D79" s="12">
        <v>1.616304</v>
      </c>
      <c r="E79" s="4">
        <f t="shared" si="40"/>
        <v>4.1745086017250914</v>
      </c>
      <c r="F79" s="4">
        <f t="shared" si="41"/>
        <v>25.52413830769056</v>
      </c>
      <c r="G79" s="3"/>
      <c r="I79" s="14"/>
      <c r="J79" s="14"/>
      <c r="K79">
        <f t="shared" si="42"/>
        <v>1</v>
      </c>
      <c r="L79">
        <f t="shared" si="43"/>
        <v>214</v>
      </c>
      <c r="M79">
        <f t="shared" si="44"/>
        <v>35</v>
      </c>
    </row>
    <row r="80" spans="1:13" x14ac:dyDescent="0.3">
      <c r="A80" s="3" t="s">
        <v>24</v>
      </c>
      <c r="B80" s="12">
        <v>72.205995207332833</v>
      </c>
      <c r="C80" s="12">
        <v>144.75901668422571</v>
      </c>
      <c r="D80" s="12">
        <v>8.2260989999999996</v>
      </c>
      <c r="E80" s="4">
        <f t="shared" si="40"/>
        <v>0.67644400319731646</v>
      </c>
      <c r="F80" s="4">
        <f t="shared" si="41"/>
        <v>4.1359719052635917</v>
      </c>
      <c r="G80" s="3"/>
      <c r="I80" s="14"/>
      <c r="J80" s="14"/>
      <c r="K80">
        <f t="shared" si="42"/>
        <v>1</v>
      </c>
      <c r="L80">
        <f t="shared" si="43"/>
        <v>214</v>
      </c>
      <c r="M80">
        <f t="shared" si="44"/>
        <v>35</v>
      </c>
    </row>
    <row r="81" spans="1:13" x14ac:dyDescent="0.3">
      <c r="A81" s="3" t="s">
        <v>26</v>
      </c>
      <c r="B81" s="12">
        <v>1.299170310994207</v>
      </c>
      <c r="C81" s="12">
        <v>2.4190317091436682</v>
      </c>
      <c r="D81" s="12">
        <v>449.21196099999997</v>
      </c>
      <c r="E81" s="4">
        <f t="shared" si="40"/>
        <v>1.1303886491325552E-2</v>
      </c>
      <c r="F81" s="4">
        <f t="shared" si="41"/>
        <v>6.9115191689819097E-2</v>
      </c>
      <c r="G81" s="3"/>
      <c r="I81" s="14"/>
      <c r="J81" s="14"/>
      <c r="K81">
        <f t="shared" si="42"/>
        <v>1</v>
      </c>
      <c r="L81">
        <f t="shared" si="43"/>
        <v>214</v>
      </c>
      <c r="M81">
        <f t="shared" si="44"/>
        <v>35</v>
      </c>
    </row>
    <row r="82" spans="1:13" x14ac:dyDescent="0.3">
      <c r="A82" s="3" t="s">
        <v>78</v>
      </c>
      <c r="B82" s="12">
        <v>168.64613715575831</v>
      </c>
      <c r="C82" s="12">
        <v>329.0192160890789</v>
      </c>
      <c r="D82" s="12">
        <v>3.6202589999999999</v>
      </c>
      <c r="E82" s="4">
        <f t="shared" si="40"/>
        <v>1.5374729723788734</v>
      </c>
      <c r="F82" s="4">
        <f t="shared" si="41"/>
        <v>9.4005490311165403</v>
      </c>
      <c r="G82" s="3"/>
      <c r="I82" s="14"/>
      <c r="J82" s="14"/>
      <c r="K82">
        <f t="shared" si="42"/>
        <v>1</v>
      </c>
      <c r="L82">
        <f t="shared" si="43"/>
        <v>214</v>
      </c>
      <c r="M82">
        <f t="shared" si="44"/>
        <v>35</v>
      </c>
    </row>
    <row r="83" spans="1:13" x14ac:dyDescent="0.3">
      <c r="A83" s="3" t="s">
        <v>16</v>
      </c>
      <c r="B83" s="12">
        <v>2.0136349582966431</v>
      </c>
      <c r="C83" s="12">
        <v>3.6351806852480579</v>
      </c>
      <c r="D83" s="12">
        <v>316.26466199999999</v>
      </c>
      <c r="E83" s="4">
        <f t="shared" si="40"/>
        <v>1.6986825632000272E-2</v>
      </c>
      <c r="F83" s="4">
        <f t="shared" si="41"/>
        <v>0.10386230529280166</v>
      </c>
      <c r="G83" s="3"/>
      <c r="I83" s="14"/>
      <c r="J83" s="14"/>
      <c r="K83">
        <f t="shared" si="42"/>
        <v>1</v>
      </c>
      <c r="L83">
        <f t="shared" si="43"/>
        <v>214</v>
      </c>
      <c r="M83">
        <f t="shared" si="44"/>
        <v>35</v>
      </c>
    </row>
    <row r="84" spans="1:13" x14ac:dyDescent="0.3">
      <c r="A84" s="3" t="s">
        <v>25</v>
      </c>
      <c r="B84" s="12">
        <v>82.370056847801948</v>
      </c>
      <c r="C84" s="12">
        <v>167.0876807481059</v>
      </c>
      <c r="D84" s="12">
        <v>6.3940349999999997</v>
      </c>
      <c r="E84" s="4">
        <f t="shared" si="40"/>
        <v>0.78078355489769113</v>
      </c>
      <c r="F84" s="4">
        <f t="shared" si="41"/>
        <v>4.7739337356601688</v>
      </c>
      <c r="G84" s="3"/>
      <c r="I84" s="14"/>
      <c r="J84" s="14"/>
      <c r="K84">
        <f t="shared" si="42"/>
        <v>1</v>
      </c>
      <c r="L84">
        <f t="shared" si="43"/>
        <v>214</v>
      </c>
      <c r="M84">
        <f t="shared" si="44"/>
        <v>35</v>
      </c>
    </row>
    <row r="85" spans="1:13" x14ac:dyDescent="0.3">
      <c r="A85" s="3" t="s">
        <v>34</v>
      </c>
      <c r="B85" s="12">
        <v>44.793068634354498</v>
      </c>
      <c r="C85" s="12">
        <v>82.706023805526883</v>
      </c>
      <c r="D85" s="12">
        <v>13.460411000000001</v>
      </c>
      <c r="E85" s="4">
        <f t="shared" si="40"/>
        <v>0.38647674675479854</v>
      </c>
      <c r="F85" s="4">
        <f t="shared" si="41"/>
        <v>2.3630292515864824</v>
      </c>
      <c r="G85" s="3"/>
      <c r="I85" s="14"/>
      <c r="J85" s="14"/>
      <c r="K85">
        <f t="shared" si="42"/>
        <v>1</v>
      </c>
      <c r="L85">
        <f t="shared" si="43"/>
        <v>214</v>
      </c>
      <c r="M85">
        <f t="shared" si="44"/>
        <v>35</v>
      </c>
    </row>
    <row r="86" spans="1:13" x14ac:dyDescent="0.3">
      <c r="A86" s="2" t="str">
        <f>A74</f>
        <v>Model name</v>
      </c>
      <c r="B86" s="2" t="s">
        <v>13</v>
      </c>
      <c r="C86" s="2" t="s">
        <v>12</v>
      </c>
      <c r="D86" s="2" t="s">
        <v>12</v>
      </c>
      <c r="E86" s="2" t="s">
        <v>12</v>
      </c>
      <c r="F86" s="2" t="s">
        <v>12</v>
      </c>
      <c r="G86" s="2" t="s">
        <v>23</v>
      </c>
      <c r="H86" s="5"/>
      <c r="I86" s="13" t="str">
        <f>CONCATENATE(G86, ," ", C86)</f>
        <v>Intel® Core™ i9-10900TE INT8</v>
      </c>
      <c r="J86" s="13" t="str">
        <f>CONCATENATE($G86, ," ", B86)</f>
        <v>Intel® Core™ i9-10900TE FP32</v>
      </c>
      <c r="K86" s="13">
        <v>1</v>
      </c>
      <c r="L86" s="13">
        <v>488</v>
      </c>
      <c r="M86" s="13">
        <v>35</v>
      </c>
    </row>
    <row r="87" spans="1:13" x14ac:dyDescent="0.3">
      <c r="A87" s="3" t="s">
        <v>14</v>
      </c>
      <c r="B87" s="12">
        <v>21.532833432260631</v>
      </c>
      <c r="C87" s="12">
        <v>33.277529702986861</v>
      </c>
      <c r="D87" s="12">
        <v>37.872121</v>
      </c>
      <c r="E87" s="4">
        <f t="shared" ref="E87:E97" si="45">C87/(K87*L87)</f>
        <v>6.8191659227432089E-2</v>
      </c>
      <c r="F87" s="4">
        <f t="shared" ref="F87:F97" si="46">C87/(K87*M87)</f>
        <v>0.95078656294248176</v>
      </c>
      <c r="G87" s="3"/>
      <c r="I87" s="13"/>
      <c r="J87" s="13"/>
      <c r="K87">
        <f>K86</f>
        <v>1</v>
      </c>
      <c r="L87">
        <f>L86</f>
        <v>488</v>
      </c>
      <c r="M87">
        <f>M86</f>
        <v>35</v>
      </c>
    </row>
    <row r="88" spans="1:13" x14ac:dyDescent="0.3">
      <c r="A88" s="3" t="s">
        <v>15</v>
      </c>
      <c r="B88" s="12">
        <v>1.9490529130805609</v>
      </c>
      <c r="C88" s="12">
        <v>3.2685511620820682</v>
      </c>
      <c r="D88" s="12">
        <v>330.00200100000001</v>
      </c>
      <c r="E88" s="4">
        <f t="shared" si="45"/>
        <v>6.6978507419714513E-3</v>
      </c>
      <c r="F88" s="4">
        <f t="shared" si="46"/>
        <v>9.3387176059487667E-2</v>
      </c>
      <c r="G88" s="3"/>
      <c r="I88" s="13"/>
      <c r="J88" s="13"/>
      <c r="K88">
        <f t="shared" ref="K88:K97" si="47">K87</f>
        <v>1</v>
      </c>
      <c r="L88">
        <f t="shared" ref="L88:L97" si="48">L87</f>
        <v>488</v>
      </c>
      <c r="M88">
        <f t="shared" ref="M88:M97" si="49">M87</f>
        <v>35</v>
      </c>
    </row>
    <row r="89" spans="1:13" x14ac:dyDescent="0.3">
      <c r="A89" s="3" t="s">
        <v>72</v>
      </c>
      <c r="B89" s="12">
        <v>41.43833039366617</v>
      </c>
      <c r="C89" s="12">
        <v>65.229689210455362</v>
      </c>
      <c r="D89" s="12">
        <v>18.819050000000001</v>
      </c>
      <c r="E89" s="4">
        <f t="shared" si="45"/>
        <v>0.13366739592306426</v>
      </c>
      <c r="F89" s="4">
        <f t="shared" si="46"/>
        <v>1.8637054060130103</v>
      </c>
      <c r="G89" s="3"/>
      <c r="I89" s="13"/>
      <c r="J89" s="13"/>
      <c r="K89">
        <f t="shared" si="47"/>
        <v>1</v>
      </c>
      <c r="L89">
        <f t="shared" si="48"/>
        <v>488</v>
      </c>
      <c r="M89">
        <f t="shared" si="49"/>
        <v>35</v>
      </c>
    </row>
    <row r="90" spans="1:13" x14ac:dyDescent="0.3">
      <c r="A90" s="3" t="s">
        <v>77</v>
      </c>
      <c r="B90" s="12">
        <v>0.18077682105317769</v>
      </c>
      <c r="C90" s="12">
        <v>0.45087530864170122</v>
      </c>
      <c r="D90" s="12">
        <v>2494.7059810000001</v>
      </c>
      <c r="E90" s="4">
        <f t="shared" si="45"/>
        <v>9.2392481279037137E-4</v>
      </c>
      <c r="F90" s="4">
        <f t="shared" si="46"/>
        <v>1.2882151675477177E-2</v>
      </c>
      <c r="G90" s="3"/>
      <c r="I90" s="13"/>
      <c r="J90" s="13"/>
      <c r="K90">
        <f t="shared" si="47"/>
        <v>1</v>
      </c>
      <c r="L90">
        <f t="shared" si="48"/>
        <v>488</v>
      </c>
      <c r="M90">
        <f t="shared" si="49"/>
        <v>35</v>
      </c>
    </row>
    <row r="91" spans="1:13" x14ac:dyDescent="0.3">
      <c r="A91" s="3" t="s">
        <v>33</v>
      </c>
      <c r="B91" s="12">
        <v>578.63775150961646</v>
      </c>
      <c r="C91" s="12">
        <v>910.41785667590057</v>
      </c>
      <c r="D91" s="12">
        <v>1.5538339999999999</v>
      </c>
      <c r="E91" s="4">
        <f t="shared" si="45"/>
        <v>1.8656103620407798</v>
      </c>
      <c r="F91" s="4">
        <f t="shared" si="46"/>
        <v>26.011938762168587</v>
      </c>
      <c r="G91" s="3"/>
      <c r="I91" s="13"/>
      <c r="J91" s="13"/>
      <c r="K91">
        <f t="shared" si="47"/>
        <v>1</v>
      </c>
      <c r="L91">
        <f t="shared" si="48"/>
        <v>488</v>
      </c>
      <c r="M91">
        <f t="shared" si="49"/>
        <v>35</v>
      </c>
    </row>
    <row r="92" spans="1:13" x14ac:dyDescent="0.3">
      <c r="A92" s="3" t="s">
        <v>24</v>
      </c>
      <c r="B92" s="12">
        <v>71.708994250448697</v>
      </c>
      <c r="C92" s="12">
        <v>152.87868250906391</v>
      </c>
      <c r="D92" s="12">
        <v>7.6751559999999994</v>
      </c>
      <c r="E92" s="4">
        <f t="shared" si="45"/>
        <v>0.31327598874808177</v>
      </c>
      <c r="F92" s="4">
        <f t="shared" si="46"/>
        <v>4.3679623574018258</v>
      </c>
      <c r="G92" s="3"/>
      <c r="I92" s="13"/>
      <c r="J92" s="13"/>
      <c r="K92">
        <f t="shared" si="47"/>
        <v>1</v>
      </c>
      <c r="L92">
        <f t="shared" si="48"/>
        <v>488</v>
      </c>
      <c r="M92">
        <f t="shared" si="49"/>
        <v>35</v>
      </c>
    </row>
    <row r="93" spans="1:13" x14ac:dyDescent="0.3">
      <c r="A93" s="3" t="s">
        <v>26</v>
      </c>
      <c r="B93" s="12">
        <v>1.291839707692634</v>
      </c>
      <c r="C93" s="12">
        <v>2.593674384621337</v>
      </c>
      <c r="D93" s="12">
        <v>414.58113500000002</v>
      </c>
      <c r="E93" s="4">
        <f t="shared" si="45"/>
        <v>5.3149065258633957E-3</v>
      </c>
      <c r="F93" s="4">
        <f t="shared" si="46"/>
        <v>7.4104982417752485E-2</v>
      </c>
      <c r="G93" s="3"/>
      <c r="I93" s="13"/>
      <c r="J93" s="13"/>
      <c r="K93">
        <f t="shared" si="47"/>
        <v>1</v>
      </c>
      <c r="L93">
        <f t="shared" si="48"/>
        <v>488</v>
      </c>
      <c r="M93">
        <f t="shared" si="49"/>
        <v>35</v>
      </c>
    </row>
    <row r="94" spans="1:13" x14ac:dyDescent="0.3">
      <c r="A94" s="3" t="s">
        <v>78</v>
      </c>
      <c r="B94" s="12">
        <v>185.16781138643671</v>
      </c>
      <c r="C94" s="12">
        <v>354.19851394922352</v>
      </c>
      <c r="D94" s="12">
        <v>3.3892350000000002</v>
      </c>
      <c r="E94" s="4">
        <f t="shared" si="45"/>
        <v>0.72581662694513016</v>
      </c>
      <c r="F94" s="4">
        <f t="shared" si="46"/>
        <v>10.119957541406386</v>
      </c>
      <c r="G94" s="3"/>
      <c r="I94" s="13"/>
      <c r="J94" s="13"/>
      <c r="K94">
        <f t="shared" si="47"/>
        <v>1</v>
      </c>
      <c r="L94">
        <f t="shared" si="48"/>
        <v>488</v>
      </c>
      <c r="M94">
        <f t="shared" si="49"/>
        <v>35</v>
      </c>
    </row>
    <row r="95" spans="1:13" x14ac:dyDescent="0.3">
      <c r="A95" s="3" t="s">
        <v>16</v>
      </c>
      <c r="B95" s="12">
        <v>1.926870741226153</v>
      </c>
      <c r="C95" s="12">
        <v>3.8132715215208881</v>
      </c>
      <c r="D95" s="12">
        <v>282.40863100000001</v>
      </c>
      <c r="E95" s="4">
        <f t="shared" si="45"/>
        <v>7.8140809867231313E-3</v>
      </c>
      <c r="F95" s="4">
        <f t="shared" si="46"/>
        <v>0.10895061490059681</v>
      </c>
      <c r="G95" s="3"/>
      <c r="I95" s="13"/>
      <c r="J95" s="13"/>
      <c r="K95">
        <f t="shared" si="47"/>
        <v>1</v>
      </c>
      <c r="L95">
        <f t="shared" si="48"/>
        <v>488</v>
      </c>
      <c r="M95">
        <f t="shared" si="49"/>
        <v>35</v>
      </c>
    </row>
    <row r="96" spans="1:13" x14ac:dyDescent="0.3">
      <c r="A96" s="3" t="s">
        <v>25</v>
      </c>
      <c r="B96" s="12">
        <v>72.606969431800522</v>
      </c>
      <c r="C96" s="12">
        <v>178.5138107880266</v>
      </c>
      <c r="D96" s="12">
        <v>6.3472359999999997</v>
      </c>
      <c r="E96" s="4">
        <f t="shared" si="45"/>
        <v>0.36580698931972666</v>
      </c>
      <c r="F96" s="4">
        <f t="shared" si="46"/>
        <v>5.1003945939436175</v>
      </c>
      <c r="G96" s="3"/>
      <c r="I96" s="14"/>
      <c r="J96" s="14"/>
      <c r="K96">
        <f t="shared" si="47"/>
        <v>1</v>
      </c>
      <c r="L96">
        <f t="shared" si="48"/>
        <v>488</v>
      </c>
      <c r="M96">
        <f t="shared" si="49"/>
        <v>35</v>
      </c>
    </row>
    <row r="97" spans="1:13" x14ac:dyDescent="0.3">
      <c r="A97" s="3" t="s">
        <v>34</v>
      </c>
      <c r="B97" s="12">
        <v>49.693301116299637</v>
      </c>
      <c r="C97" s="12">
        <v>91.649808231721451</v>
      </c>
      <c r="D97" s="12">
        <v>12.627758</v>
      </c>
      <c r="E97" s="4">
        <f t="shared" si="45"/>
        <v>0.18780698408139643</v>
      </c>
      <c r="F97" s="4">
        <f t="shared" si="46"/>
        <v>2.6185659494777558</v>
      </c>
      <c r="G97" s="3"/>
      <c r="I97" s="13"/>
      <c r="J97" s="13"/>
      <c r="K97">
        <f t="shared" si="47"/>
        <v>1</v>
      </c>
      <c r="L97">
        <f t="shared" si="48"/>
        <v>488</v>
      </c>
      <c r="M97">
        <f t="shared" si="49"/>
        <v>35</v>
      </c>
    </row>
    <row r="98" spans="1:13" x14ac:dyDescent="0.3">
      <c r="A98" s="2" t="str">
        <f>A86</f>
        <v>Model name</v>
      </c>
      <c r="B98" s="2" t="s">
        <v>13</v>
      </c>
      <c r="C98" s="2" t="s">
        <v>12</v>
      </c>
      <c r="D98" s="2" t="s">
        <v>12</v>
      </c>
      <c r="E98" s="2" t="s">
        <v>12</v>
      </c>
      <c r="F98" s="2" t="s">
        <v>12</v>
      </c>
      <c r="G98" s="2" t="s">
        <v>100</v>
      </c>
      <c r="H98" s="5"/>
      <c r="I98" s="13" t="str">
        <f>CONCATENATE(G98, ," ", C98)</f>
        <v>Intel® Core™ i7-1185GRE INT8</v>
      </c>
      <c r="J98" s="13" t="str">
        <f>CONCATENATE($G98, ," ", B98)</f>
        <v>Intel® Core™ i7-1185GRE FP32</v>
      </c>
      <c r="K98" s="13">
        <v>1</v>
      </c>
      <c r="L98" s="13">
        <v>490</v>
      </c>
      <c r="M98" s="13">
        <v>15</v>
      </c>
    </row>
    <row r="99" spans="1:13" x14ac:dyDescent="0.3">
      <c r="A99" s="3" t="s">
        <v>14</v>
      </c>
      <c r="B99" s="12">
        <v>13.98557755307186</v>
      </c>
      <c r="C99" s="12">
        <v>39.956643447755788</v>
      </c>
      <c r="D99" s="12">
        <v>27.819748000000001</v>
      </c>
      <c r="E99" s="4">
        <f t="shared" ref="E99:E109" si="50">C99/(K99*L99)</f>
        <v>8.1544170301542429E-2</v>
      </c>
      <c r="F99" s="4">
        <f t="shared" ref="F99:F109" si="51">C99/(K99*M99)</f>
        <v>2.6637762298503858</v>
      </c>
      <c r="G99" s="3"/>
      <c r="I99" s="13"/>
      <c r="J99" s="13"/>
      <c r="K99">
        <f>K98</f>
        <v>1</v>
      </c>
      <c r="L99">
        <f>L98</f>
        <v>490</v>
      </c>
      <c r="M99">
        <f>M98</f>
        <v>15</v>
      </c>
    </row>
    <row r="100" spans="1:13" x14ac:dyDescent="0.3">
      <c r="A100" s="3" t="s">
        <v>15</v>
      </c>
      <c r="B100" s="12">
        <v>1.2289503936401081</v>
      </c>
      <c r="C100" s="12">
        <v>3.7495636327138451</v>
      </c>
      <c r="D100" s="12">
        <v>264.44075700000002</v>
      </c>
      <c r="E100" s="4">
        <f t="shared" si="50"/>
        <v>7.6521706790078471E-3</v>
      </c>
      <c r="F100" s="4">
        <f t="shared" si="51"/>
        <v>0.24997090884758968</v>
      </c>
      <c r="G100" s="3"/>
      <c r="I100" s="13"/>
      <c r="J100" s="13"/>
      <c r="K100">
        <f t="shared" ref="K100:M109" si="52">K99</f>
        <v>1</v>
      </c>
      <c r="L100">
        <f t="shared" si="52"/>
        <v>490</v>
      </c>
      <c r="M100">
        <f t="shared" si="52"/>
        <v>15</v>
      </c>
    </row>
    <row r="101" spans="1:13" x14ac:dyDescent="0.3">
      <c r="A101" s="3" t="s">
        <v>72</v>
      </c>
      <c r="B101" s="12">
        <v>21.707974196505191</v>
      </c>
      <c r="C101" s="12">
        <v>54.645828454558263</v>
      </c>
      <c r="D101" s="12">
        <v>20.453057000000001</v>
      </c>
      <c r="E101" s="4">
        <f t="shared" si="50"/>
        <v>0.1115220988868536</v>
      </c>
      <c r="F101" s="4">
        <f t="shared" si="51"/>
        <v>3.6430552303038843</v>
      </c>
      <c r="G101" s="3"/>
      <c r="I101" s="13"/>
      <c r="J101" s="13"/>
      <c r="K101">
        <f t="shared" si="52"/>
        <v>1</v>
      </c>
      <c r="L101">
        <f t="shared" si="52"/>
        <v>490</v>
      </c>
      <c r="M101">
        <f t="shared" si="52"/>
        <v>15</v>
      </c>
    </row>
    <row r="102" spans="1:13" x14ac:dyDescent="0.3">
      <c r="A102" s="3" t="s">
        <v>77</v>
      </c>
      <c r="B102" s="12">
        <v>0.1388727143368359</v>
      </c>
      <c r="C102" s="12">
        <v>0.51606945684482186</v>
      </c>
      <c r="D102" s="12">
        <v>1869.057552</v>
      </c>
      <c r="E102" s="4">
        <f t="shared" si="50"/>
        <v>1.0532029731526976E-3</v>
      </c>
      <c r="F102" s="4">
        <f t="shared" si="51"/>
        <v>3.4404630456321458E-2</v>
      </c>
      <c r="G102" s="3"/>
      <c r="I102" s="13"/>
      <c r="J102" s="13"/>
      <c r="K102">
        <f t="shared" ref="K102:M102" si="53">K101</f>
        <v>1</v>
      </c>
      <c r="L102">
        <f t="shared" si="53"/>
        <v>490</v>
      </c>
      <c r="M102">
        <f t="shared" si="53"/>
        <v>15</v>
      </c>
    </row>
    <row r="103" spans="1:13" x14ac:dyDescent="0.3">
      <c r="A103" s="3" t="s">
        <v>33</v>
      </c>
      <c r="B103" s="12">
        <v>314.60673816244741</v>
      </c>
      <c r="C103" s="12">
        <v>993.18631049490966</v>
      </c>
      <c r="D103" s="12">
        <v>1.189206</v>
      </c>
      <c r="E103" s="4">
        <f t="shared" si="50"/>
        <v>2.0269108377447136</v>
      </c>
      <c r="F103" s="4">
        <f t="shared" si="51"/>
        <v>66.21242069966064</v>
      </c>
      <c r="G103" s="3"/>
      <c r="I103" s="13"/>
      <c r="J103" s="13"/>
      <c r="K103">
        <f t="shared" ref="K103:M103" si="54">K102</f>
        <v>1</v>
      </c>
      <c r="L103">
        <f t="shared" si="54"/>
        <v>490</v>
      </c>
      <c r="M103">
        <f t="shared" si="54"/>
        <v>15</v>
      </c>
    </row>
    <row r="104" spans="1:13" x14ac:dyDescent="0.3">
      <c r="A104" s="3" t="s">
        <v>24</v>
      </c>
      <c r="B104" s="12">
        <v>46.038954018553007</v>
      </c>
      <c r="C104" s="12">
        <v>175.98236928156419</v>
      </c>
      <c r="D104" s="12">
        <v>6.3888879999999997</v>
      </c>
      <c r="E104" s="4">
        <f t="shared" si="50"/>
        <v>0.35914769241135547</v>
      </c>
      <c r="F104" s="4">
        <f t="shared" si="51"/>
        <v>11.732157952104279</v>
      </c>
      <c r="G104" s="3"/>
      <c r="I104" s="13"/>
      <c r="J104" s="13"/>
      <c r="K104">
        <f t="shared" ref="K104:M104" si="55">K103</f>
        <v>1</v>
      </c>
      <c r="L104">
        <f t="shared" si="55"/>
        <v>490</v>
      </c>
      <c r="M104">
        <f t="shared" si="55"/>
        <v>15</v>
      </c>
    </row>
    <row r="105" spans="1:13" x14ac:dyDescent="0.3">
      <c r="A105" s="3" t="s">
        <v>26</v>
      </c>
      <c r="B105" s="12">
        <v>0.78227201638801047</v>
      </c>
      <c r="C105" s="12">
        <v>3.0077582925011881</v>
      </c>
      <c r="D105" s="12">
        <v>328.89907199999999</v>
      </c>
      <c r="E105" s="4">
        <f t="shared" si="50"/>
        <v>6.1382822295942613E-3</v>
      </c>
      <c r="F105" s="4">
        <f t="shared" si="51"/>
        <v>0.2005172195000792</v>
      </c>
      <c r="G105" s="3"/>
      <c r="I105" s="13"/>
      <c r="J105" s="13"/>
      <c r="K105">
        <f t="shared" si="52"/>
        <v>1</v>
      </c>
      <c r="L105">
        <f t="shared" si="52"/>
        <v>490</v>
      </c>
      <c r="M105">
        <f t="shared" si="52"/>
        <v>15</v>
      </c>
    </row>
    <row r="106" spans="1:13" x14ac:dyDescent="0.3">
      <c r="A106" s="3" t="s">
        <v>78</v>
      </c>
      <c r="B106" s="12">
        <v>101.7795875459948</v>
      </c>
      <c r="C106" s="12">
        <v>395.84697254728889</v>
      </c>
      <c r="D106" s="12">
        <v>2.803617</v>
      </c>
      <c r="E106" s="4">
        <f t="shared" si="50"/>
        <v>0.80785096438222226</v>
      </c>
      <c r="F106" s="4">
        <f t="shared" si="51"/>
        <v>26.389798169819258</v>
      </c>
      <c r="G106" s="3"/>
      <c r="I106" s="13"/>
      <c r="J106" s="13"/>
      <c r="K106">
        <f t="shared" si="52"/>
        <v>1</v>
      </c>
      <c r="L106">
        <f t="shared" si="52"/>
        <v>490</v>
      </c>
      <c r="M106">
        <f t="shared" si="52"/>
        <v>15</v>
      </c>
    </row>
    <row r="107" spans="1:13" x14ac:dyDescent="0.3">
      <c r="A107" s="3" t="s">
        <v>16</v>
      </c>
      <c r="B107" s="12">
        <v>1.25795978456543</v>
      </c>
      <c r="C107" s="12">
        <v>5.0059234629126186</v>
      </c>
      <c r="D107" s="12">
        <v>204.41244</v>
      </c>
      <c r="E107" s="4">
        <f t="shared" si="50"/>
        <v>1.0216170332474732E-2</v>
      </c>
      <c r="F107" s="4">
        <f t="shared" si="51"/>
        <v>0.33372823086084125</v>
      </c>
      <c r="G107" s="3"/>
      <c r="I107" s="13"/>
      <c r="J107" s="13"/>
      <c r="K107">
        <f t="shared" si="52"/>
        <v>1</v>
      </c>
      <c r="L107">
        <f t="shared" si="52"/>
        <v>490</v>
      </c>
      <c r="M107">
        <f t="shared" si="52"/>
        <v>15</v>
      </c>
    </row>
    <row r="108" spans="1:13" x14ac:dyDescent="0.3">
      <c r="A108" s="3" t="s">
        <v>25</v>
      </c>
      <c r="B108" s="12">
        <v>56.355263870338142</v>
      </c>
      <c r="C108" s="12">
        <v>191.62510771060701</v>
      </c>
      <c r="D108" s="12">
        <v>5.5905570000000004</v>
      </c>
      <c r="E108" s="4">
        <f t="shared" si="50"/>
        <v>0.39107164838899389</v>
      </c>
      <c r="F108" s="4">
        <f t="shared" si="51"/>
        <v>12.775007180707133</v>
      </c>
      <c r="G108" s="3"/>
      <c r="I108" s="14"/>
      <c r="J108" s="14"/>
      <c r="K108">
        <f t="shared" si="52"/>
        <v>1</v>
      </c>
      <c r="L108">
        <f t="shared" si="52"/>
        <v>490</v>
      </c>
      <c r="M108">
        <f t="shared" si="52"/>
        <v>15</v>
      </c>
    </row>
    <row r="109" spans="1:13" x14ac:dyDescent="0.3">
      <c r="A109" s="3" t="s">
        <v>34</v>
      </c>
      <c r="B109" s="12">
        <v>28.153598528512759</v>
      </c>
      <c r="C109" s="12">
        <v>78.352394193974121</v>
      </c>
      <c r="D109" s="12">
        <v>13.298873</v>
      </c>
      <c r="E109" s="4">
        <f t="shared" si="50"/>
        <v>0.15990284529382473</v>
      </c>
      <c r="F109" s="4">
        <f t="shared" si="51"/>
        <v>5.2234929462649413</v>
      </c>
      <c r="G109" s="3"/>
      <c r="I109" s="13"/>
      <c r="J109" s="13"/>
      <c r="K109">
        <f t="shared" si="52"/>
        <v>1</v>
      </c>
      <c r="L109">
        <f t="shared" si="52"/>
        <v>490</v>
      </c>
      <c r="M109">
        <f t="shared" si="52"/>
        <v>15</v>
      </c>
    </row>
    <row r="110" spans="1:13" x14ac:dyDescent="0.3">
      <c r="A110" s="2" t="str">
        <f>A98</f>
        <v>Model name</v>
      </c>
      <c r="B110" s="2" t="s">
        <v>13</v>
      </c>
      <c r="C110" s="2" t="s">
        <v>12</v>
      </c>
      <c r="D110" s="2" t="s">
        <v>12</v>
      </c>
      <c r="E110" s="2" t="s">
        <v>12</v>
      </c>
      <c r="F110" s="2" t="s">
        <v>12</v>
      </c>
      <c r="G110" s="2" t="s">
        <v>85</v>
      </c>
      <c r="I110" s="13" t="str">
        <f>CONCATENATE(G110, ," ", C110)</f>
        <v>Intel® Core™Ultra7-165H INT8</v>
      </c>
      <c r="J110" s="13" t="str">
        <f>CONCATENATE($G110, ," ", B110)</f>
        <v>Intel® Core™Ultra7-165H FP32</v>
      </c>
      <c r="K110">
        <v>1</v>
      </c>
      <c r="L110">
        <v>460</v>
      </c>
      <c r="M110">
        <v>28</v>
      </c>
    </row>
    <row r="111" spans="1:13" x14ac:dyDescent="0.3">
      <c r="A111" s="3" t="s">
        <v>14</v>
      </c>
      <c r="B111" s="12">
        <v>20.03</v>
      </c>
      <c r="C111" s="12">
        <v>50.56</v>
      </c>
      <c r="D111" s="12">
        <v>40.119999999999997</v>
      </c>
      <c r="E111" s="4">
        <f t="shared" ref="E111:E121" si="56">C111/(K111*L111)</f>
        <v>0.10991304347826088</v>
      </c>
      <c r="F111" s="4">
        <f t="shared" ref="F111:F121" si="57">C111/(K111*M111)</f>
        <v>1.8057142857142858</v>
      </c>
      <c r="G111" s="3"/>
      <c r="I111" s="13"/>
      <c r="J111" s="13"/>
      <c r="K111">
        <f>K110</f>
        <v>1</v>
      </c>
      <c r="L111">
        <f t="shared" ref="L111:M111" si="58">L110</f>
        <v>460</v>
      </c>
      <c r="M111">
        <f t="shared" si="58"/>
        <v>28</v>
      </c>
    </row>
    <row r="112" spans="1:13" x14ac:dyDescent="0.3">
      <c r="A112" s="3" t="s">
        <v>15</v>
      </c>
      <c r="B112" s="12">
        <v>1.7</v>
      </c>
      <c r="C112" s="12">
        <v>4.9800000000000004</v>
      </c>
      <c r="D112" s="12">
        <v>262.35000000000002</v>
      </c>
      <c r="E112" s="4">
        <f t="shared" si="56"/>
        <v>1.0826086956521741E-2</v>
      </c>
      <c r="F112" s="4">
        <f t="shared" si="57"/>
        <v>0.17785714285714288</v>
      </c>
      <c r="G112" s="3"/>
      <c r="I112" s="13"/>
      <c r="J112" s="13"/>
      <c r="K112">
        <f t="shared" ref="K112:K121" si="59">K111</f>
        <v>1</v>
      </c>
      <c r="L112">
        <f t="shared" ref="L112:L121" si="60">L111</f>
        <v>460</v>
      </c>
      <c r="M112">
        <f t="shared" ref="M112:M121" si="61">M111</f>
        <v>28</v>
      </c>
    </row>
    <row r="113" spans="1:13" x14ac:dyDescent="0.3">
      <c r="A113" s="3" t="s">
        <v>72</v>
      </c>
      <c r="B113" s="12">
        <v>44.62</v>
      </c>
      <c r="C113" s="12">
        <v>69.52</v>
      </c>
      <c r="D113" s="12">
        <v>24.23</v>
      </c>
      <c r="E113" s="4">
        <f t="shared" si="56"/>
        <v>0.15113043478260868</v>
      </c>
      <c r="F113" s="4">
        <f t="shared" si="57"/>
        <v>2.4828571428571427</v>
      </c>
      <c r="G113" s="3"/>
      <c r="I113" s="13"/>
      <c r="J113" s="13"/>
      <c r="K113">
        <f t="shared" si="59"/>
        <v>1</v>
      </c>
      <c r="L113">
        <f t="shared" si="60"/>
        <v>460</v>
      </c>
      <c r="M113">
        <f t="shared" si="61"/>
        <v>28</v>
      </c>
    </row>
    <row r="114" spans="1:13" x14ac:dyDescent="0.3">
      <c r="A114" s="3" t="s">
        <v>77</v>
      </c>
      <c r="B114" s="12">
        <v>0.2</v>
      </c>
      <c r="C114" s="12">
        <v>0.82</v>
      </c>
      <c r="D114" s="12">
        <v>1606.03</v>
      </c>
      <c r="E114" s="4">
        <f t="shared" si="56"/>
        <v>1.7826086956521739E-3</v>
      </c>
      <c r="F114" s="4">
        <f t="shared" si="57"/>
        <v>2.9285714285714283E-2</v>
      </c>
      <c r="G114" s="3"/>
      <c r="I114" s="13"/>
      <c r="J114" s="13"/>
      <c r="K114">
        <f t="shared" si="59"/>
        <v>1</v>
      </c>
      <c r="L114">
        <f t="shared" si="60"/>
        <v>460</v>
      </c>
      <c r="M114">
        <f t="shared" si="61"/>
        <v>28</v>
      </c>
    </row>
    <row r="115" spans="1:13" x14ac:dyDescent="0.3">
      <c r="A115" s="3" t="s">
        <v>33</v>
      </c>
      <c r="B115" s="12">
        <v>586.29</v>
      </c>
      <c r="C115" s="12">
        <v>1462.74</v>
      </c>
      <c r="D115" s="12">
        <v>1.6</v>
      </c>
      <c r="E115" s="4">
        <f t="shared" si="56"/>
        <v>3.1798695652173912</v>
      </c>
      <c r="F115" s="4">
        <f t="shared" si="57"/>
        <v>52.240714285714283</v>
      </c>
      <c r="G115" s="3"/>
      <c r="I115" s="13"/>
      <c r="J115" s="13"/>
      <c r="K115">
        <f t="shared" si="59"/>
        <v>1</v>
      </c>
      <c r="L115">
        <f t="shared" si="60"/>
        <v>460</v>
      </c>
      <c r="M115">
        <f t="shared" si="61"/>
        <v>28</v>
      </c>
    </row>
    <row r="116" spans="1:13" x14ac:dyDescent="0.3">
      <c r="A116" s="3" t="s">
        <v>24</v>
      </c>
      <c r="B116" s="12">
        <v>69.12</v>
      </c>
      <c r="C116" s="12">
        <v>284.64999999999998</v>
      </c>
      <c r="D116" s="12">
        <v>7.65</v>
      </c>
      <c r="E116" s="4">
        <f t="shared" si="56"/>
        <v>0.61880434782608695</v>
      </c>
      <c r="F116" s="4">
        <f t="shared" si="57"/>
        <v>10.166071428571428</v>
      </c>
      <c r="G116" s="3"/>
      <c r="I116" s="13"/>
      <c r="J116" s="13"/>
      <c r="K116">
        <f t="shared" si="59"/>
        <v>1</v>
      </c>
      <c r="L116">
        <f t="shared" si="60"/>
        <v>460</v>
      </c>
      <c r="M116">
        <f t="shared" si="61"/>
        <v>28</v>
      </c>
    </row>
    <row r="117" spans="1:13" x14ac:dyDescent="0.3">
      <c r="A117" s="3" t="s">
        <v>26</v>
      </c>
      <c r="B117" s="12">
        <v>1.2</v>
      </c>
      <c r="C117" s="12">
        <v>4.7699999999999996</v>
      </c>
      <c r="D117" s="12">
        <v>254.87</v>
      </c>
      <c r="E117" s="4">
        <f t="shared" si="56"/>
        <v>1.0369565217391304E-2</v>
      </c>
      <c r="F117" s="4">
        <f t="shared" si="57"/>
        <v>0.17035714285714285</v>
      </c>
      <c r="G117" s="3"/>
      <c r="I117" s="13"/>
      <c r="J117" s="13"/>
      <c r="K117">
        <f t="shared" si="59"/>
        <v>1</v>
      </c>
      <c r="L117">
        <f t="shared" si="60"/>
        <v>460</v>
      </c>
      <c r="M117">
        <f t="shared" si="61"/>
        <v>28</v>
      </c>
    </row>
    <row r="118" spans="1:13" x14ac:dyDescent="0.3">
      <c r="A118" s="3" t="s">
        <v>78</v>
      </c>
      <c r="B118" s="12">
        <v>173.77</v>
      </c>
      <c r="C118" s="12">
        <v>532.96</v>
      </c>
      <c r="D118" s="12">
        <v>3.47</v>
      </c>
      <c r="E118" s="4">
        <f t="shared" si="56"/>
        <v>1.1586086956521739</v>
      </c>
      <c r="F118" s="4">
        <f t="shared" si="57"/>
        <v>19.034285714285716</v>
      </c>
      <c r="G118" s="3"/>
      <c r="K118">
        <f t="shared" si="59"/>
        <v>1</v>
      </c>
      <c r="L118">
        <f t="shared" si="60"/>
        <v>460</v>
      </c>
      <c r="M118">
        <f t="shared" si="61"/>
        <v>28</v>
      </c>
    </row>
    <row r="119" spans="1:13" x14ac:dyDescent="0.3">
      <c r="A119" s="3" t="s">
        <v>16</v>
      </c>
      <c r="B119" s="12">
        <v>1.53</v>
      </c>
      <c r="C119" s="12">
        <v>6.59</v>
      </c>
      <c r="D119" s="12">
        <v>182.05</v>
      </c>
      <c r="E119" s="4">
        <f t="shared" si="56"/>
        <v>1.4326086956521739E-2</v>
      </c>
      <c r="F119" s="4">
        <f t="shared" si="57"/>
        <v>0.23535714285714285</v>
      </c>
      <c r="G119" s="3"/>
      <c r="I119" s="13"/>
      <c r="J119" s="13"/>
      <c r="K119">
        <f t="shared" si="59"/>
        <v>1</v>
      </c>
      <c r="L119">
        <f t="shared" si="60"/>
        <v>460</v>
      </c>
      <c r="M119">
        <f t="shared" si="61"/>
        <v>28</v>
      </c>
    </row>
    <row r="120" spans="1:13" x14ac:dyDescent="0.3">
      <c r="A120" s="3" t="s">
        <v>25</v>
      </c>
      <c r="B120" s="12">
        <v>88.74</v>
      </c>
      <c r="C120" s="12">
        <v>315.22000000000003</v>
      </c>
      <c r="D120" s="12">
        <v>5.28</v>
      </c>
      <c r="E120" s="4">
        <f t="shared" si="56"/>
        <v>0.68526086956521748</v>
      </c>
      <c r="F120" s="4">
        <f t="shared" si="57"/>
        <v>11.257857142857144</v>
      </c>
      <c r="G120" s="3"/>
      <c r="I120" s="13"/>
      <c r="J120" s="13"/>
      <c r="K120">
        <f t="shared" si="59"/>
        <v>1</v>
      </c>
      <c r="L120">
        <f t="shared" si="60"/>
        <v>460</v>
      </c>
      <c r="M120">
        <f t="shared" si="61"/>
        <v>28</v>
      </c>
    </row>
    <row r="121" spans="1:13" x14ac:dyDescent="0.3">
      <c r="A121" s="3" t="s">
        <v>34</v>
      </c>
      <c r="B121" s="12">
        <v>46.37</v>
      </c>
      <c r="C121" s="12">
        <v>128.91999999999999</v>
      </c>
      <c r="D121" s="12">
        <v>15.02</v>
      </c>
      <c r="E121" s="4">
        <f t="shared" si="56"/>
        <v>0.28026086956521734</v>
      </c>
      <c r="F121" s="4">
        <f t="shared" si="57"/>
        <v>4.6042857142857141</v>
      </c>
      <c r="G121" s="3"/>
      <c r="I121" s="13"/>
      <c r="J121" s="13"/>
      <c r="K121">
        <f t="shared" si="59"/>
        <v>1</v>
      </c>
      <c r="L121">
        <f t="shared" si="60"/>
        <v>460</v>
      </c>
      <c r="M121">
        <f t="shared" si="61"/>
        <v>28</v>
      </c>
    </row>
    <row r="122" spans="1:13" x14ac:dyDescent="0.3">
      <c r="A122" s="2" t="str">
        <f>A86</f>
        <v>Model name</v>
      </c>
      <c r="B122" s="2" t="s">
        <v>13</v>
      </c>
      <c r="C122" s="2" t="s">
        <v>12</v>
      </c>
      <c r="D122" s="2" t="s">
        <v>12</v>
      </c>
      <c r="E122" s="2" t="s">
        <v>12</v>
      </c>
      <c r="F122" s="2" t="s">
        <v>12</v>
      </c>
      <c r="G122" s="2" t="s">
        <v>98</v>
      </c>
      <c r="H122" s="5"/>
      <c r="I122" s="13" t="str">
        <f>CONCATENATE(G122, ," ", C122)</f>
        <v>Intel® Core™ i7-1185G7 INT8</v>
      </c>
      <c r="J122" s="13" t="str">
        <f>CONCATENATE($G122, ," ", B122)</f>
        <v>Intel® Core™ i7-1185G7 FP32</v>
      </c>
      <c r="K122" s="13">
        <v>1</v>
      </c>
      <c r="L122" s="13">
        <v>426</v>
      </c>
      <c r="M122" s="13">
        <v>28</v>
      </c>
    </row>
    <row r="123" spans="1:13" x14ac:dyDescent="0.3">
      <c r="A123" s="3" t="s">
        <v>14</v>
      </c>
      <c r="B123" s="12">
        <v>18.492162528586611</v>
      </c>
      <c r="C123" s="12">
        <v>50.900808392577957</v>
      </c>
      <c r="D123" s="12">
        <v>22.702342000000002</v>
      </c>
      <c r="E123" s="4">
        <f t="shared" ref="E123:E133" si="62">C123/(K123*L123)</f>
        <v>0.11948546571027689</v>
      </c>
      <c r="F123" s="4">
        <f t="shared" ref="F123:F133" si="63">C123/(K123*M123)</f>
        <v>1.8178860140206414</v>
      </c>
      <c r="G123" s="3"/>
      <c r="I123" s="13"/>
      <c r="J123" s="13"/>
      <c r="K123">
        <f>K122</f>
        <v>1</v>
      </c>
      <c r="L123">
        <f>L122</f>
        <v>426</v>
      </c>
      <c r="M123">
        <f>M122</f>
        <v>28</v>
      </c>
    </row>
    <row r="124" spans="1:13" x14ac:dyDescent="0.3">
      <c r="A124" s="3" t="s">
        <v>15</v>
      </c>
      <c r="B124" s="12">
        <v>1.642954254848872</v>
      </c>
      <c r="C124" s="12">
        <v>5.0403416100232246</v>
      </c>
      <c r="D124" s="12">
        <v>200.019654</v>
      </c>
      <c r="E124" s="4">
        <f t="shared" si="62"/>
        <v>1.1831787816955926E-2</v>
      </c>
      <c r="F124" s="4">
        <f t="shared" si="63"/>
        <v>0.1800122003579723</v>
      </c>
      <c r="G124" s="3"/>
      <c r="I124" s="13"/>
      <c r="J124" s="13"/>
      <c r="K124">
        <f t="shared" ref="K124:K133" si="64">K123</f>
        <v>1</v>
      </c>
      <c r="L124">
        <f t="shared" ref="L124:L133" si="65">L123</f>
        <v>426</v>
      </c>
      <c r="M124">
        <f t="shared" ref="M124:M133" si="66">M123</f>
        <v>28</v>
      </c>
    </row>
    <row r="125" spans="1:13" x14ac:dyDescent="0.3">
      <c r="A125" s="3" t="s">
        <v>72</v>
      </c>
      <c r="B125" s="12">
        <v>41.042920314439272</v>
      </c>
      <c r="C125" s="12">
        <v>74.715182662167294</v>
      </c>
      <c r="D125" s="12">
        <v>14.738758000000001</v>
      </c>
      <c r="E125" s="4">
        <f t="shared" si="62"/>
        <v>0.17538775272809223</v>
      </c>
      <c r="F125" s="4">
        <f t="shared" si="63"/>
        <v>2.6683993807916893</v>
      </c>
      <c r="G125" s="3"/>
      <c r="I125" s="13"/>
      <c r="J125" s="13"/>
      <c r="K125">
        <f t="shared" si="64"/>
        <v>1</v>
      </c>
      <c r="L125">
        <f t="shared" si="65"/>
        <v>426</v>
      </c>
      <c r="M125">
        <f t="shared" si="66"/>
        <v>28</v>
      </c>
    </row>
    <row r="126" spans="1:13" x14ac:dyDescent="0.3">
      <c r="A126" s="3" t="s">
        <v>77</v>
      </c>
      <c r="B126" s="12">
        <v>0.19880048664129379</v>
      </c>
      <c r="C126" s="12">
        <v>0.70923593925308992</v>
      </c>
      <c r="D126" s="12">
        <v>1430.3719570000001</v>
      </c>
      <c r="E126" s="4">
        <f t="shared" si="62"/>
        <v>1.6648730968382393E-3</v>
      </c>
      <c r="F126" s="4">
        <f t="shared" si="63"/>
        <v>2.5329854973324639E-2</v>
      </c>
      <c r="G126" s="3"/>
      <c r="I126" s="13"/>
      <c r="J126" s="13"/>
      <c r="K126">
        <f t="shared" si="64"/>
        <v>1</v>
      </c>
      <c r="L126">
        <f t="shared" si="65"/>
        <v>426</v>
      </c>
      <c r="M126">
        <f t="shared" si="66"/>
        <v>28</v>
      </c>
    </row>
    <row r="127" spans="1:13" x14ac:dyDescent="0.3">
      <c r="A127" s="3" t="s">
        <v>33</v>
      </c>
      <c r="B127" s="12">
        <v>512.94112378855675</v>
      </c>
      <c r="C127" s="12">
        <v>1350.9705638895371</v>
      </c>
      <c r="D127" s="12">
        <v>0.95642199999999999</v>
      </c>
      <c r="E127" s="4">
        <f t="shared" si="62"/>
        <v>3.1712924034965657</v>
      </c>
      <c r="F127" s="4">
        <f t="shared" si="63"/>
        <v>48.248948710340606</v>
      </c>
      <c r="G127" s="3"/>
      <c r="I127" s="13"/>
      <c r="J127" s="13"/>
      <c r="K127">
        <f t="shared" si="64"/>
        <v>1</v>
      </c>
      <c r="L127">
        <f t="shared" si="65"/>
        <v>426</v>
      </c>
      <c r="M127">
        <f t="shared" si="66"/>
        <v>28</v>
      </c>
    </row>
    <row r="128" spans="1:13" x14ac:dyDescent="0.3">
      <c r="A128" s="3" t="s">
        <v>24</v>
      </c>
      <c r="B128" s="12">
        <v>61.272710450646628</v>
      </c>
      <c r="C128" s="12">
        <v>224.68671754259699</v>
      </c>
      <c r="D128" s="12">
        <v>4.950596</v>
      </c>
      <c r="E128" s="4">
        <f t="shared" si="62"/>
        <v>0.52743360925492255</v>
      </c>
      <c r="F128" s="4">
        <f t="shared" si="63"/>
        <v>8.0245256265213207</v>
      </c>
      <c r="G128" s="3"/>
      <c r="I128" s="13"/>
      <c r="J128" s="13"/>
      <c r="K128">
        <f t="shared" si="64"/>
        <v>1</v>
      </c>
      <c r="L128">
        <f t="shared" si="65"/>
        <v>426</v>
      </c>
      <c r="M128">
        <f t="shared" si="66"/>
        <v>28</v>
      </c>
    </row>
    <row r="129" spans="1:13" x14ac:dyDescent="0.3">
      <c r="A129" s="3" t="s">
        <v>26</v>
      </c>
      <c r="B129" s="12">
        <v>1.0188703548252851</v>
      </c>
      <c r="C129" s="12">
        <v>3.9634578731480992</v>
      </c>
      <c r="D129" s="12">
        <v>249.92128700000001</v>
      </c>
      <c r="E129" s="4">
        <f t="shared" si="62"/>
        <v>9.3038917210049275E-3</v>
      </c>
      <c r="F129" s="4">
        <f t="shared" si="63"/>
        <v>0.14155206689814639</v>
      </c>
      <c r="G129" s="3"/>
      <c r="I129" s="13"/>
      <c r="J129" s="13"/>
      <c r="K129">
        <f t="shared" si="64"/>
        <v>1</v>
      </c>
      <c r="L129">
        <f t="shared" si="65"/>
        <v>426</v>
      </c>
      <c r="M129">
        <f t="shared" si="66"/>
        <v>28</v>
      </c>
    </row>
    <row r="130" spans="1:13" x14ac:dyDescent="0.3">
      <c r="A130" s="3" t="s">
        <v>78</v>
      </c>
      <c r="B130" s="12">
        <v>147.4755220222635</v>
      </c>
      <c r="C130" s="12">
        <v>516.15072948338343</v>
      </c>
      <c r="D130" s="12">
        <v>2.191961</v>
      </c>
      <c r="E130" s="4">
        <f t="shared" si="62"/>
        <v>1.2116214307121678</v>
      </c>
      <c r="F130" s="4">
        <f t="shared" si="63"/>
        <v>18.43395462440655</v>
      </c>
      <c r="G130" s="3"/>
      <c r="I130" s="13"/>
      <c r="J130" s="13"/>
      <c r="K130">
        <f t="shared" si="64"/>
        <v>1</v>
      </c>
      <c r="L130">
        <f t="shared" si="65"/>
        <v>426</v>
      </c>
      <c r="M130">
        <f t="shared" si="66"/>
        <v>28</v>
      </c>
    </row>
    <row r="131" spans="1:13" x14ac:dyDescent="0.3">
      <c r="A131" s="3" t="s">
        <v>16</v>
      </c>
      <c r="B131" s="12">
        <v>1.6636975685839639</v>
      </c>
      <c r="C131" s="12">
        <v>6.5270534052072948</v>
      </c>
      <c r="D131" s="12">
        <v>156.158401</v>
      </c>
      <c r="E131" s="4">
        <f t="shared" si="62"/>
        <v>1.5321721608467828E-2</v>
      </c>
      <c r="F131" s="4">
        <f t="shared" si="63"/>
        <v>0.2331090501859748</v>
      </c>
      <c r="G131" s="3"/>
      <c r="I131" s="13"/>
      <c r="J131" s="13"/>
      <c r="K131">
        <f t="shared" si="64"/>
        <v>1</v>
      </c>
      <c r="L131">
        <f t="shared" si="65"/>
        <v>426</v>
      </c>
      <c r="M131">
        <f t="shared" si="66"/>
        <v>28</v>
      </c>
    </row>
    <row r="132" spans="1:13" x14ac:dyDescent="0.3">
      <c r="A132" s="3" t="s">
        <v>25</v>
      </c>
      <c r="B132" s="12">
        <v>77.062549385802456</v>
      </c>
      <c r="C132" s="12">
        <v>248.01519386201571</v>
      </c>
      <c r="D132" s="12">
        <v>4.2632889999999994</v>
      </c>
      <c r="E132" s="4">
        <f t="shared" si="62"/>
        <v>0.58219529075590537</v>
      </c>
      <c r="F132" s="4">
        <f t="shared" si="63"/>
        <v>8.8576854950719888</v>
      </c>
      <c r="G132" s="3"/>
      <c r="I132" s="14"/>
      <c r="J132" s="14"/>
      <c r="K132">
        <f t="shared" si="64"/>
        <v>1</v>
      </c>
      <c r="L132">
        <f t="shared" si="65"/>
        <v>426</v>
      </c>
      <c r="M132">
        <f t="shared" si="66"/>
        <v>28</v>
      </c>
    </row>
    <row r="133" spans="1:13" x14ac:dyDescent="0.3">
      <c r="A133" s="3" t="s">
        <v>34</v>
      </c>
      <c r="B133" s="12">
        <v>40.730815181767483</v>
      </c>
      <c r="C133" s="12">
        <v>111.26567292056041</v>
      </c>
      <c r="D133" s="12">
        <v>10.25062</v>
      </c>
      <c r="E133" s="4">
        <f t="shared" si="62"/>
        <v>0.26118702563511831</v>
      </c>
      <c r="F133" s="4">
        <f t="shared" si="63"/>
        <v>3.9737740328771571</v>
      </c>
      <c r="G133" s="3"/>
      <c r="I133" s="13"/>
      <c r="J133" s="13"/>
      <c r="K133">
        <f t="shared" si="64"/>
        <v>1</v>
      </c>
      <c r="L133">
        <f t="shared" si="65"/>
        <v>426</v>
      </c>
      <c r="M133">
        <f t="shared" si="66"/>
        <v>28</v>
      </c>
    </row>
    <row r="134" spans="1:13" hidden="1" x14ac:dyDescent="0.3">
      <c r="A134" s="2" t="str">
        <f>A122</f>
        <v>Model name</v>
      </c>
      <c r="B134" s="2" t="s">
        <v>13</v>
      </c>
      <c r="C134" s="2" t="s">
        <v>12</v>
      </c>
      <c r="D134" s="2" t="s">
        <v>12</v>
      </c>
      <c r="E134" s="2" t="s">
        <v>12</v>
      </c>
      <c r="F134" s="2" t="s">
        <v>12</v>
      </c>
      <c r="G134" s="2" t="s">
        <v>27</v>
      </c>
      <c r="H134" s="5"/>
      <c r="I134" s="13" t="str">
        <f>CONCATENATE(G134, ," ", C134)</f>
        <v>Intel® Core™ i9-12900TE INT8</v>
      </c>
      <c r="J134" s="13" t="str">
        <f>CONCATENATE($G134, ," ", B134)</f>
        <v>Intel® Core™ i9-12900TE FP32</v>
      </c>
      <c r="K134" s="13">
        <v>1</v>
      </c>
      <c r="L134" s="13">
        <v>544</v>
      </c>
      <c r="M134" s="13">
        <v>35</v>
      </c>
    </row>
    <row r="135" spans="1:13" hidden="1" x14ac:dyDescent="0.3">
      <c r="A135" s="3" t="s">
        <v>14</v>
      </c>
      <c r="B135" s="12"/>
      <c r="C135" s="12"/>
      <c r="D135" s="12"/>
      <c r="E135" s="4">
        <f t="shared" ref="E135:E145" si="67">C135/(K135*L135)</f>
        <v>0</v>
      </c>
      <c r="F135" s="4">
        <f t="shared" ref="F135:F145" si="68">C135/(K135*M135)</f>
        <v>0</v>
      </c>
      <c r="G135" s="3"/>
      <c r="I135" s="13"/>
      <c r="J135" s="13"/>
      <c r="K135">
        <f>K134</f>
        <v>1</v>
      </c>
      <c r="L135">
        <f>L134</f>
        <v>544</v>
      </c>
      <c r="M135">
        <f>M134</f>
        <v>35</v>
      </c>
    </row>
    <row r="136" spans="1:13" hidden="1" x14ac:dyDescent="0.3">
      <c r="A136" s="3" t="s">
        <v>15</v>
      </c>
      <c r="B136" s="12"/>
      <c r="C136" s="12"/>
      <c r="D136" s="12"/>
      <c r="E136" s="4">
        <f t="shared" si="67"/>
        <v>0</v>
      </c>
      <c r="F136" s="4">
        <f t="shared" si="68"/>
        <v>0</v>
      </c>
      <c r="G136" s="3"/>
      <c r="I136" s="14"/>
      <c r="J136" s="14"/>
      <c r="K136">
        <f t="shared" ref="K136:K145" si="69">K135</f>
        <v>1</v>
      </c>
      <c r="L136">
        <f t="shared" ref="L136:L145" si="70">L135</f>
        <v>544</v>
      </c>
      <c r="M136">
        <f t="shared" ref="M136:M145" si="71">M135</f>
        <v>35</v>
      </c>
    </row>
    <row r="137" spans="1:13" hidden="1" x14ac:dyDescent="0.3">
      <c r="A137" s="3" t="s">
        <v>72</v>
      </c>
      <c r="B137" s="12"/>
      <c r="C137" s="12"/>
      <c r="D137" s="12"/>
      <c r="E137" s="4">
        <f t="shared" si="67"/>
        <v>0</v>
      </c>
      <c r="F137" s="4">
        <f t="shared" si="68"/>
        <v>0</v>
      </c>
      <c r="G137" s="3"/>
      <c r="I137" s="13"/>
      <c r="J137" s="13"/>
      <c r="K137">
        <f t="shared" si="69"/>
        <v>1</v>
      </c>
      <c r="L137">
        <f t="shared" si="70"/>
        <v>544</v>
      </c>
      <c r="M137">
        <f t="shared" si="71"/>
        <v>35</v>
      </c>
    </row>
    <row r="138" spans="1:13" hidden="1" x14ac:dyDescent="0.3">
      <c r="A138" s="3" t="s">
        <v>77</v>
      </c>
      <c r="B138" s="12"/>
      <c r="C138" s="12"/>
      <c r="D138" s="12"/>
      <c r="E138" s="4">
        <f t="shared" si="67"/>
        <v>0</v>
      </c>
      <c r="F138" s="4">
        <f t="shared" si="68"/>
        <v>0</v>
      </c>
      <c r="G138" s="3"/>
      <c r="I138" s="13"/>
      <c r="J138" s="13"/>
      <c r="K138">
        <f t="shared" si="69"/>
        <v>1</v>
      </c>
      <c r="L138">
        <f t="shared" si="70"/>
        <v>544</v>
      </c>
      <c r="M138">
        <f t="shared" si="71"/>
        <v>35</v>
      </c>
    </row>
    <row r="139" spans="1:13" hidden="1" x14ac:dyDescent="0.3">
      <c r="A139" s="3" t="s">
        <v>33</v>
      </c>
      <c r="B139" s="12"/>
      <c r="C139" s="12"/>
      <c r="D139" s="12"/>
      <c r="E139" s="4">
        <f t="shared" si="67"/>
        <v>0</v>
      </c>
      <c r="F139" s="4">
        <f t="shared" si="68"/>
        <v>0</v>
      </c>
      <c r="G139" s="3"/>
      <c r="I139" s="13"/>
      <c r="J139" s="13"/>
      <c r="K139">
        <f t="shared" si="69"/>
        <v>1</v>
      </c>
      <c r="L139">
        <f t="shared" si="70"/>
        <v>544</v>
      </c>
      <c r="M139">
        <f t="shared" si="71"/>
        <v>35</v>
      </c>
    </row>
    <row r="140" spans="1:13" hidden="1" x14ac:dyDescent="0.3">
      <c r="A140" s="3" t="s">
        <v>24</v>
      </c>
      <c r="B140" s="12"/>
      <c r="C140" s="12"/>
      <c r="D140" s="12"/>
      <c r="E140" s="4">
        <f t="shared" si="67"/>
        <v>0</v>
      </c>
      <c r="F140" s="4">
        <f t="shared" si="68"/>
        <v>0</v>
      </c>
      <c r="G140" s="3"/>
      <c r="I140" s="13"/>
      <c r="J140" s="13"/>
      <c r="K140">
        <f t="shared" si="69"/>
        <v>1</v>
      </c>
      <c r="L140">
        <f t="shared" si="70"/>
        <v>544</v>
      </c>
      <c r="M140">
        <f t="shared" si="71"/>
        <v>35</v>
      </c>
    </row>
    <row r="141" spans="1:13" hidden="1" x14ac:dyDescent="0.3">
      <c r="A141" s="3" t="s">
        <v>26</v>
      </c>
      <c r="B141" s="12"/>
      <c r="C141" s="12"/>
      <c r="D141" s="12"/>
      <c r="E141" s="4">
        <f t="shared" si="67"/>
        <v>0</v>
      </c>
      <c r="F141" s="4">
        <f t="shared" si="68"/>
        <v>0</v>
      </c>
      <c r="G141" s="3"/>
      <c r="I141" s="13"/>
      <c r="J141" s="13"/>
      <c r="K141">
        <f t="shared" si="69"/>
        <v>1</v>
      </c>
      <c r="L141">
        <f t="shared" si="70"/>
        <v>544</v>
      </c>
      <c r="M141">
        <f t="shared" si="71"/>
        <v>35</v>
      </c>
    </row>
    <row r="142" spans="1:13" hidden="1" x14ac:dyDescent="0.3">
      <c r="A142" s="3" t="s">
        <v>78</v>
      </c>
      <c r="B142" s="12"/>
      <c r="C142" s="12"/>
      <c r="D142" s="12"/>
      <c r="E142" s="4">
        <f t="shared" si="67"/>
        <v>0</v>
      </c>
      <c r="F142" s="4">
        <f t="shared" si="68"/>
        <v>0</v>
      </c>
      <c r="G142" s="3"/>
      <c r="I142" s="13"/>
      <c r="J142" s="13"/>
      <c r="K142">
        <f t="shared" si="69"/>
        <v>1</v>
      </c>
      <c r="L142">
        <f t="shared" si="70"/>
        <v>544</v>
      </c>
      <c r="M142">
        <f t="shared" si="71"/>
        <v>35</v>
      </c>
    </row>
    <row r="143" spans="1:13" hidden="1" x14ac:dyDescent="0.3">
      <c r="A143" s="3" t="s">
        <v>16</v>
      </c>
      <c r="B143" s="12"/>
      <c r="C143" s="12"/>
      <c r="D143" s="12"/>
      <c r="E143" s="4">
        <f t="shared" si="67"/>
        <v>0</v>
      </c>
      <c r="F143" s="4">
        <f t="shared" si="68"/>
        <v>0</v>
      </c>
      <c r="G143" s="3"/>
      <c r="I143" s="13"/>
      <c r="J143" s="13"/>
      <c r="K143">
        <f t="shared" si="69"/>
        <v>1</v>
      </c>
      <c r="L143">
        <f t="shared" si="70"/>
        <v>544</v>
      </c>
      <c r="M143">
        <f t="shared" si="71"/>
        <v>35</v>
      </c>
    </row>
    <row r="144" spans="1:13" hidden="1" x14ac:dyDescent="0.3">
      <c r="A144" s="3" t="s">
        <v>25</v>
      </c>
      <c r="B144" s="12"/>
      <c r="C144" s="12"/>
      <c r="D144" s="12"/>
      <c r="E144" s="4">
        <f t="shared" si="67"/>
        <v>0</v>
      </c>
      <c r="F144" s="4">
        <f t="shared" si="68"/>
        <v>0</v>
      </c>
      <c r="G144" s="3"/>
      <c r="I144" s="13"/>
      <c r="J144" s="13"/>
      <c r="K144">
        <f t="shared" si="69"/>
        <v>1</v>
      </c>
      <c r="L144">
        <f t="shared" si="70"/>
        <v>544</v>
      </c>
      <c r="M144">
        <f t="shared" si="71"/>
        <v>35</v>
      </c>
    </row>
    <row r="145" spans="1:13" hidden="1" x14ac:dyDescent="0.3">
      <c r="A145" s="3" t="s">
        <v>34</v>
      </c>
      <c r="B145" s="12"/>
      <c r="C145" s="12"/>
      <c r="D145" s="12"/>
      <c r="E145" s="4">
        <f t="shared" si="67"/>
        <v>0</v>
      </c>
      <c r="F145" s="4">
        <f t="shared" si="68"/>
        <v>0</v>
      </c>
      <c r="G145" s="3"/>
      <c r="I145" s="13"/>
      <c r="J145" s="13"/>
      <c r="K145">
        <f t="shared" si="69"/>
        <v>1</v>
      </c>
      <c r="L145">
        <f t="shared" si="70"/>
        <v>544</v>
      </c>
      <c r="M145">
        <f t="shared" si="71"/>
        <v>35</v>
      </c>
    </row>
    <row r="146" spans="1:13" x14ac:dyDescent="0.3">
      <c r="A146" s="2" t="str">
        <f>A122</f>
        <v>Model name</v>
      </c>
      <c r="B146" s="2" t="s">
        <v>13</v>
      </c>
      <c r="C146" s="2" t="s">
        <v>12</v>
      </c>
      <c r="D146" s="2" t="s">
        <v>12</v>
      </c>
      <c r="E146" s="2" t="s">
        <v>12</v>
      </c>
      <c r="F146" s="2" t="s">
        <v>12</v>
      </c>
      <c r="G146" s="2" t="s">
        <v>73</v>
      </c>
      <c r="H146" s="5"/>
      <c r="I146" s="13" t="str">
        <f>CONCATENATE(G146, ," ", C146)</f>
        <v>Intel® Core™ i7-12700H INT8</v>
      </c>
      <c r="J146" s="13" t="str">
        <f>CONCATENATE($G146, ," ", B146)</f>
        <v>Intel® Core™ i7-12700H FP32</v>
      </c>
      <c r="K146" s="13">
        <v>1</v>
      </c>
      <c r="L146" s="13">
        <v>502</v>
      </c>
      <c r="M146" s="13">
        <v>45</v>
      </c>
    </row>
    <row r="147" spans="1:13" x14ac:dyDescent="0.3">
      <c r="A147" s="3" t="s">
        <v>14</v>
      </c>
      <c r="B147" s="12">
        <v>33.498379537482712</v>
      </c>
      <c r="C147" s="12">
        <v>82.937004438737944</v>
      </c>
      <c r="D147" s="12">
        <v>17.182528000000001</v>
      </c>
      <c r="E147" s="4">
        <f t="shared" ref="E147:E157" si="72">C147/(K147*L147)</f>
        <v>0.16521315625246602</v>
      </c>
      <c r="F147" s="4">
        <f t="shared" ref="F147:F157" si="73">C147/(K147*M147)</f>
        <v>1.8430445430830653</v>
      </c>
      <c r="G147" s="3"/>
      <c r="I147" s="13"/>
      <c r="J147" s="13"/>
      <c r="K147">
        <f>K146</f>
        <v>1</v>
      </c>
      <c r="L147">
        <f t="shared" ref="L147:M147" si="74">L146</f>
        <v>502</v>
      </c>
      <c r="M147">
        <f t="shared" si="74"/>
        <v>45</v>
      </c>
    </row>
    <row r="148" spans="1:13" x14ac:dyDescent="0.3">
      <c r="A148" s="3" t="s">
        <v>15</v>
      </c>
      <c r="B148" s="12">
        <v>2.9076538494722319</v>
      </c>
      <c r="C148" s="12">
        <v>7.8757943685438834</v>
      </c>
      <c r="D148" s="12">
        <v>161.588041</v>
      </c>
      <c r="E148" s="4">
        <f t="shared" si="72"/>
        <v>1.5688833403473872E-2</v>
      </c>
      <c r="F148" s="4">
        <f t="shared" si="73"/>
        <v>0.17501765263430852</v>
      </c>
      <c r="G148" s="3"/>
      <c r="I148" s="13"/>
      <c r="J148" s="13"/>
      <c r="K148">
        <f t="shared" ref="K148:K157" si="75">K147</f>
        <v>1</v>
      </c>
      <c r="L148">
        <f t="shared" ref="L148:L157" si="76">L147</f>
        <v>502</v>
      </c>
      <c r="M148">
        <f t="shared" ref="M148:M157" si="77">M147</f>
        <v>45</v>
      </c>
    </row>
    <row r="149" spans="1:13" x14ac:dyDescent="0.3">
      <c r="A149" s="3" t="s">
        <v>72</v>
      </c>
      <c r="B149" s="12">
        <v>60.865081579805079</v>
      </c>
      <c r="C149" s="12">
        <v>107.81587941394611</v>
      </c>
      <c r="D149" s="12">
        <v>11.68078</v>
      </c>
      <c r="E149" s="4">
        <f t="shared" si="72"/>
        <v>0.21477266815527113</v>
      </c>
      <c r="F149" s="4">
        <f t="shared" si="73"/>
        <v>2.3959084314210246</v>
      </c>
      <c r="G149" s="3"/>
      <c r="I149" s="13"/>
      <c r="J149" s="13"/>
      <c r="K149">
        <f t="shared" si="75"/>
        <v>1</v>
      </c>
      <c r="L149">
        <f t="shared" si="76"/>
        <v>502</v>
      </c>
      <c r="M149">
        <f t="shared" si="77"/>
        <v>45</v>
      </c>
    </row>
    <row r="150" spans="1:13" x14ac:dyDescent="0.3">
      <c r="A150" s="3" t="s">
        <v>77</v>
      </c>
      <c r="B150" s="12">
        <v>0.35638955555920038</v>
      </c>
      <c r="C150" s="12">
        <v>1.196360550171502</v>
      </c>
      <c r="D150" s="12">
        <v>1054.1560999999999</v>
      </c>
      <c r="E150" s="4">
        <f t="shared" si="72"/>
        <v>2.3831883469551834E-3</v>
      </c>
      <c r="F150" s="4">
        <f t="shared" si="73"/>
        <v>2.6585790003811154E-2</v>
      </c>
      <c r="G150" s="3"/>
      <c r="I150" s="13"/>
      <c r="J150" s="13"/>
      <c r="K150">
        <f t="shared" si="75"/>
        <v>1</v>
      </c>
      <c r="L150">
        <f t="shared" si="76"/>
        <v>502</v>
      </c>
      <c r="M150">
        <f t="shared" si="77"/>
        <v>45</v>
      </c>
    </row>
    <row r="151" spans="1:13" x14ac:dyDescent="0.3">
      <c r="A151" s="3" t="s">
        <v>33</v>
      </c>
      <c r="B151" s="12">
        <v>987.13645006484182</v>
      </c>
      <c r="C151" s="12">
        <v>1884.4568701614171</v>
      </c>
      <c r="D151" s="12">
        <v>0.97045799999999993</v>
      </c>
      <c r="E151" s="4">
        <f t="shared" si="72"/>
        <v>3.7538981477319067</v>
      </c>
      <c r="F151" s="4">
        <f t="shared" si="73"/>
        <v>41.876819336920377</v>
      </c>
      <c r="G151" s="3"/>
      <c r="I151" s="13"/>
      <c r="J151" s="13"/>
      <c r="K151">
        <f t="shared" si="75"/>
        <v>1</v>
      </c>
      <c r="L151">
        <f t="shared" si="76"/>
        <v>502</v>
      </c>
      <c r="M151">
        <f t="shared" si="77"/>
        <v>45</v>
      </c>
    </row>
    <row r="152" spans="1:13" x14ac:dyDescent="0.3">
      <c r="A152" s="3" t="s">
        <v>24</v>
      </c>
      <c r="B152" s="12">
        <v>103.4628515839204</v>
      </c>
      <c r="C152" s="12">
        <v>404.07826376000571</v>
      </c>
      <c r="D152" s="12">
        <v>3.4243579999999998</v>
      </c>
      <c r="E152" s="4">
        <f t="shared" si="72"/>
        <v>0.80493678039841776</v>
      </c>
      <c r="F152" s="4">
        <f t="shared" si="73"/>
        <v>8.9795169724445714</v>
      </c>
      <c r="G152" s="3"/>
      <c r="I152" s="13"/>
      <c r="J152" s="13"/>
      <c r="K152">
        <f t="shared" si="75"/>
        <v>1</v>
      </c>
      <c r="L152">
        <f t="shared" si="76"/>
        <v>502</v>
      </c>
      <c r="M152">
        <f t="shared" si="77"/>
        <v>45</v>
      </c>
    </row>
    <row r="153" spans="1:13" x14ac:dyDescent="0.3">
      <c r="A153" s="3" t="s">
        <v>26</v>
      </c>
      <c r="B153" s="12">
        <v>1.8759365593927171</v>
      </c>
      <c r="C153" s="12">
        <v>6.5936349366958096</v>
      </c>
      <c r="D153" s="12">
        <v>172.53062299999999</v>
      </c>
      <c r="E153" s="4">
        <f t="shared" si="72"/>
        <v>1.3134730949593247E-2</v>
      </c>
      <c r="F153" s="4">
        <f t="shared" si="73"/>
        <v>0.14652522081546243</v>
      </c>
      <c r="G153" s="3"/>
      <c r="I153" s="13"/>
      <c r="J153" s="13"/>
      <c r="K153">
        <f t="shared" si="75"/>
        <v>1</v>
      </c>
      <c r="L153">
        <f t="shared" si="76"/>
        <v>502</v>
      </c>
      <c r="M153">
        <f t="shared" si="77"/>
        <v>45</v>
      </c>
    </row>
    <row r="154" spans="1:13" x14ac:dyDescent="0.3">
      <c r="A154" s="3" t="s">
        <v>78</v>
      </c>
      <c r="B154" s="12">
        <v>284.49456747024021</v>
      </c>
      <c r="C154" s="12">
        <v>800.51247564315508</v>
      </c>
      <c r="D154" s="12">
        <v>1.765382</v>
      </c>
      <c r="E154" s="4">
        <f t="shared" si="72"/>
        <v>1.5946463658230181</v>
      </c>
      <c r="F154" s="4">
        <f t="shared" si="73"/>
        <v>17.789166125403447</v>
      </c>
      <c r="G154" s="3"/>
      <c r="I154" s="13"/>
      <c r="J154" s="13"/>
      <c r="K154">
        <f t="shared" si="75"/>
        <v>1</v>
      </c>
      <c r="L154">
        <f t="shared" si="76"/>
        <v>502</v>
      </c>
      <c r="M154">
        <f t="shared" si="77"/>
        <v>45</v>
      </c>
    </row>
    <row r="155" spans="1:13" x14ac:dyDescent="0.3">
      <c r="A155" s="3" t="s">
        <v>16</v>
      </c>
      <c r="B155" s="12">
        <v>2.2295750809672348</v>
      </c>
      <c r="C155" s="12">
        <v>9.3491968380286483</v>
      </c>
      <c r="D155" s="12">
        <v>124.117109</v>
      </c>
      <c r="E155" s="4">
        <f t="shared" si="72"/>
        <v>1.8623898083722407E-2</v>
      </c>
      <c r="F155" s="4">
        <f t="shared" si="73"/>
        <v>0.20775992973396995</v>
      </c>
      <c r="G155" s="3"/>
      <c r="I155" s="13"/>
      <c r="J155" s="13"/>
      <c r="K155">
        <f t="shared" si="75"/>
        <v>1</v>
      </c>
      <c r="L155">
        <f t="shared" si="76"/>
        <v>502</v>
      </c>
      <c r="M155">
        <f t="shared" si="77"/>
        <v>45</v>
      </c>
    </row>
    <row r="156" spans="1:13" x14ac:dyDescent="0.3">
      <c r="A156" s="3" t="s">
        <v>25</v>
      </c>
      <c r="B156" s="12">
        <v>139.26587941521689</v>
      </c>
      <c r="C156" s="12">
        <v>474.39346343944572</v>
      </c>
      <c r="D156" s="12">
        <v>3.0264709999999999</v>
      </c>
      <c r="E156" s="4">
        <f t="shared" si="72"/>
        <v>0.9450068992817644</v>
      </c>
      <c r="F156" s="4">
        <f t="shared" si="73"/>
        <v>10.542076965321016</v>
      </c>
      <c r="G156" s="3"/>
      <c r="I156" s="13"/>
      <c r="J156" s="13"/>
      <c r="K156">
        <f t="shared" si="75"/>
        <v>1</v>
      </c>
      <c r="L156">
        <f t="shared" si="76"/>
        <v>502</v>
      </c>
      <c r="M156">
        <f t="shared" si="77"/>
        <v>45</v>
      </c>
    </row>
    <row r="157" spans="1:13" x14ac:dyDescent="0.3">
      <c r="A157" s="3" t="s">
        <v>34</v>
      </c>
      <c r="B157" s="12">
        <v>74.10285744720403</v>
      </c>
      <c r="C157" s="12">
        <v>198.57329935981079</v>
      </c>
      <c r="D157" s="12">
        <v>6.5702999999999996</v>
      </c>
      <c r="E157" s="4">
        <f t="shared" si="72"/>
        <v>0.39556434135420476</v>
      </c>
      <c r="F157" s="4">
        <f t="shared" si="73"/>
        <v>4.4127399857735732</v>
      </c>
      <c r="G157" s="3"/>
      <c r="I157" s="13"/>
      <c r="J157" s="13"/>
      <c r="K157">
        <f t="shared" si="75"/>
        <v>1</v>
      </c>
      <c r="L157">
        <f t="shared" si="76"/>
        <v>502</v>
      </c>
      <c r="M157">
        <f t="shared" si="77"/>
        <v>45</v>
      </c>
    </row>
    <row r="158" spans="1:13" x14ac:dyDescent="0.3">
      <c r="A158" s="2" t="str">
        <f>A134</f>
        <v>Model name</v>
      </c>
      <c r="B158" s="2" t="s">
        <v>13</v>
      </c>
      <c r="C158" s="2" t="s">
        <v>12</v>
      </c>
      <c r="D158" s="2" t="s">
        <v>12</v>
      </c>
      <c r="E158" s="2" t="s">
        <v>12</v>
      </c>
      <c r="F158" s="2" t="s">
        <v>12</v>
      </c>
      <c r="G158" s="2" t="s">
        <v>113</v>
      </c>
      <c r="I158" s="13" t="str">
        <f>CONCATENATE(G158, ," ", C158)</f>
        <v>Intel® Core™ i7-1360P INT8</v>
      </c>
      <c r="J158" s="13" t="str">
        <f>CONCATENATE($G158, ," ", B158)</f>
        <v>Intel® Core™ i7-1360P FP32</v>
      </c>
      <c r="K158">
        <v>1</v>
      </c>
      <c r="L158">
        <v>480</v>
      </c>
      <c r="M158">
        <v>28</v>
      </c>
    </row>
    <row r="159" spans="1:13" x14ac:dyDescent="0.3">
      <c r="A159" s="3" t="s">
        <v>14</v>
      </c>
      <c r="B159" s="12">
        <v>25.38885180268117</v>
      </c>
      <c r="C159" s="12">
        <v>63.569164121694932</v>
      </c>
      <c r="D159" s="12">
        <v>23.80564</v>
      </c>
      <c r="E159" s="4">
        <f t="shared" ref="E159:E169" si="78">C159/(K159*L159)</f>
        <v>0.13243575858686443</v>
      </c>
      <c r="F159" s="4">
        <f t="shared" ref="F159:F169" si="79">C159/(K159*M159)</f>
        <v>2.2703272900605334</v>
      </c>
      <c r="G159" s="3"/>
      <c r="I159" s="13"/>
      <c r="J159" s="13"/>
      <c r="K159">
        <f>K158</f>
        <v>1</v>
      </c>
      <c r="L159">
        <f>L158</f>
        <v>480</v>
      </c>
      <c r="M159">
        <f>M158</f>
        <v>28</v>
      </c>
    </row>
    <row r="160" spans="1:13" x14ac:dyDescent="0.3">
      <c r="A160" s="3" t="s">
        <v>15</v>
      </c>
      <c r="B160" s="12">
        <v>2.2514083253151869</v>
      </c>
      <c r="C160" s="12">
        <v>5.9139229504163344</v>
      </c>
      <c r="D160" s="12">
        <v>226.07128700000001</v>
      </c>
      <c r="E160" s="4">
        <f t="shared" si="78"/>
        <v>1.2320672813367363E-2</v>
      </c>
      <c r="F160" s="4">
        <f t="shared" si="79"/>
        <v>0.21121153394344053</v>
      </c>
      <c r="G160" s="3"/>
      <c r="I160" s="13"/>
      <c r="J160" s="13"/>
      <c r="K160">
        <f t="shared" ref="K160:K169" si="80">K159</f>
        <v>1</v>
      </c>
      <c r="L160">
        <f t="shared" ref="L160:L169" si="81">L159</f>
        <v>480</v>
      </c>
      <c r="M160">
        <f t="shared" ref="M160:M169" si="82">M159</f>
        <v>28</v>
      </c>
    </row>
    <row r="161" spans="1:13" x14ac:dyDescent="0.3">
      <c r="A161" s="3" t="s">
        <v>72</v>
      </c>
      <c r="B161" s="12">
        <v>44.284291163947643</v>
      </c>
      <c r="C161" s="12">
        <v>86.069325474681776</v>
      </c>
      <c r="D161" s="12">
        <v>16.188072999999999</v>
      </c>
      <c r="E161" s="4">
        <f t="shared" si="78"/>
        <v>0.17931109473892037</v>
      </c>
      <c r="F161" s="4">
        <f t="shared" si="79"/>
        <v>3.0739044812386349</v>
      </c>
      <c r="G161" s="3"/>
      <c r="I161" s="13"/>
      <c r="J161" s="13"/>
      <c r="K161">
        <f t="shared" si="80"/>
        <v>1</v>
      </c>
      <c r="L161">
        <f t="shared" si="81"/>
        <v>480</v>
      </c>
      <c r="M161">
        <f t="shared" si="82"/>
        <v>28</v>
      </c>
    </row>
    <row r="162" spans="1:13" x14ac:dyDescent="0.3">
      <c r="A162" s="3" t="s">
        <v>77</v>
      </c>
      <c r="B162" s="12">
        <v>0.27326228507408662</v>
      </c>
      <c r="C162" s="12">
        <v>0.94617636345109024</v>
      </c>
      <c r="D162" s="12">
        <v>1410.809051</v>
      </c>
      <c r="E162" s="4">
        <f t="shared" si="78"/>
        <v>1.9712007571897712E-3</v>
      </c>
      <c r="F162" s="4">
        <f t="shared" si="79"/>
        <v>3.379201298039608E-2</v>
      </c>
      <c r="G162" s="3"/>
      <c r="I162" s="13"/>
      <c r="J162" s="13"/>
      <c r="K162">
        <f t="shared" si="80"/>
        <v>1</v>
      </c>
      <c r="L162">
        <f t="shared" si="81"/>
        <v>480</v>
      </c>
      <c r="M162">
        <f t="shared" si="82"/>
        <v>28</v>
      </c>
    </row>
    <row r="163" spans="1:13" x14ac:dyDescent="0.3">
      <c r="A163" s="3" t="s">
        <v>33</v>
      </c>
      <c r="B163" s="12">
        <v>735.72929305881701</v>
      </c>
      <c r="C163" s="12">
        <v>1517.615542473658</v>
      </c>
      <c r="D163" s="12">
        <v>1.0697080000000001</v>
      </c>
      <c r="E163" s="4">
        <f t="shared" si="78"/>
        <v>3.1616990468201207</v>
      </c>
      <c r="F163" s="4">
        <f t="shared" si="79"/>
        <v>54.200555088344927</v>
      </c>
      <c r="G163" s="3"/>
      <c r="I163" s="13"/>
      <c r="J163" s="13"/>
      <c r="K163">
        <f t="shared" si="80"/>
        <v>1</v>
      </c>
      <c r="L163">
        <f t="shared" si="81"/>
        <v>480</v>
      </c>
      <c r="M163">
        <f t="shared" si="82"/>
        <v>28</v>
      </c>
    </row>
    <row r="164" spans="1:13" x14ac:dyDescent="0.3">
      <c r="A164" s="3" t="s">
        <v>24</v>
      </c>
      <c r="B164" s="12">
        <v>81.394889266758085</v>
      </c>
      <c r="C164" s="12">
        <v>305.86751850010961</v>
      </c>
      <c r="D164" s="12">
        <v>4.9993460000000001</v>
      </c>
      <c r="E164" s="4">
        <f t="shared" si="78"/>
        <v>0.63722399687522835</v>
      </c>
      <c r="F164" s="4">
        <f t="shared" si="79"/>
        <v>10.923839946432485</v>
      </c>
      <c r="G164" s="3"/>
      <c r="I164" s="13"/>
      <c r="J164" s="13"/>
      <c r="K164">
        <f t="shared" si="80"/>
        <v>1</v>
      </c>
      <c r="L164">
        <f t="shared" si="81"/>
        <v>480</v>
      </c>
      <c r="M164">
        <f t="shared" si="82"/>
        <v>28</v>
      </c>
    </row>
    <row r="165" spans="1:13" x14ac:dyDescent="0.3">
      <c r="A165" s="3" t="s">
        <v>26</v>
      </c>
      <c r="B165" s="12">
        <v>1.48481495744225</v>
      </c>
      <c r="C165" s="12">
        <v>5.2076256372667569</v>
      </c>
      <c r="D165" s="12">
        <v>244.49197100000001</v>
      </c>
      <c r="E165" s="4">
        <f t="shared" si="78"/>
        <v>1.0849220077639077E-2</v>
      </c>
      <c r="F165" s="4">
        <f t="shared" si="79"/>
        <v>0.18598662990238418</v>
      </c>
      <c r="G165" s="3"/>
      <c r="I165" s="13"/>
      <c r="J165" s="13"/>
      <c r="K165">
        <f t="shared" si="80"/>
        <v>1</v>
      </c>
      <c r="L165">
        <f t="shared" si="81"/>
        <v>480</v>
      </c>
      <c r="M165">
        <f t="shared" si="82"/>
        <v>28</v>
      </c>
    </row>
    <row r="166" spans="1:13" x14ac:dyDescent="0.3">
      <c r="A166" s="3" t="s">
        <v>78</v>
      </c>
      <c r="B166" s="12">
        <v>224.11906098489999</v>
      </c>
      <c r="C166" s="12">
        <v>636.22837685876425</v>
      </c>
      <c r="D166" s="12">
        <v>2.3341910000000001</v>
      </c>
      <c r="E166" s="4">
        <f t="shared" si="78"/>
        <v>1.3254757851224255</v>
      </c>
      <c r="F166" s="4">
        <f t="shared" si="79"/>
        <v>22.722442030670152</v>
      </c>
      <c r="G166" s="3"/>
      <c r="I166" s="13"/>
      <c r="J166" s="13"/>
      <c r="K166">
        <f t="shared" si="80"/>
        <v>1</v>
      </c>
      <c r="L166">
        <f t="shared" si="81"/>
        <v>480</v>
      </c>
      <c r="M166">
        <f t="shared" si="82"/>
        <v>28</v>
      </c>
    </row>
    <row r="167" spans="1:13" x14ac:dyDescent="0.3">
      <c r="A167" s="3" t="s">
        <v>16</v>
      </c>
      <c r="B167" s="12">
        <v>1.533741669346538</v>
      </c>
      <c r="C167" s="12">
        <v>7.3464124910221704</v>
      </c>
      <c r="D167" s="12">
        <v>178.78155599999999</v>
      </c>
      <c r="E167" s="4">
        <f t="shared" si="78"/>
        <v>1.5305026022962855E-2</v>
      </c>
      <c r="F167" s="4">
        <f t="shared" si="79"/>
        <v>0.26237187467936324</v>
      </c>
      <c r="G167" s="3"/>
      <c r="I167" s="13"/>
      <c r="J167" s="13"/>
      <c r="K167">
        <f t="shared" si="80"/>
        <v>1</v>
      </c>
      <c r="L167">
        <f t="shared" si="81"/>
        <v>480</v>
      </c>
      <c r="M167">
        <f t="shared" si="82"/>
        <v>28</v>
      </c>
    </row>
    <row r="168" spans="1:13" x14ac:dyDescent="0.3">
      <c r="A168" s="3" t="s">
        <v>25</v>
      </c>
      <c r="B168" s="12">
        <v>107.02561261203429</v>
      </c>
      <c r="C168" s="12">
        <v>351.38067762730901</v>
      </c>
      <c r="D168" s="12">
        <v>4.1644579999999998</v>
      </c>
      <c r="E168" s="4">
        <f t="shared" si="78"/>
        <v>0.73204307839022709</v>
      </c>
      <c r="F168" s="4">
        <f t="shared" si="79"/>
        <v>12.549309915261036</v>
      </c>
      <c r="G168" s="3"/>
      <c r="I168" s="13"/>
      <c r="J168" s="13"/>
      <c r="K168">
        <f t="shared" si="80"/>
        <v>1</v>
      </c>
      <c r="L168">
        <f t="shared" si="81"/>
        <v>480</v>
      </c>
      <c r="M168">
        <f t="shared" si="82"/>
        <v>28</v>
      </c>
    </row>
    <row r="169" spans="1:13" x14ac:dyDescent="0.3">
      <c r="A169" s="3" t="s">
        <v>34</v>
      </c>
      <c r="B169" s="12">
        <v>58.365452505078068</v>
      </c>
      <c r="C169" s="12">
        <v>151.4022323923609</v>
      </c>
      <c r="D169" s="12">
        <v>9.0003469999999997</v>
      </c>
      <c r="E169" s="4">
        <f t="shared" si="78"/>
        <v>0.3154213174840852</v>
      </c>
      <c r="F169" s="4">
        <f t="shared" si="79"/>
        <v>5.4072225854414606</v>
      </c>
      <c r="G169" s="3"/>
      <c r="I169" s="13"/>
      <c r="J169" s="13"/>
      <c r="K169">
        <f t="shared" si="80"/>
        <v>1</v>
      </c>
      <c r="L169">
        <f t="shared" si="81"/>
        <v>480</v>
      </c>
      <c r="M169">
        <f t="shared" si="82"/>
        <v>28</v>
      </c>
    </row>
    <row r="170" spans="1:13" x14ac:dyDescent="0.3">
      <c r="A170" s="2" t="str">
        <f>A134</f>
        <v>Model name</v>
      </c>
      <c r="B170" s="2" t="s">
        <v>13</v>
      </c>
      <c r="C170" s="2" t="s">
        <v>12</v>
      </c>
      <c r="D170" s="2" t="s">
        <v>12</v>
      </c>
      <c r="E170" s="2" t="s">
        <v>12</v>
      </c>
      <c r="F170" s="2" t="s">
        <v>12</v>
      </c>
      <c r="G170" s="2" t="s">
        <v>32</v>
      </c>
      <c r="H170" s="5"/>
      <c r="I170" s="13" t="str">
        <f>CONCATENATE(G170, ," ", C170)</f>
        <v>Intel® Core™ i5-13600K INT8</v>
      </c>
      <c r="J170" s="13" t="str">
        <f>CONCATENATE($G170, ," ", B170)</f>
        <v>Intel® Core™ i5-13600K FP32</v>
      </c>
      <c r="K170" s="13">
        <v>1</v>
      </c>
      <c r="L170" s="13">
        <v>329</v>
      </c>
      <c r="M170" s="13">
        <v>125</v>
      </c>
    </row>
    <row r="171" spans="1:13" x14ac:dyDescent="0.3">
      <c r="A171" s="3" t="s">
        <v>14</v>
      </c>
      <c r="B171" s="12">
        <v>47.232867850984391</v>
      </c>
      <c r="C171" s="12">
        <v>120.7860117467207</v>
      </c>
      <c r="D171" s="12">
        <v>13.438775</v>
      </c>
      <c r="E171" s="4">
        <f t="shared" ref="E171:E181" si="83">C171/(K171*L171)</f>
        <v>0.36713073479246416</v>
      </c>
      <c r="F171" s="4">
        <f t="shared" ref="F171:F181" si="84">C171/(K171*M171)</f>
        <v>0.96628809397376558</v>
      </c>
      <c r="G171" s="3"/>
      <c r="I171" s="14"/>
      <c r="J171" s="14"/>
      <c r="K171">
        <f>K170</f>
        <v>1</v>
      </c>
      <c r="L171">
        <f>L170</f>
        <v>329</v>
      </c>
      <c r="M171">
        <f>M170</f>
        <v>125</v>
      </c>
    </row>
    <row r="172" spans="1:13" x14ac:dyDescent="0.3">
      <c r="A172" s="3" t="s">
        <v>15</v>
      </c>
      <c r="B172" s="12">
        <v>3.9492236539067069</v>
      </c>
      <c r="C172" s="12">
        <v>10.754863054428609</v>
      </c>
      <c r="D172" s="12">
        <v>124.32141</v>
      </c>
      <c r="E172" s="4">
        <f t="shared" si="83"/>
        <v>3.2689553356925867E-2</v>
      </c>
      <c r="F172" s="4">
        <f t="shared" si="84"/>
        <v>8.6038904435428873E-2</v>
      </c>
      <c r="G172" s="3"/>
      <c r="I172" s="14"/>
      <c r="J172" s="14"/>
      <c r="K172">
        <f t="shared" ref="K172:K181" si="85">K171</f>
        <v>1</v>
      </c>
      <c r="L172">
        <f t="shared" ref="L172:L181" si="86">L171</f>
        <v>329</v>
      </c>
      <c r="M172">
        <f t="shared" ref="M172:M181" si="87">M171</f>
        <v>125</v>
      </c>
    </row>
    <row r="173" spans="1:13" x14ac:dyDescent="0.3">
      <c r="A173" s="3" t="s">
        <v>72</v>
      </c>
      <c r="B173" s="12">
        <v>92.923855600684206</v>
      </c>
      <c r="C173" s="12">
        <v>155.55012135811549</v>
      </c>
      <c r="D173" s="12">
        <v>8.9948180000000004</v>
      </c>
      <c r="E173" s="4">
        <f t="shared" si="83"/>
        <v>0.47279672145323859</v>
      </c>
      <c r="F173" s="4">
        <f t="shared" si="84"/>
        <v>1.244400970864924</v>
      </c>
      <c r="G173" s="3"/>
      <c r="I173" s="14"/>
      <c r="J173" s="14"/>
      <c r="K173">
        <f t="shared" si="85"/>
        <v>1</v>
      </c>
      <c r="L173">
        <f t="shared" si="86"/>
        <v>329</v>
      </c>
      <c r="M173">
        <f t="shared" si="87"/>
        <v>125</v>
      </c>
    </row>
    <row r="174" spans="1:13" x14ac:dyDescent="0.3">
      <c r="A174" s="3" t="s">
        <v>77</v>
      </c>
      <c r="B174" s="12">
        <v>0.50087215699996712</v>
      </c>
      <c r="C174" s="12">
        <v>1.5997727173275069</v>
      </c>
      <c r="D174" s="12">
        <v>798.60446200000001</v>
      </c>
      <c r="E174" s="4">
        <f t="shared" si="83"/>
        <v>4.8625310557067081E-3</v>
      </c>
      <c r="F174" s="4">
        <f t="shared" si="84"/>
        <v>1.2798181738620056E-2</v>
      </c>
      <c r="G174" s="3"/>
      <c r="I174" s="13"/>
      <c r="J174" s="13"/>
      <c r="K174">
        <f t="shared" si="85"/>
        <v>1</v>
      </c>
      <c r="L174">
        <f t="shared" si="86"/>
        <v>329</v>
      </c>
      <c r="M174">
        <f t="shared" si="87"/>
        <v>125</v>
      </c>
    </row>
    <row r="175" spans="1:13" x14ac:dyDescent="0.3">
      <c r="A175" s="3" t="s">
        <v>33</v>
      </c>
      <c r="B175" s="12">
        <v>1342.8037267244699</v>
      </c>
      <c r="C175" s="12">
        <v>3001.0460516977678</v>
      </c>
      <c r="D175" s="12">
        <v>0.70181399999999994</v>
      </c>
      <c r="E175" s="4">
        <f t="shared" si="83"/>
        <v>9.1217205218777142</v>
      </c>
      <c r="F175" s="4">
        <f t="shared" si="84"/>
        <v>24.008368413582144</v>
      </c>
      <c r="G175" s="3"/>
      <c r="I175" s="14"/>
      <c r="J175" s="14"/>
      <c r="K175">
        <f t="shared" si="85"/>
        <v>1</v>
      </c>
      <c r="L175">
        <f t="shared" si="86"/>
        <v>329</v>
      </c>
      <c r="M175">
        <f t="shared" si="87"/>
        <v>125</v>
      </c>
    </row>
    <row r="176" spans="1:13" x14ac:dyDescent="0.3">
      <c r="A176" s="3" t="s">
        <v>24</v>
      </c>
      <c r="B176" s="12">
        <v>152.32068545647149</v>
      </c>
      <c r="C176" s="12">
        <v>545.91896646885573</v>
      </c>
      <c r="D176" s="12">
        <v>2.7140010000000001</v>
      </c>
      <c r="E176" s="4">
        <f t="shared" si="83"/>
        <v>1.6593281655588319</v>
      </c>
      <c r="F176" s="4">
        <f t="shared" si="84"/>
        <v>4.3673517317508459</v>
      </c>
      <c r="G176" s="3"/>
      <c r="I176" s="14"/>
      <c r="J176" s="14"/>
      <c r="K176">
        <f t="shared" si="85"/>
        <v>1</v>
      </c>
      <c r="L176">
        <f t="shared" si="86"/>
        <v>329</v>
      </c>
      <c r="M176">
        <f t="shared" si="87"/>
        <v>125</v>
      </c>
    </row>
    <row r="177" spans="1:13" x14ac:dyDescent="0.3">
      <c r="A177" s="3" t="s">
        <v>26</v>
      </c>
      <c r="B177" s="12">
        <v>2.51066447198802</v>
      </c>
      <c r="C177" s="12">
        <v>8.9946416343112894</v>
      </c>
      <c r="D177" s="12">
        <v>128.38960499999999</v>
      </c>
      <c r="E177" s="4">
        <f t="shared" si="83"/>
        <v>2.7339336274502399E-2</v>
      </c>
      <c r="F177" s="4">
        <f t="shared" si="84"/>
        <v>7.1957133074490309E-2</v>
      </c>
      <c r="G177" s="3"/>
      <c r="I177" s="14"/>
      <c r="J177" s="14"/>
      <c r="K177">
        <f t="shared" si="85"/>
        <v>1</v>
      </c>
      <c r="L177">
        <f t="shared" si="86"/>
        <v>329</v>
      </c>
      <c r="M177">
        <f t="shared" si="87"/>
        <v>125</v>
      </c>
    </row>
    <row r="178" spans="1:13" x14ac:dyDescent="0.3">
      <c r="A178" s="3" t="s">
        <v>78</v>
      </c>
      <c r="B178" s="12">
        <v>388.63307570744678</v>
      </c>
      <c r="C178" s="12">
        <v>1090.800524453633</v>
      </c>
      <c r="D178" s="12">
        <v>1.3164180000000001</v>
      </c>
      <c r="E178" s="4">
        <f t="shared" si="83"/>
        <v>3.3155031138408297</v>
      </c>
      <c r="F178" s="4">
        <f t="shared" si="84"/>
        <v>8.7264041956290637</v>
      </c>
      <c r="G178" s="3"/>
      <c r="I178" s="14"/>
      <c r="J178" s="14"/>
      <c r="K178">
        <f t="shared" si="85"/>
        <v>1</v>
      </c>
      <c r="L178">
        <f t="shared" si="86"/>
        <v>329</v>
      </c>
      <c r="M178">
        <f t="shared" si="87"/>
        <v>125</v>
      </c>
    </row>
    <row r="179" spans="1:13" x14ac:dyDescent="0.3">
      <c r="A179" s="3" t="s">
        <v>16</v>
      </c>
      <c r="B179" s="12">
        <v>3.3091473894099752</v>
      </c>
      <c r="C179" s="12">
        <v>12.742433935016081</v>
      </c>
      <c r="D179" s="12">
        <v>93.419827999999995</v>
      </c>
      <c r="E179" s="4">
        <f t="shared" si="83"/>
        <v>3.8730802234091428E-2</v>
      </c>
      <c r="F179" s="4">
        <f t="shared" si="84"/>
        <v>0.10193947148012865</v>
      </c>
      <c r="G179" s="3"/>
      <c r="I179" s="14"/>
      <c r="J179" s="14"/>
      <c r="K179">
        <f t="shared" si="85"/>
        <v>1</v>
      </c>
      <c r="L179">
        <f t="shared" si="86"/>
        <v>329</v>
      </c>
      <c r="M179">
        <f t="shared" si="87"/>
        <v>125</v>
      </c>
    </row>
    <row r="180" spans="1:13" x14ac:dyDescent="0.3">
      <c r="A180" s="3" t="s">
        <v>25</v>
      </c>
      <c r="B180" s="12">
        <v>199.7109717245433</v>
      </c>
      <c r="C180" s="12">
        <v>639.90434297314846</v>
      </c>
      <c r="D180" s="12">
        <v>2.3557480000000002</v>
      </c>
      <c r="E180" s="4">
        <f t="shared" si="83"/>
        <v>1.9449980029578982</v>
      </c>
      <c r="F180" s="4">
        <f t="shared" si="84"/>
        <v>5.1192347437851877</v>
      </c>
      <c r="G180" s="3"/>
      <c r="I180" s="14"/>
      <c r="J180" s="14"/>
      <c r="K180">
        <f t="shared" si="85"/>
        <v>1</v>
      </c>
      <c r="L180">
        <f t="shared" si="86"/>
        <v>329</v>
      </c>
      <c r="M180">
        <f t="shared" si="87"/>
        <v>125</v>
      </c>
    </row>
    <row r="181" spans="1:13" x14ac:dyDescent="0.3">
      <c r="A181" s="3" t="s">
        <v>34</v>
      </c>
      <c r="B181" s="12">
        <v>103.8025652027271</v>
      </c>
      <c r="C181" s="12">
        <v>268.8322798598341</v>
      </c>
      <c r="D181" s="12">
        <v>5.0808099999999996</v>
      </c>
      <c r="E181" s="4">
        <f t="shared" si="83"/>
        <v>0.81711939167122827</v>
      </c>
      <c r="F181" s="4">
        <f t="shared" si="84"/>
        <v>2.1506582388786728</v>
      </c>
      <c r="G181" s="3"/>
      <c r="I181" s="14"/>
      <c r="J181" s="14"/>
      <c r="K181">
        <f t="shared" si="85"/>
        <v>1</v>
      </c>
      <c r="L181">
        <f t="shared" si="86"/>
        <v>329</v>
      </c>
      <c r="M181">
        <f t="shared" si="87"/>
        <v>125</v>
      </c>
    </row>
    <row r="182" spans="1:13" x14ac:dyDescent="0.3">
      <c r="A182" s="2" t="str">
        <f>A170</f>
        <v>Model name</v>
      </c>
      <c r="B182" s="2" t="s">
        <v>13</v>
      </c>
      <c r="C182" s="2" t="s">
        <v>12</v>
      </c>
      <c r="D182" s="2" t="s">
        <v>12</v>
      </c>
      <c r="E182" s="2" t="s">
        <v>12</v>
      </c>
      <c r="F182" s="2" t="s">
        <v>12</v>
      </c>
      <c r="G182" s="2" t="s">
        <v>39</v>
      </c>
      <c r="H182" s="5"/>
      <c r="I182" s="13" t="str">
        <f>CONCATENATE(G182, ," ", C182)</f>
        <v>Intel® Core™  i9-13900K INT8</v>
      </c>
      <c r="J182" s="13" t="str">
        <f>CONCATENATE($G182, ," ", B182)</f>
        <v>Intel® Core™  i9-13900K FP32</v>
      </c>
      <c r="K182" s="13">
        <v>1</v>
      </c>
      <c r="L182" s="13">
        <v>599</v>
      </c>
      <c r="M182" s="13">
        <v>125</v>
      </c>
    </row>
    <row r="183" spans="1:13" x14ac:dyDescent="0.3">
      <c r="A183" s="3" t="s">
        <v>14</v>
      </c>
      <c r="B183" s="12">
        <v>67.844833281518035</v>
      </c>
      <c r="C183" s="12">
        <v>170.19137726840211</v>
      </c>
      <c r="D183" s="12">
        <v>10.906192000000001</v>
      </c>
      <c r="E183" s="4">
        <f t="shared" ref="E183:E193" si="88">C183/(K183*L183)</f>
        <v>0.28412583851152273</v>
      </c>
      <c r="F183" s="4">
        <f t="shared" ref="F183:F193" si="89">C183/(K183*M183)</f>
        <v>1.3615310181472169</v>
      </c>
      <c r="G183" s="3"/>
      <c r="I183" s="14"/>
      <c r="J183" s="14"/>
      <c r="K183">
        <f>K182</f>
        <v>1</v>
      </c>
      <c r="L183">
        <f>L182</f>
        <v>599</v>
      </c>
      <c r="M183">
        <f>M182</f>
        <v>125</v>
      </c>
    </row>
    <row r="184" spans="1:13" x14ac:dyDescent="0.3">
      <c r="A184" s="3" t="s">
        <v>15</v>
      </c>
      <c r="B184" s="12">
        <v>6.0169062900116748</v>
      </c>
      <c r="C184" s="12">
        <v>15.74263280972303</v>
      </c>
      <c r="D184" s="12">
        <v>92.960973999999993</v>
      </c>
      <c r="E184" s="4">
        <f t="shared" si="88"/>
        <v>2.6281523889353973E-2</v>
      </c>
      <c r="F184" s="4">
        <f t="shared" si="89"/>
        <v>0.12594106247778425</v>
      </c>
      <c r="G184" s="3"/>
      <c r="I184" s="14"/>
      <c r="J184" s="14"/>
      <c r="K184">
        <f t="shared" ref="K184:K193" si="90">K183</f>
        <v>1</v>
      </c>
      <c r="L184">
        <f t="shared" ref="L184:L193" si="91">L183</f>
        <v>599</v>
      </c>
      <c r="M184">
        <f t="shared" ref="M184:M193" si="92">M183</f>
        <v>125</v>
      </c>
    </row>
    <row r="185" spans="1:13" x14ac:dyDescent="0.3">
      <c r="A185" s="3" t="s">
        <v>72</v>
      </c>
      <c r="B185" s="12">
        <v>124.7614799964287</v>
      </c>
      <c r="C185" s="12">
        <v>227.7210054606681</v>
      </c>
      <c r="D185" s="12">
        <v>7.2584209999999993</v>
      </c>
      <c r="E185" s="4">
        <f t="shared" si="88"/>
        <v>0.38016862347356944</v>
      </c>
      <c r="F185" s="4">
        <f t="shared" si="89"/>
        <v>1.8217680436853447</v>
      </c>
      <c r="G185" s="3"/>
      <c r="I185" s="14"/>
      <c r="J185" s="14"/>
      <c r="K185">
        <f t="shared" si="90"/>
        <v>1</v>
      </c>
      <c r="L185">
        <f t="shared" si="91"/>
        <v>599</v>
      </c>
      <c r="M185">
        <f t="shared" si="92"/>
        <v>125</v>
      </c>
    </row>
    <row r="186" spans="1:13" x14ac:dyDescent="0.3">
      <c r="A186" s="3" t="s">
        <v>77</v>
      </c>
      <c r="B186" s="12">
        <v>0.7198966121344359</v>
      </c>
      <c r="C186" s="12">
        <v>2.4422148294089081</v>
      </c>
      <c r="D186" s="12">
        <v>654.67202499999996</v>
      </c>
      <c r="E186" s="4">
        <f t="shared" si="88"/>
        <v>4.0771533045223839E-3</v>
      </c>
      <c r="F186" s="4">
        <f t="shared" si="89"/>
        <v>1.9537718635271265E-2</v>
      </c>
      <c r="G186" s="3"/>
      <c r="I186" s="13"/>
      <c r="J186" s="13"/>
      <c r="K186">
        <f t="shared" si="90"/>
        <v>1</v>
      </c>
      <c r="L186">
        <f t="shared" si="91"/>
        <v>599</v>
      </c>
      <c r="M186">
        <f t="shared" si="92"/>
        <v>125</v>
      </c>
    </row>
    <row r="187" spans="1:13" x14ac:dyDescent="0.3">
      <c r="A187" s="3" t="s">
        <v>33</v>
      </c>
      <c r="B187" s="12">
        <v>2048.8432264945659</v>
      </c>
      <c r="C187" s="12">
        <v>4268.1425499044344</v>
      </c>
      <c r="D187" s="12">
        <v>0.60944699999999996</v>
      </c>
      <c r="E187" s="4">
        <f t="shared" si="88"/>
        <v>7.1254466609422948</v>
      </c>
      <c r="F187" s="4">
        <f t="shared" si="89"/>
        <v>34.145140399235473</v>
      </c>
      <c r="G187" s="3"/>
      <c r="I187" s="14"/>
      <c r="J187" s="14"/>
      <c r="K187">
        <f>K186</f>
        <v>1</v>
      </c>
      <c r="L187">
        <f>L186</f>
        <v>599</v>
      </c>
      <c r="M187">
        <f>M186</f>
        <v>125</v>
      </c>
    </row>
    <row r="188" spans="1:13" x14ac:dyDescent="0.3">
      <c r="A188" s="3" t="s">
        <v>24</v>
      </c>
      <c r="B188" s="12">
        <v>235.4815859431844</v>
      </c>
      <c r="C188" s="12">
        <v>769.05606856680663</v>
      </c>
      <c r="D188" s="12">
        <v>2.1494960000000001</v>
      </c>
      <c r="E188" s="4">
        <f t="shared" si="88"/>
        <v>1.2838999475238841</v>
      </c>
      <c r="F188" s="4">
        <f t="shared" si="89"/>
        <v>6.1524485485344531</v>
      </c>
      <c r="G188" s="3"/>
      <c r="I188" s="14"/>
      <c r="J188" s="14"/>
      <c r="K188">
        <f t="shared" si="90"/>
        <v>1</v>
      </c>
      <c r="L188">
        <f t="shared" si="91"/>
        <v>599</v>
      </c>
      <c r="M188">
        <f t="shared" si="92"/>
        <v>125</v>
      </c>
    </row>
    <row r="189" spans="1:13" x14ac:dyDescent="0.3">
      <c r="A189" s="3" t="s">
        <v>26</v>
      </c>
      <c r="B189" s="12">
        <v>3.905344201645681</v>
      </c>
      <c r="C189" s="12">
        <v>13.16390928195861</v>
      </c>
      <c r="D189" s="12">
        <v>100.47790500000001</v>
      </c>
      <c r="E189" s="4">
        <f t="shared" si="88"/>
        <v>2.1976476263703856E-2</v>
      </c>
      <c r="F189" s="4">
        <f t="shared" si="89"/>
        <v>0.10531127425566887</v>
      </c>
      <c r="G189" s="3"/>
      <c r="I189" s="14"/>
      <c r="J189" s="14"/>
      <c r="K189">
        <f t="shared" si="90"/>
        <v>1</v>
      </c>
      <c r="L189">
        <f t="shared" si="91"/>
        <v>599</v>
      </c>
      <c r="M189">
        <f t="shared" si="92"/>
        <v>125</v>
      </c>
    </row>
    <row r="190" spans="1:13" x14ac:dyDescent="0.3">
      <c r="A190" s="3" t="s">
        <v>78</v>
      </c>
      <c r="B190" s="12">
        <v>591.05537749674613</v>
      </c>
      <c r="C190" s="12">
        <v>1616.957251624621</v>
      </c>
      <c r="D190" s="12">
        <v>1.0938140000000001</v>
      </c>
      <c r="E190" s="4">
        <f t="shared" si="88"/>
        <v>2.6994277990394342</v>
      </c>
      <c r="F190" s="4">
        <f t="shared" si="89"/>
        <v>12.935658012996967</v>
      </c>
      <c r="G190" s="3"/>
      <c r="I190" s="14"/>
      <c r="J190" s="14"/>
      <c r="K190">
        <f t="shared" si="90"/>
        <v>1</v>
      </c>
      <c r="L190">
        <f t="shared" si="91"/>
        <v>599</v>
      </c>
      <c r="M190">
        <f t="shared" si="92"/>
        <v>125</v>
      </c>
    </row>
    <row r="191" spans="1:13" x14ac:dyDescent="0.3">
      <c r="A191" s="3" t="s">
        <v>16</v>
      </c>
      <c r="B191" s="12">
        <v>4.2802152104784108</v>
      </c>
      <c r="C191" s="12">
        <v>18.705781697885861</v>
      </c>
      <c r="D191" s="12">
        <v>72.134219000000002</v>
      </c>
      <c r="E191" s="4">
        <f t="shared" si="88"/>
        <v>3.1228350079943006E-2</v>
      </c>
      <c r="F191" s="4">
        <f t="shared" si="89"/>
        <v>0.14964625358308689</v>
      </c>
      <c r="G191" s="3"/>
      <c r="I191" s="14"/>
      <c r="J191" s="14"/>
      <c r="K191">
        <f t="shared" si="90"/>
        <v>1</v>
      </c>
      <c r="L191">
        <f t="shared" si="91"/>
        <v>599</v>
      </c>
      <c r="M191">
        <f t="shared" si="92"/>
        <v>125</v>
      </c>
    </row>
    <row r="192" spans="1:13" x14ac:dyDescent="0.3">
      <c r="A192" s="3" t="s">
        <v>25</v>
      </c>
      <c r="B192" s="12">
        <v>279.24261042819688</v>
      </c>
      <c r="C192" s="12">
        <v>892.12864599883108</v>
      </c>
      <c r="D192" s="12">
        <v>1.82555</v>
      </c>
      <c r="E192" s="4">
        <f t="shared" si="88"/>
        <v>1.4893633489129066</v>
      </c>
      <c r="F192" s="4">
        <f t="shared" si="89"/>
        <v>7.137029167990649</v>
      </c>
      <c r="G192" s="3"/>
      <c r="I192" s="14"/>
      <c r="J192" s="14"/>
      <c r="K192">
        <f t="shared" si="90"/>
        <v>1</v>
      </c>
      <c r="L192">
        <f t="shared" si="91"/>
        <v>599</v>
      </c>
      <c r="M192">
        <f t="shared" si="92"/>
        <v>125</v>
      </c>
    </row>
    <row r="193" spans="1:13" x14ac:dyDescent="0.3">
      <c r="A193" s="3" t="s">
        <v>34</v>
      </c>
      <c r="B193" s="12">
        <v>157.27097244287481</v>
      </c>
      <c r="C193" s="12">
        <v>395.1830317242817</v>
      </c>
      <c r="D193" s="12">
        <v>4.068816</v>
      </c>
      <c r="E193" s="4">
        <f t="shared" si="88"/>
        <v>0.65973794945622988</v>
      </c>
      <c r="F193" s="4">
        <f t="shared" si="89"/>
        <v>3.1614642537942537</v>
      </c>
      <c r="G193" s="3"/>
      <c r="I193" s="14"/>
      <c r="J193" s="14"/>
      <c r="K193">
        <f t="shared" si="90"/>
        <v>1</v>
      </c>
      <c r="L193">
        <f t="shared" si="91"/>
        <v>599</v>
      </c>
      <c r="M193">
        <f t="shared" si="92"/>
        <v>125</v>
      </c>
    </row>
    <row r="194" spans="1:13" x14ac:dyDescent="0.3">
      <c r="A194" s="2" t="str">
        <f>A182</f>
        <v>Model name</v>
      </c>
      <c r="B194" s="2" t="s">
        <v>13</v>
      </c>
      <c r="C194" s="2" t="s">
        <v>12</v>
      </c>
      <c r="D194" s="2" t="s">
        <v>12</v>
      </c>
      <c r="E194" s="2" t="s">
        <v>12</v>
      </c>
      <c r="F194" s="2" t="s">
        <v>12</v>
      </c>
      <c r="G194" s="2" t="s">
        <v>36</v>
      </c>
      <c r="H194" s="5"/>
      <c r="I194" s="13" t="str">
        <f>CONCATENATE(G194, ," ", C194)</f>
        <v>Intel® Xeon® E2124G INT8</v>
      </c>
      <c r="J194" s="13" t="str">
        <f>CONCATENATE($G194, ," ", B194)</f>
        <v>Intel® Xeon® E2124G FP32</v>
      </c>
      <c r="K194" s="13">
        <v>1</v>
      </c>
      <c r="L194" s="13">
        <v>249</v>
      </c>
      <c r="M194" s="13">
        <v>71</v>
      </c>
    </row>
    <row r="195" spans="1:13" x14ac:dyDescent="0.3">
      <c r="A195" s="3" t="s">
        <v>14</v>
      </c>
      <c r="B195" s="12">
        <v>14.82525737375973</v>
      </c>
      <c r="C195" s="12">
        <v>20.853683901323379</v>
      </c>
      <c r="D195" s="12">
        <v>49.891818999999998</v>
      </c>
      <c r="E195" s="4">
        <f t="shared" ref="E195:E205" si="93">C195/(K195*L195)</f>
        <v>8.3749734543467388E-2</v>
      </c>
      <c r="F195" s="4">
        <f t="shared" ref="F195:F205" si="94">C195/(K195*M195)</f>
        <v>0.29371385776511799</v>
      </c>
      <c r="G195" s="3"/>
      <c r="I195" s="14"/>
      <c r="J195" s="14"/>
      <c r="K195">
        <f>K194</f>
        <v>1</v>
      </c>
      <c r="L195">
        <f>L194</f>
        <v>249</v>
      </c>
      <c r="M195">
        <f>M194</f>
        <v>71</v>
      </c>
    </row>
    <row r="196" spans="1:13" x14ac:dyDescent="0.3">
      <c r="A196" s="3" t="s">
        <v>15</v>
      </c>
      <c r="B196" s="12">
        <v>1.322150226490858</v>
      </c>
      <c r="C196" s="12">
        <v>2.1058341292248919</v>
      </c>
      <c r="D196" s="12">
        <v>485.40364799999998</v>
      </c>
      <c r="E196" s="4">
        <f t="shared" si="93"/>
        <v>8.4571651776100074E-3</v>
      </c>
      <c r="F196" s="4">
        <f t="shared" si="94"/>
        <v>2.9659635622885802E-2</v>
      </c>
      <c r="G196" s="3"/>
      <c r="I196" s="14"/>
      <c r="J196" s="14"/>
      <c r="K196">
        <f t="shared" ref="K196:K205" si="95">K195</f>
        <v>1</v>
      </c>
      <c r="L196">
        <f t="shared" ref="L196:L205" si="96">L195</f>
        <v>249</v>
      </c>
      <c r="M196">
        <f t="shared" ref="M196:M205" si="97">M195</f>
        <v>71</v>
      </c>
    </row>
    <row r="197" spans="1:13" x14ac:dyDescent="0.3">
      <c r="A197" s="3" t="s">
        <v>72</v>
      </c>
      <c r="B197" s="12">
        <v>30.288905101890371</v>
      </c>
      <c r="C197" s="12">
        <v>35.94694315844864</v>
      </c>
      <c r="D197" s="12">
        <v>28.597605000000001</v>
      </c>
      <c r="E197" s="4">
        <f t="shared" si="93"/>
        <v>0.14436523356806683</v>
      </c>
      <c r="F197" s="4">
        <f t="shared" si="94"/>
        <v>0.50629497406265689</v>
      </c>
      <c r="G197" s="3"/>
      <c r="I197" s="14"/>
      <c r="J197" s="14"/>
      <c r="K197">
        <f t="shared" si="95"/>
        <v>1</v>
      </c>
      <c r="L197">
        <f t="shared" si="96"/>
        <v>249</v>
      </c>
      <c r="M197">
        <f t="shared" si="97"/>
        <v>71</v>
      </c>
    </row>
    <row r="198" spans="1:13" x14ac:dyDescent="0.3">
      <c r="A198" s="3" t="s">
        <v>77</v>
      </c>
      <c r="B198" s="12">
        <v>0.15332364409632671</v>
      </c>
      <c r="C198" s="12">
        <v>0.28546134353161839</v>
      </c>
      <c r="D198" s="12">
        <v>3531.065423</v>
      </c>
      <c r="E198" s="4">
        <f t="shared" si="93"/>
        <v>1.1464310985205557E-3</v>
      </c>
      <c r="F198" s="4">
        <f t="shared" si="94"/>
        <v>4.0205823032622313E-3</v>
      </c>
      <c r="G198" s="3"/>
      <c r="I198" s="13"/>
      <c r="J198" s="13"/>
      <c r="K198">
        <f t="shared" si="95"/>
        <v>1</v>
      </c>
      <c r="L198">
        <f t="shared" si="96"/>
        <v>249</v>
      </c>
      <c r="M198">
        <f t="shared" si="97"/>
        <v>71</v>
      </c>
    </row>
    <row r="199" spans="1:13" x14ac:dyDescent="0.3">
      <c r="A199" s="3" t="s">
        <v>33</v>
      </c>
      <c r="B199" s="12">
        <v>431.83019981541679</v>
      </c>
      <c r="C199" s="12">
        <v>520.26325884391042</v>
      </c>
      <c r="D199" s="12">
        <v>2.0816400000000002</v>
      </c>
      <c r="E199" s="4">
        <f t="shared" si="93"/>
        <v>2.0894106780879937</v>
      </c>
      <c r="F199" s="4">
        <f t="shared" si="94"/>
        <v>7.3276515330128227</v>
      </c>
      <c r="G199" s="3"/>
      <c r="I199" s="14"/>
      <c r="J199" s="14"/>
      <c r="K199">
        <f t="shared" si="95"/>
        <v>1</v>
      </c>
      <c r="L199">
        <f t="shared" si="96"/>
        <v>249</v>
      </c>
      <c r="M199">
        <f t="shared" si="97"/>
        <v>71</v>
      </c>
    </row>
    <row r="200" spans="1:13" x14ac:dyDescent="0.3">
      <c r="A200" s="3" t="s">
        <v>24</v>
      </c>
      <c r="B200" s="12">
        <v>49.676823468592268</v>
      </c>
      <c r="C200" s="12">
        <v>92.513406891055752</v>
      </c>
      <c r="D200" s="12">
        <v>11.121874</v>
      </c>
      <c r="E200" s="4">
        <f t="shared" si="93"/>
        <v>0.3715397867110673</v>
      </c>
      <c r="F200" s="4">
        <f t="shared" si="94"/>
        <v>1.3030057308599401</v>
      </c>
      <c r="G200" s="3"/>
      <c r="I200" s="14"/>
      <c r="J200" s="14"/>
      <c r="K200">
        <f t="shared" si="95"/>
        <v>1</v>
      </c>
      <c r="L200">
        <f t="shared" si="96"/>
        <v>249</v>
      </c>
      <c r="M200">
        <f t="shared" si="97"/>
        <v>71</v>
      </c>
    </row>
    <row r="201" spans="1:13" x14ac:dyDescent="0.3">
      <c r="A201" s="3" t="s">
        <v>26</v>
      </c>
      <c r="B201" s="12">
        <v>0.86744722590384205</v>
      </c>
      <c r="C201" s="12">
        <v>1.5916292078087391</v>
      </c>
      <c r="D201" s="12">
        <v>629.59391900000003</v>
      </c>
      <c r="E201" s="4">
        <f t="shared" si="93"/>
        <v>6.3920851719226467E-3</v>
      </c>
      <c r="F201" s="4">
        <f t="shared" si="94"/>
        <v>2.241731278603858E-2</v>
      </c>
      <c r="G201" s="3"/>
      <c r="I201" s="14"/>
      <c r="J201" s="14"/>
      <c r="K201">
        <f t="shared" si="95"/>
        <v>1</v>
      </c>
      <c r="L201">
        <f t="shared" si="96"/>
        <v>249</v>
      </c>
      <c r="M201">
        <f t="shared" si="97"/>
        <v>71</v>
      </c>
    </row>
    <row r="202" spans="1:13" x14ac:dyDescent="0.3">
      <c r="A202" s="3" t="s">
        <v>78</v>
      </c>
      <c r="B202" s="12">
        <v>121.7154030742616</v>
      </c>
      <c r="C202" s="12">
        <v>202.55767752796211</v>
      </c>
      <c r="D202" s="12">
        <v>5.1124809999999998</v>
      </c>
      <c r="E202" s="4">
        <f t="shared" si="93"/>
        <v>0.81348464870667514</v>
      </c>
      <c r="F202" s="4">
        <f t="shared" si="94"/>
        <v>2.8529250356051001</v>
      </c>
      <c r="G202" s="3"/>
      <c r="I202" s="14"/>
      <c r="J202" s="14"/>
      <c r="K202">
        <f t="shared" si="95"/>
        <v>1</v>
      </c>
      <c r="L202">
        <f t="shared" si="96"/>
        <v>249</v>
      </c>
      <c r="M202">
        <f t="shared" si="97"/>
        <v>71</v>
      </c>
    </row>
    <row r="203" spans="1:13" x14ac:dyDescent="0.3">
      <c r="A203" s="3" t="s">
        <v>16</v>
      </c>
      <c r="B203" s="12">
        <v>1.35302085582236</v>
      </c>
      <c r="C203" s="12">
        <v>2.4525810743647032</v>
      </c>
      <c r="D203" s="12">
        <v>414.33497999999997</v>
      </c>
      <c r="E203" s="4">
        <f t="shared" si="93"/>
        <v>9.8497231902196919E-3</v>
      </c>
      <c r="F203" s="4">
        <f t="shared" si="94"/>
        <v>3.454339541358737E-2</v>
      </c>
      <c r="G203" s="3"/>
      <c r="I203" s="14"/>
      <c r="J203" s="14"/>
      <c r="K203">
        <f t="shared" si="95"/>
        <v>1</v>
      </c>
      <c r="L203">
        <f t="shared" si="96"/>
        <v>249</v>
      </c>
      <c r="M203">
        <f t="shared" si="97"/>
        <v>71</v>
      </c>
    </row>
    <row r="204" spans="1:13" x14ac:dyDescent="0.3">
      <c r="A204" s="3" t="s">
        <v>25</v>
      </c>
      <c r="B204" s="12">
        <v>60.050606932581701</v>
      </c>
      <c r="C204" s="12">
        <v>105.8194926401969</v>
      </c>
      <c r="D204" s="12">
        <v>9.4736859999999989</v>
      </c>
      <c r="E204" s="4">
        <f t="shared" si="93"/>
        <v>0.42497788208914417</v>
      </c>
      <c r="F204" s="4">
        <f t="shared" si="94"/>
        <v>1.4904153892985479</v>
      </c>
      <c r="G204" s="3"/>
      <c r="I204" s="14"/>
      <c r="J204" s="14"/>
      <c r="K204">
        <f t="shared" si="95"/>
        <v>1</v>
      </c>
      <c r="L204">
        <f t="shared" si="96"/>
        <v>249</v>
      </c>
      <c r="M204">
        <f t="shared" si="97"/>
        <v>71</v>
      </c>
    </row>
    <row r="205" spans="1:13" x14ac:dyDescent="0.3">
      <c r="A205" s="3" t="s">
        <v>34</v>
      </c>
      <c r="B205" s="12">
        <v>32.792810937128422</v>
      </c>
      <c r="C205" s="12">
        <v>52.529270758385223</v>
      </c>
      <c r="D205" s="12">
        <v>19.240103999999999</v>
      </c>
      <c r="E205" s="4">
        <f t="shared" si="93"/>
        <v>0.2109609267405029</v>
      </c>
      <c r="F205" s="4">
        <f t="shared" si="94"/>
        <v>0.73984888392091863</v>
      </c>
      <c r="G205" s="3"/>
      <c r="I205" s="14"/>
      <c r="J205" s="14"/>
      <c r="K205">
        <f t="shared" si="95"/>
        <v>1</v>
      </c>
      <c r="L205">
        <f t="shared" si="96"/>
        <v>249</v>
      </c>
      <c r="M205">
        <f t="shared" si="97"/>
        <v>71</v>
      </c>
    </row>
    <row r="206" spans="1:13" x14ac:dyDescent="0.3">
      <c r="A206" s="2" t="str">
        <f>A194</f>
        <v>Model name</v>
      </c>
      <c r="B206" s="2" t="s">
        <v>13</v>
      </c>
      <c r="C206" s="2" t="s">
        <v>12</v>
      </c>
      <c r="D206" s="2" t="s">
        <v>12</v>
      </c>
      <c r="E206" s="2" t="s">
        <v>12</v>
      </c>
      <c r="F206" s="2" t="s">
        <v>12</v>
      </c>
      <c r="G206" s="2" t="s">
        <v>21</v>
      </c>
      <c r="H206" s="5"/>
      <c r="I206" s="13" t="str">
        <f>CONCATENATE(G206, ," ", C206)</f>
        <v>Intel® Xeon® W1290P INT8</v>
      </c>
      <c r="J206" s="13" t="str">
        <f>CONCATENATE($G206, ," ", B206)</f>
        <v>Intel® Xeon® W1290P FP32</v>
      </c>
      <c r="K206" s="13">
        <v>1</v>
      </c>
      <c r="L206" s="13">
        <v>594</v>
      </c>
      <c r="M206" s="13">
        <v>125</v>
      </c>
    </row>
    <row r="207" spans="1:13" x14ac:dyDescent="0.3">
      <c r="A207" s="3" t="s">
        <v>14</v>
      </c>
      <c r="B207" s="12">
        <v>35.771307790988892</v>
      </c>
      <c r="C207" s="12">
        <v>52.748823422075198</v>
      </c>
      <c r="D207" s="12">
        <v>27.289781000000001</v>
      </c>
      <c r="E207" s="4">
        <f t="shared" ref="E207:E217" si="98">C207/(K207*L207)</f>
        <v>8.8802733033796627E-2</v>
      </c>
      <c r="F207" s="4">
        <f t="shared" ref="F207:F217" si="99">C207/(K207*M207)</f>
        <v>0.42199058737660156</v>
      </c>
      <c r="G207" s="3"/>
      <c r="I207" s="14"/>
      <c r="J207" s="14"/>
      <c r="K207">
        <f>K206</f>
        <v>1</v>
      </c>
      <c r="L207">
        <f>L206</f>
        <v>594</v>
      </c>
      <c r="M207">
        <f>M206</f>
        <v>125</v>
      </c>
    </row>
    <row r="208" spans="1:13" x14ac:dyDescent="0.3">
      <c r="A208" s="3" t="s">
        <v>15</v>
      </c>
      <c r="B208" s="12">
        <v>3.1456151337333358</v>
      </c>
      <c r="C208" s="12">
        <v>4.6682952627486713</v>
      </c>
      <c r="D208" s="12">
        <v>223.45548700000001</v>
      </c>
      <c r="E208" s="4">
        <f t="shared" si="98"/>
        <v>7.8590829339203229E-3</v>
      </c>
      <c r="F208" s="4">
        <f t="shared" si="99"/>
        <v>3.7346362101989369E-2</v>
      </c>
      <c r="G208" s="3"/>
      <c r="I208" s="14"/>
      <c r="J208" s="14"/>
      <c r="K208">
        <f t="shared" ref="K208:K217" si="100">K207</f>
        <v>1</v>
      </c>
      <c r="L208">
        <f t="shared" ref="L208:L217" si="101">L207</f>
        <v>594</v>
      </c>
      <c r="M208">
        <f t="shared" ref="M208:M217" si="102">M207</f>
        <v>125</v>
      </c>
    </row>
    <row r="209" spans="1:13" x14ac:dyDescent="0.3">
      <c r="A209" s="3" t="s">
        <v>72</v>
      </c>
      <c r="B209" s="12">
        <v>46.42550456042904</v>
      </c>
      <c r="C209" s="12">
        <v>97.261697415248278</v>
      </c>
      <c r="D209" s="12">
        <v>13.552417999999999</v>
      </c>
      <c r="E209" s="4">
        <f t="shared" si="98"/>
        <v>0.16374023133880181</v>
      </c>
      <c r="F209" s="4">
        <f t="shared" si="99"/>
        <v>0.7780935793219862</v>
      </c>
      <c r="G209" s="3"/>
      <c r="I209" s="14"/>
      <c r="J209" s="14"/>
      <c r="K209">
        <f t="shared" si="100"/>
        <v>1</v>
      </c>
      <c r="L209">
        <f t="shared" si="101"/>
        <v>594</v>
      </c>
      <c r="M209">
        <f t="shared" si="102"/>
        <v>125</v>
      </c>
    </row>
    <row r="210" spans="1:13" x14ac:dyDescent="0.3">
      <c r="A210" s="3" t="s">
        <v>77</v>
      </c>
      <c r="B210" s="12">
        <v>0.28888841015692501</v>
      </c>
      <c r="C210" s="12">
        <v>0.70628747976155171</v>
      </c>
      <c r="D210" s="12">
        <v>1654.5674570000001</v>
      </c>
      <c r="E210" s="4">
        <f t="shared" si="98"/>
        <v>1.1890361612147335E-3</v>
      </c>
      <c r="F210" s="4">
        <f t="shared" si="99"/>
        <v>5.6502998380924133E-3</v>
      </c>
      <c r="G210" s="3"/>
      <c r="I210" s="13"/>
      <c r="J210" s="13"/>
      <c r="K210">
        <f t="shared" si="100"/>
        <v>1</v>
      </c>
      <c r="L210">
        <f t="shared" si="101"/>
        <v>594</v>
      </c>
      <c r="M210">
        <f t="shared" si="102"/>
        <v>125</v>
      </c>
    </row>
    <row r="211" spans="1:13" x14ac:dyDescent="0.3">
      <c r="A211" s="3" t="s">
        <v>33</v>
      </c>
      <c r="B211" s="12">
        <v>694.12350791335223</v>
      </c>
      <c r="C211" s="12">
        <v>1454.003748701419</v>
      </c>
      <c r="D211" s="12">
        <v>1.254103</v>
      </c>
      <c r="E211" s="4">
        <f t="shared" si="98"/>
        <v>2.4478177587565977</v>
      </c>
      <c r="F211" s="4">
        <f t="shared" si="99"/>
        <v>11.632029989611352</v>
      </c>
      <c r="G211" s="3"/>
      <c r="I211" s="14"/>
      <c r="J211" s="14"/>
      <c r="K211">
        <f t="shared" si="100"/>
        <v>1</v>
      </c>
      <c r="L211">
        <f t="shared" si="101"/>
        <v>594</v>
      </c>
      <c r="M211">
        <f t="shared" si="102"/>
        <v>125</v>
      </c>
    </row>
    <row r="212" spans="1:13" x14ac:dyDescent="0.3">
      <c r="A212" s="3" t="s">
        <v>24</v>
      </c>
      <c r="B212" s="12">
        <v>121.7618284457582</v>
      </c>
      <c r="C212" s="12">
        <v>245.4730272437929</v>
      </c>
      <c r="D212" s="12">
        <v>5.2916559999999997</v>
      </c>
      <c r="E212" s="4">
        <f t="shared" si="98"/>
        <v>0.41325425461917997</v>
      </c>
      <c r="F212" s="4">
        <f t="shared" si="99"/>
        <v>1.9637842179503431</v>
      </c>
      <c r="G212" s="3"/>
      <c r="I212" s="14"/>
      <c r="J212" s="14"/>
      <c r="K212">
        <f t="shared" si="100"/>
        <v>1</v>
      </c>
      <c r="L212">
        <f t="shared" si="101"/>
        <v>594</v>
      </c>
      <c r="M212">
        <f t="shared" si="102"/>
        <v>125</v>
      </c>
    </row>
    <row r="213" spans="1:13" x14ac:dyDescent="0.3">
      <c r="A213" s="3" t="s">
        <v>26</v>
      </c>
      <c r="B213" s="12">
        <v>2.2995381253053129</v>
      </c>
      <c r="C213" s="12">
        <v>4.3420757474865619</v>
      </c>
      <c r="D213" s="12">
        <v>237.99159</v>
      </c>
      <c r="E213" s="4">
        <f t="shared" si="98"/>
        <v>7.3098918307854576E-3</v>
      </c>
      <c r="F213" s="4">
        <f t="shared" si="99"/>
        <v>3.4736605979892497E-2</v>
      </c>
      <c r="G213" s="3"/>
      <c r="I213" s="14"/>
      <c r="J213" s="14"/>
      <c r="K213">
        <f t="shared" si="100"/>
        <v>1</v>
      </c>
      <c r="L213">
        <f t="shared" si="101"/>
        <v>594</v>
      </c>
      <c r="M213">
        <f t="shared" si="102"/>
        <v>125</v>
      </c>
    </row>
    <row r="214" spans="1:13" x14ac:dyDescent="0.3">
      <c r="A214" s="3" t="s">
        <v>78</v>
      </c>
      <c r="B214" s="12">
        <v>275.24436803672558</v>
      </c>
      <c r="C214" s="12">
        <v>577.47036673450509</v>
      </c>
      <c r="D214" s="12">
        <v>2.319531</v>
      </c>
      <c r="E214" s="4">
        <f t="shared" si="98"/>
        <v>0.97217233456987384</v>
      </c>
      <c r="F214" s="4">
        <f t="shared" si="99"/>
        <v>4.6197629338760411</v>
      </c>
      <c r="G214" s="3"/>
      <c r="I214" s="14"/>
      <c r="J214" s="14"/>
      <c r="K214">
        <f t="shared" si="100"/>
        <v>1</v>
      </c>
      <c r="L214">
        <f t="shared" si="101"/>
        <v>594</v>
      </c>
      <c r="M214">
        <f t="shared" si="102"/>
        <v>125</v>
      </c>
    </row>
    <row r="215" spans="1:13" x14ac:dyDescent="0.3">
      <c r="A215" s="3" t="s">
        <v>16</v>
      </c>
      <c r="B215" s="12">
        <v>3.2971936512082909</v>
      </c>
      <c r="C215" s="12">
        <v>6.1535661070376442</v>
      </c>
      <c r="D215" s="12">
        <v>175.444804</v>
      </c>
      <c r="E215" s="4">
        <f t="shared" si="98"/>
        <v>1.0359538900736775E-2</v>
      </c>
      <c r="F215" s="4">
        <f t="shared" si="99"/>
        <v>4.9228528856301156E-2</v>
      </c>
      <c r="G215" s="3"/>
      <c r="I215" s="14"/>
      <c r="J215" s="14"/>
      <c r="K215">
        <f t="shared" si="100"/>
        <v>1</v>
      </c>
      <c r="L215">
        <f t="shared" si="101"/>
        <v>594</v>
      </c>
      <c r="M215">
        <f t="shared" si="102"/>
        <v>125</v>
      </c>
    </row>
    <row r="216" spans="1:13" x14ac:dyDescent="0.3">
      <c r="A216" s="3" t="s">
        <v>25</v>
      </c>
      <c r="B216" s="12">
        <v>120.6753236774901</v>
      </c>
      <c r="C216" s="12">
        <v>299.22226197124388</v>
      </c>
      <c r="D216" s="12">
        <v>3.9317120000000001</v>
      </c>
      <c r="E216" s="4">
        <f t="shared" si="98"/>
        <v>0.5037411817697709</v>
      </c>
      <c r="F216" s="4">
        <f t="shared" si="99"/>
        <v>2.3937780957699513</v>
      </c>
      <c r="G216" s="3"/>
      <c r="I216" s="14"/>
      <c r="J216" s="14"/>
      <c r="K216">
        <f t="shared" si="100"/>
        <v>1</v>
      </c>
      <c r="L216">
        <f t="shared" si="101"/>
        <v>594</v>
      </c>
      <c r="M216">
        <f t="shared" si="102"/>
        <v>125</v>
      </c>
    </row>
    <row r="217" spans="1:13" x14ac:dyDescent="0.3">
      <c r="A217" s="3" t="s">
        <v>34</v>
      </c>
      <c r="B217" s="12">
        <v>75.183426999644709</v>
      </c>
      <c r="C217" s="12">
        <v>142.70241571430549</v>
      </c>
      <c r="D217" s="12">
        <v>8.738092</v>
      </c>
      <c r="E217" s="4">
        <f t="shared" si="98"/>
        <v>0.2402397570947904</v>
      </c>
      <c r="F217" s="4">
        <f t="shared" si="99"/>
        <v>1.1416193257144438</v>
      </c>
      <c r="G217" s="3"/>
      <c r="I217" s="14"/>
      <c r="J217" s="14"/>
      <c r="K217">
        <f t="shared" si="100"/>
        <v>1</v>
      </c>
      <c r="L217">
        <f t="shared" si="101"/>
        <v>594</v>
      </c>
      <c r="M217">
        <f t="shared" si="102"/>
        <v>125</v>
      </c>
    </row>
    <row r="218" spans="1:13" x14ac:dyDescent="0.3">
      <c r="A218" s="2" t="str">
        <f>A206</f>
        <v>Model name</v>
      </c>
      <c r="B218" s="2" t="s">
        <v>13</v>
      </c>
      <c r="C218" s="2" t="s">
        <v>12</v>
      </c>
      <c r="D218" s="2" t="s">
        <v>12</v>
      </c>
      <c r="E218" s="2" t="s">
        <v>12</v>
      </c>
      <c r="F218" s="2" t="s">
        <v>12</v>
      </c>
      <c r="G218" s="2" t="s">
        <v>20</v>
      </c>
      <c r="H218" s="5"/>
      <c r="I218" s="13" t="str">
        <f>CONCATENATE(G218, ," ", C218)</f>
        <v>Intel® Xeon® Silver 4216R INT8</v>
      </c>
      <c r="J218" s="13" t="str">
        <f>CONCATENATE($G218, ," ", B218)</f>
        <v>Intel® Xeon® Silver 4216R FP32</v>
      </c>
      <c r="K218" s="13">
        <v>2</v>
      </c>
      <c r="L218" s="13">
        <v>1011</v>
      </c>
      <c r="M218" s="13">
        <v>125</v>
      </c>
    </row>
    <row r="219" spans="1:13" x14ac:dyDescent="0.3">
      <c r="A219" s="3" t="s">
        <v>14</v>
      </c>
      <c r="B219" s="12">
        <v>76.515197195216459</v>
      </c>
      <c r="C219" s="12">
        <v>209.36831904410079</v>
      </c>
      <c r="D219" s="12">
        <v>15.482251</v>
      </c>
      <c r="E219" s="4">
        <f t="shared" ref="E219:E229" si="103">C219/(K219*L219)</f>
        <v>0.10354516273199842</v>
      </c>
      <c r="F219" s="4">
        <f t="shared" ref="F219:F229" si="104">C219/(K219*M219)</f>
        <v>0.8374732761764031</v>
      </c>
      <c r="G219" s="3"/>
      <c r="I219" s="13"/>
      <c r="J219" s="13"/>
      <c r="K219">
        <f>K218</f>
        <v>2</v>
      </c>
      <c r="L219">
        <f>L218</f>
        <v>1011</v>
      </c>
      <c r="M219">
        <f>M218</f>
        <v>125</v>
      </c>
    </row>
    <row r="220" spans="1:13" x14ac:dyDescent="0.3">
      <c r="A220" s="3" t="s">
        <v>15</v>
      </c>
      <c r="B220" s="12">
        <v>6.5695545416709722</v>
      </c>
      <c r="C220" s="12">
        <v>20.823452597868162</v>
      </c>
      <c r="D220" s="12">
        <v>110.673455</v>
      </c>
      <c r="E220" s="4">
        <f t="shared" si="103"/>
        <v>1.0298443421299782E-2</v>
      </c>
      <c r="F220" s="4">
        <f t="shared" si="104"/>
        <v>8.3293810391472642E-2</v>
      </c>
      <c r="G220" s="3"/>
      <c r="I220" s="14"/>
      <c r="J220" s="14"/>
      <c r="K220">
        <f t="shared" ref="K220:K229" si="105">K219</f>
        <v>2</v>
      </c>
      <c r="L220">
        <f t="shared" ref="L220:L229" si="106">L219</f>
        <v>1011</v>
      </c>
      <c r="M220">
        <f t="shared" ref="M220:M229" si="107">M219</f>
        <v>125</v>
      </c>
    </row>
    <row r="221" spans="1:13" x14ac:dyDescent="0.3">
      <c r="A221" s="3" t="s">
        <v>72</v>
      </c>
      <c r="B221" s="12">
        <v>161.31023648424269</v>
      </c>
      <c r="C221" s="12">
        <v>260.92726184995752</v>
      </c>
      <c r="D221" s="12">
        <v>11.315258999999999</v>
      </c>
      <c r="E221" s="4">
        <f t="shared" si="103"/>
        <v>0.1290441453263885</v>
      </c>
      <c r="F221" s="4">
        <f t="shared" si="104"/>
        <v>1.0437090473998301</v>
      </c>
      <c r="G221" s="3"/>
      <c r="I221" s="13"/>
      <c r="J221" s="13"/>
      <c r="K221">
        <f t="shared" si="105"/>
        <v>2</v>
      </c>
      <c r="L221">
        <f t="shared" si="106"/>
        <v>1011</v>
      </c>
      <c r="M221">
        <f t="shared" si="107"/>
        <v>125</v>
      </c>
    </row>
    <row r="222" spans="1:13" x14ac:dyDescent="0.3">
      <c r="A222" s="3" t="s">
        <v>77</v>
      </c>
      <c r="B222" s="12">
        <v>0.86735289448002029</v>
      </c>
      <c r="C222" s="12">
        <v>2.97675956818621</v>
      </c>
      <c r="D222" s="12">
        <v>892.98880699999995</v>
      </c>
      <c r="E222" s="4">
        <f t="shared" si="103"/>
        <v>1.4721857409427349E-3</v>
      </c>
      <c r="F222" s="4">
        <f t="shared" si="104"/>
        <v>1.1907038272744841E-2</v>
      </c>
      <c r="G222" s="3"/>
      <c r="I222" s="13"/>
      <c r="J222" s="13"/>
      <c r="K222">
        <f t="shared" si="105"/>
        <v>2</v>
      </c>
      <c r="L222">
        <f t="shared" si="106"/>
        <v>1011</v>
      </c>
      <c r="M222">
        <f t="shared" si="107"/>
        <v>125</v>
      </c>
    </row>
    <row r="223" spans="1:13" x14ac:dyDescent="0.3">
      <c r="A223" s="3" t="s">
        <v>33</v>
      </c>
      <c r="B223" s="12">
        <v>1874.194294150567</v>
      </c>
      <c r="C223" s="12">
        <v>5182.5945864657606</v>
      </c>
      <c r="D223" s="12">
        <v>1.562182</v>
      </c>
      <c r="E223" s="4">
        <f t="shared" si="103"/>
        <v>2.5631031584894957</v>
      </c>
      <c r="F223" s="4">
        <f t="shared" si="104"/>
        <v>20.730378345863041</v>
      </c>
      <c r="G223" s="3"/>
      <c r="I223" s="13"/>
      <c r="J223" s="13"/>
      <c r="K223">
        <f t="shared" si="105"/>
        <v>2</v>
      </c>
      <c r="L223">
        <f t="shared" si="106"/>
        <v>1011</v>
      </c>
      <c r="M223">
        <f t="shared" si="107"/>
        <v>125</v>
      </c>
    </row>
    <row r="224" spans="1:13" x14ac:dyDescent="0.3">
      <c r="A224" s="3" t="s">
        <v>24</v>
      </c>
      <c r="B224" s="12">
        <v>255.9704522397636</v>
      </c>
      <c r="C224" s="12">
        <v>924.22269786245022</v>
      </c>
      <c r="D224" s="12">
        <v>3.148739</v>
      </c>
      <c r="E224" s="4">
        <f t="shared" si="103"/>
        <v>0.45708343118815542</v>
      </c>
      <c r="F224" s="4">
        <f t="shared" si="104"/>
        <v>3.696890791449801</v>
      </c>
      <c r="G224" s="3"/>
      <c r="I224" s="13"/>
      <c r="J224" s="13"/>
      <c r="K224">
        <f t="shared" si="105"/>
        <v>2</v>
      </c>
      <c r="L224">
        <f t="shared" si="106"/>
        <v>1011</v>
      </c>
      <c r="M224">
        <f t="shared" si="107"/>
        <v>125</v>
      </c>
    </row>
    <row r="225" spans="1:13" x14ac:dyDescent="0.3">
      <c r="A225" s="3" t="s">
        <v>26</v>
      </c>
      <c r="B225" s="12">
        <v>4.3622180312492258</v>
      </c>
      <c r="C225" s="12">
        <v>16.79798129381545</v>
      </c>
      <c r="D225" s="12">
        <v>121.574296</v>
      </c>
      <c r="E225" s="4">
        <f t="shared" si="103"/>
        <v>8.3076069702351391E-3</v>
      </c>
      <c r="F225" s="4">
        <f t="shared" si="104"/>
        <v>6.7191925175261805E-2</v>
      </c>
      <c r="G225" s="3"/>
      <c r="I225" s="13"/>
      <c r="J225" s="13"/>
      <c r="K225">
        <f t="shared" si="105"/>
        <v>2</v>
      </c>
      <c r="L225">
        <f t="shared" si="106"/>
        <v>1011</v>
      </c>
      <c r="M225">
        <f t="shared" si="107"/>
        <v>125</v>
      </c>
    </row>
    <row r="226" spans="1:13" x14ac:dyDescent="0.3">
      <c r="A226" s="3" t="s">
        <v>78</v>
      </c>
      <c r="B226" s="12">
        <v>615.367892153914</v>
      </c>
      <c r="C226" s="12">
        <v>1974.6574075983301</v>
      </c>
      <c r="D226" s="12">
        <v>1.7897609999999999</v>
      </c>
      <c r="E226" s="4">
        <f t="shared" si="103"/>
        <v>0.97658625499422858</v>
      </c>
      <c r="F226" s="4">
        <f t="shared" si="104"/>
        <v>7.8986296303933203</v>
      </c>
      <c r="G226" s="3"/>
      <c r="I226" s="13"/>
      <c r="J226" s="13"/>
      <c r="K226">
        <f t="shared" si="105"/>
        <v>2</v>
      </c>
      <c r="L226">
        <f t="shared" si="106"/>
        <v>1011</v>
      </c>
      <c r="M226">
        <f t="shared" si="107"/>
        <v>125</v>
      </c>
    </row>
    <row r="227" spans="1:13" x14ac:dyDescent="0.3">
      <c r="A227" s="3" t="s">
        <v>16</v>
      </c>
      <c r="B227" s="12">
        <v>7.0626867196851251</v>
      </c>
      <c r="C227" s="12">
        <v>27.426677855753319</v>
      </c>
      <c r="D227" s="12">
        <v>75.545682999999997</v>
      </c>
      <c r="E227" s="4">
        <f t="shared" si="103"/>
        <v>1.3564133459818654E-2</v>
      </c>
      <c r="F227" s="4">
        <f t="shared" si="104"/>
        <v>0.10970671142301328</v>
      </c>
      <c r="G227" s="3"/>
      <c r="I227" s="13"/>
      <c r="J227" s="13"/>
      <c r="K227">
        <f t="shared" si="105"/>
        <v>2</v>
      </c>
      <c r="L227">
        <f t="shared" si="106"/>
        <v>1011</v>
      </c>
      <c r="M227">
        <f t="shared" si="107"/>
        <v>125</v>
      </c>
    </row>
    <row r="228" spans="1:13" x14ac:dyDescent="0.3">
      <c r="A228" s="3" t="s">
        <v>25</v>
      </c>
      <c r="B228" s="12">
        <v>321.49392819456358</v>
      </c>
      <c r="C228" s="12">
        <v>1001.088002780184</v>
      </c>
      <c r="D228" s="12">
        <v>2.7473900000000002</v>
      </c>
      <c r="E228" s="4">
        <f t="shared" si="103"/>
        <v>0.49509792422363202</v>
      </c>
      <c r="F228" s="4">
        <f t="shared" si="104"/>
        <v>4.0043520111207362</v>
      </c>
      <c r="G228" s="3"/>
      <c r="I228" s="13"/>
      <c r="J228" s="13"/>
      <c r="K228">
        <f t="shared" si="105"/>
        <v>2</v>
      </c>
      <c r="L228">
        <f t="shared" si="106"/>
        <v>1011</v>
      </c>
      <c r="M228">
        <f t="shared" si="107"/>
        <v>125</v>
      </c>
    </row>
    <row r="229" spans="1:13" x14ac:dyDescent="0.3">
      <c r="A229" s="3" t="s">
        <v>34</v>
      </c>
      <c r="B229" s="12">
        <v>167.07679056020029</v>
      </c>
      <c r="C229" s="12">
        <v>425.86190557918599</v>
      </c>
      <c r="D229" s="12">
        <v>6.2747599999999997</v>
      </c>
      <c r="E229" s="4">
        <f t="shared" si="103"/>
        <v>0.21061419662669931</v>
      </c>
      <c r="F229" s="4">
        <f t="shared" si="104"/>
        <v>1.7034476223167438</v>
      </c>
      <c r="G229" s="3"/>
      <c r="I229" s="13"/>
      <c r="J229" s="13"/>
      <c r="K229">
        <f t="shared" si="105"/>
        <v>2</v>
      </c>
      <c r="L229">
        <f t="shared" si="106"/>
        <v>1011</v>
      </c>
      <c r="M229">
        <f t="shared" si="107"/>
        <v>125</v>
      </c>
    </row>
    <row r="230" spans="1:13" x14ac:dyDescent="0.3">
      <c r="A230" s="2" t="str">
        <f>A218</f>
        <v>Model name</v>
      </c>
      <c r="B230" s="2" t="s">
        <v>13</v>
      </c>
      <c r="C230" s="2" t="s">
        <v>12</v>
      </c>
      <c r="D230" s="2" t="s">
        <v>12</v>
      </c>
      <c r="E230" s="2" t="s">
        <v>12</v>
      </c>
      <c r="F230" s="2" t="s">
        <v>12</v>
      </c>
      <c r="G230" s="2" t="s">
        <v>19</v>
      </c>
      <c r="H230" s="5"/>
      <c r="I230" s="13" t="str">
        <f>CONCATENATE(G230, ," ", C230)</f>
        <v>Intel® Xeon® Gold 5218T INT8</v>
      </c>
      <c r="J230" s="13" t="str">
        <f>CONCATENATE($G230, ," ", B230)</f>
        <v>Intel® Xeon® Gold 5218T FP32</v>
      </c>
      <c r="K230" s="13">
        <v>2</v>
      </c>
      <c r="L230" s="13">
        <v>1572</v>
      </c>
      <c r="M230" s="13">
        <v>105</v>
      </c>
    </row>
    <row r="231" spans="1:13" x14ac:dyDescent="0.3">
      <c r="A231" s="3" t="s">
        <v>14</v>
      </c>
      <c r="B231" s="12">
        <v>80.17338725550006</v>
      </c>
      <c r="C231" s="12">
        <v>218.88632715367399</v>
      </c>
      <c r="D231" s="12">
        <v>14.481223999999999</v>
      </c>
      <c r="E231" s="4">
        <f t="shared" ref="E231:E241" si="108">C231/(K231*L231)</f>
        <v>6.9620333064145667E-2</v>
      </c>
      <c r="F231" s="4">
        <f t="shared" ref="F231:F241" si="109">C231/(K231*M231)</f>
        <v>1.0423158435889237</v>
      </c>
      <c r="G231" s="3"/>
      <c r="I231" s="13"/>
      <c r="J231" s="13"/>
      <c r="K231">
        <f>K230</f>
        <v>2</v>
      </c>
      <c r="L231">
        <f>L230</f>
        <v>1572</v>
      </c>
      <c r="M231">
        <f>M230</f>
        <v>105</v>
      </c>
    </row>
    <row r="232" spans="1:13" x14ac:dyDescent="0.3">
      <c r="A232" s="3" t="s">
        <v>15</v>
      </c>
      <c r="B232" s="12">
        <v>6.9371906294080032</v>
      </c>
      <c r="C232" s="12">
        <v>21.831809964695921</v>
      </c>
      <c r="D232" s="12">
        <v>104.99175200000001</v>
      </c>
      <c r="E232" s="4">
        <f t="shared" si="108"/>
        <v>6.9439599124350897E-3</v>
      </c>
      <c r="F232" s="4">
        <f t="shared" si="109"/>
        <v>0.10396099983188534</v>
      </c>
      <c r="G232" s="3"/>
      <c r="I232" s="14"/>
      <c r="J232" s="14"/>
      <c r="K232">
        <f t="shared" ref="K232:K241" si="110">K231</f>
        <v>2</v>
      </c>
      <c r="L232">
        <f t="shared" ref="L232:L241" si="111">L231</f>
        <v>1572</v>
      </c>
      <c r="M232">
        <f t="shared" ref="M232:M241" si="112">M231</f>
        <v>105</v>
      </c>
    </row>
    <row r="233" spans="1:13" x14ac:dyDescent="0.3">
      <c r="A233" s="3" t="s">
        <v>72</v>
      </c>
      <c r="B233" s="12">
        <v>167.41171031948269</v>
      </c>
      <c r="C233" s="12">
        <v>269.44504009618612</v>
      </c>
      <c r="D233" s="12">
        <v>10.931043000000001</v>
      </c>
      <c r="E233" s="4">
        <f t="shared" si="108"/>
        <v>8.5701348631102459E-2</v>
      </c>
      <c r="F233" s="4">
        <f t="shared" si="109"/>
        <v>1.2830716195056482</v>
      </c>
      <c r="G233" s="3"/>
      <c r="I233" s="13"/>
      <c r="J233" s="13"/>
      <c r="K233">
        <f t="shared" si="110"/>
        <v>2</v>
      </c>
      <c r="L233">
        <f t="shared" si="111"/>
        <v>1572</v>
      </c>
      <c r="M233">
        <f t="shared" si="112"/>
        <v>105</v>
      </c>
    </row>
    <row r="234" spans="1:13" x14ac:dyDescent="0.3">
      <c r="A234" s="3" t="s">
        <v>77</v>
      </c>
      <c r="B234" s="12">
        <v>0.89781374251489732</v>
      </c>
      <c r="C234" s="12">
        <v>3.0345113258111458</v>
      </c>
      <c r="D234" s="12">
        <v>986.609824</v>
      </c>
      <c r="E234" s="4">
        <f t="shared" si="108"/>
        <v>9.6517535808242556E-4</v>
      </c>
      <c r="F234" s="4">
        <f t="shared" si="109"/>
        <v>1.4450053932434028E-2</v>
      </c>
      <c r="G234" s="3"/>
      <c r="I234" s="13"/>
      <c r="J234" s="13"/>
      <c r="K234">
        <f t="shared" si="110"/>
        <v>2</v>
      </c>
      <c r="L234">
        <f t="shared" si="111"/>
        <v>1572</v>
      </c>
      <c r="M234">
        <f t="shared" si="112"/>
        <v>105</v>
      </c>
    </row>
    <row r="235" spans="1:13" x14ac:dyDescent="0.3">
      <c r="A235" s="3" t="s">
        <v>33</v>
      </c>
      <c r="B235" s="12">
        <v>1941.9445005273151</v>
      </c>
      <c r="C235" s="12">
        <v>5419.6105645470152</v>
      </c>
      <c r="D235" s="12">
        <v>1.4823440000000001</v>
      </c>
      <c r="E235" s="4">
        <f t="shared" si="108"/>
        <v>1.7237947088253864</v>
      </c>
      <c r="F235" s="4">
        <f t="shared" si="109"/>
        <v>25.807669354985787</v>
      </c>
      <c r="G235" s="3"/>
      <c r="I235" s="13"/>
      <c r="J235" s="13"/>
      <c r="K235">
        <f t="shared" si="110"/>
        <v>2</v>
      </c>
      <c r="L235">
        <f t="shared" si="111"/>
        <v>1572</v>
      </c>
      <c r="M235">
        <f t="shared" si="112"/>
        <v>105</v>
      </c>
    </row>
    <row r="236" spans="1:13" x14ac:dyDescent="0.3">
      <c r="A236" s="3" t="s">
        <v>24</v>
      </c>
      <c r="B236" s="12">
        <v>267.58835054812118</v>
      </c>
      <c r="C236" s="12">
        <v>971.5121332676332</v>
      </c>
      <c r="D236" s="12">
        <v>2.973115</v>
      </c>
      <c r="E236" s="4">
        <f t="shared" si="108"/>
        <v>0.3090051314464482</v>
      </c>
      <c r="F236" s="4">
        <f t="shared" si="109"/>
        <v>4.6262482536553966</v>
      </c>
      <c r="G236" s="3"/>
      <c r="I236" s="13"/>
      <c r="J236" s="13"/>
      <c r="K236">
        <f t="shared" si="110"/>
        <v>2</v>
      </c>
      <c r="L236">
        <f t="shared" si="111"/>
        <v>1572</v>
      </c>
      <c r="M236">
        <f t="shared" si="112"/>
        <v>105</v>
      </c>
    </row>
    <row r="237" spans="1:13" x14ac:dyDescent="0.3">
      <c r="A237" s="3" t="s">
        <v>26</v>
      </c>
      <c r="B237" s="12">
        <v>4.5901977744260716</v>
      </c>
      <c r="C237" s="12">
        <v>17.66425944035888</v>
      </c>
      <c r="D237" s="12">
        <v>115.711821</v>
      </c>
      <c r="E237" s="4">
        <f t="shared" si="108"/>
        <v>5.6184031298851401E-3</v>
      </c>
      <c r="F237" s="4">
        <f t="shared" si="109"/>
        <v>8.4115521144566094E-2</v>
      </c>
      <c r="G237" s="3"/>
      <c r="I237" s="13"/>
      <c r="J237" s="13"/>
      <c r="K237">
        <f t="shared" si="110"/>
        <v>2</v>
      </c>
      <c r="L237">
        <f t="shared" si="111"/>
        <v>1572</v>
      </c>
      <c r="M237">
        <f t="shared" si="112"/>
        <v>105</v>
      </c>
    </row>
    <row r="238" spans="1:13" x14ac:dyDescent="0.3">
      <c r="A238" s="3" t="s">
        <v>78</v>
      </c>
      <c r="B238" s="12">
        <v>632.98653564018525</v>
      </c>
      <c r="C238" s="12">
        <v>2064.550699695676</v>
      </c>
      <c r="D238" s="12">
        <v>1.637588</v>
      </c>
      <c r="E238" s="4">
        <f t="shared" si="108"/>
        <v>0.65666370855460432</v>
      </c>
      <c r="F238" s="4">
        <f t="shared" si="109"/>
        <v>9.8311938080746479</v>
      </c>
      <c r="G238" s="3"/>
      <c r="I238" s="13"/>
      <c r="J238" s="13"/>
      <c r="K238">
        <f t="shared" si="110"/>
        <v>2</v>
      </c>
      <c r="L238">
        <f t="shared" si="111"/>
        <v>1572</v>
      </c>
      <c r="M238">
        <f t="shared" si="112"/>
        <v>105</v>
      </c>
    </row>
    <row r="239" spans="1:13" x14ac:dyDescent="0.3">
      <c r="A239" s="3" t="s">
        <v>16</v>
      </c>
      <c r="B239" s="12">
        <v>7.4130858366976611</v>
      </c>
      <c r="C239" s="12">
        <v>28.772203091008539</v>
      </c>
      <c r="D239" s="12">
        <v>71.857286999999999</v>
      </c>
      <c r="E239" s="4">
        <f t="shared" si="108"/>
        <v>9.1514640874709088E-3</v>
      </c>
      <c r="F239" s="4">
        <f t="shared" si="109"/>
        <v>0.13701049090956446</v>
      </c>
      <c r="G239" s="3"/>
      <c r="I239" s="13"/>
      <c r="J239" s="13"/>
      <c r="K239">
        <f t="shared" si="110"/>
        <v>2</v>
      </c>
      <c r="L239">
        <f t="shared" si="111"/>
        <v>1572</v>
      </c>
      <c r="M239">
        <f t="shared" si="112"/>
        <v>105</v>
      </c>
    </row>
    <row r="240" spans="1:13" x14ac:dyDescent="0.3">
      <c r="A240" s="3" t="s">
        <v>25</v>
      </c>
      <c r="B240" s="12">
        <v>336.08440688062029</v>
      </c>
      <c r="C240" s="12">
        <v>1040.1283159119239</v>
      </c>
      <c r="D240" s="12">
        <v>2.5628660000000001</v>
      </c>
      <c r="E240" s="4">
        <f t="shared" si="108"/>
        <v>0.33082961702033203</v>
      </c>
      <c r="F240" s="4">
        <f t="shared" si="109"/>
        <v>4.9529919805329712</v>
      </c>
      <c r="G240" s="3"/>
      <c r="I240" s="13"/>
      <c r="J240" s="13"/>
      <c r="K240">
        <f t="shared" si="110"/>
        <v>2</v>
      </c>
      <c r="L240">
        <f t="shared" si="111"/>
        <v>1572</v>
      </c>
      <c r="M240">
        <f t="shared" si="112"/>
        <v>105</v>
      </c>
    </row>
    <row r="241" spans="1:13" x14ac:dyDescent="0.3">
      <c r="A241" s="3" t="s">
        <v>34</v>
      </c>
      <c r="B241" s="12">
        <v>174.66449208194939</v>
      </c>
      <c r="C241" s="12">
        <v>445.5626207199802</v>
      </c>
      <c r="D241" s="12">
        <v>6.0130949999999999</v>
      </c>
      <c r="E241" s="4">
        <f t="shared" si="108"/>
        <v>0.14171839081424306</v>
      </c>
      <c r="F241" s="4">
        <f t="shared" si="109"/>
        <v>2.1217267653332392</v>
      </c>
      <c r="G241" s="3"/>
      <c r="I241" s="13"/>
      <c r="J241" s="13"/>
      <c r="K241">
        <f t="shared" si="110"/>
        <v>2</v>
      </c>
      <c r="L241">
        <f t="shared" si="111"/>
        <v>1572</v>
      </c>
      <c r="M241">
        <f t="shared" si="112"/>
        <v>105</v>
      </c>
    </row>
    <row r="242" spans="1:13" x14ac:dyDescent="0.3">
      <c r="A242" s="2" t="str">
        <f>A230</f>
        <v>Model name</v>
      </c>
      <c r="B242" s="2" t="s">
        <v>13</v>
      </c>
      <c r="C242" s="2" t="s">
        <v>12</v>
      </c>
      <c r="D242" s="2" t="s">
        <v>12</v>
      </c>
      <c r="E242" s="2" t="s">
        <v>12</v>
      </c>
      <c r="F242" s="2" t="s">
        <v>12</v>
      </c>
      <c r="G242" s="2" t="s">
        <v>120</v>
      </c>
      <c r="H242" s="5"/>
      <c r="I242" s="13" t="str">
        <f>CONCATENATE(G242, ," ", C242)</f>
        <v>Intel® Xeon® Platinum 8280 INT8</v>
      </c>
      <c r="J242" s="13" t="str">
        <f>CONCATENATE($G242, ," ", B242)</f>
        <v>Intel® Xeon® Platinum 8280 FP32</v>
      </c>
      <c r="K242" s="13">
        <v>2</v>
      </c>
      <c r="L242" s="13">
        <v>8477</v>
      </c>
      <c r="M242" s="13">
        <v>205</v>
      </c>
    </row>
    <row r="243" spans="1:13" x14ac:dyDescent="0.3">
      <c r="A243" s="3" t="s">
        <v>14</v>
      </c>
      <c r="B243" s="12">
        <v>223.67609999999999</v>
      </c>
      <c r="C243" s="12">
        <v>601.48209999999995</v>
      </c>
      <c r="D243" s="12">
        <v>9.0425020000000007</v>
      </c>
      <c r="E243" s="4">
        <f t="shared" ref="E243:E253" si="113">C243/(K243*L243)</f>
        <v>3.5477297392945611E-2</v>
      </c>
      <c r="F243" s="4">
        <f t="shared" ref="F243:F253" si="114">C243/(K243*M243)</f>
        <v>1.4670295121951218</v>
      </c>
      <c r="G243" s="3"/>
      <c r="K243">
        <f>K242</f>
        <v>2</v>
      </c>
      <c r="L243">
        <f>L242</f>
        <v>8477</v>
      </c>
      <c r="M243">
        <f>M242</f>
        <v>205</v>
      </c>
    </row>
    <row r="244" spans="1:13" x14ac:dyDescent="0.3">
      <c r="A244" s="3" t="s">
        <v>15</v>
      </c>
      <c r="B244" s="12">
        <v>17.692450000000001</v>
      </c>
      <c r="C244" s="12">
        <v>50.819310000000002</v>
      </c>
      <c r="D244" s="12">
        <v>58.041719999999998</v>
      </c>
      <c r="E244" s="4">
        <f t="shared" si="113"/>
        <v>2.9974820101450984E-3</v>
      </c>
      <c r="F244" s="4">
        <f t="shared" si="114"/>
        <v>0.12394953658536585</v>
      </c>
      <c r="G244" s="3"/>
      <c r="K244">
        <f t="shared" ref="K244:K253" si="115">K243</f>
        <v>2</v>
      </c>
      <c r="L244">
        <f t="shared" ref="L244:L253" si="116">L243</f>
        <v>8477</v>
      </c>
      <c r="M244">
        <f t="shared" ref="M244:M253" si="117">M243</f>
        <v>205</v>
      </c>
    </row>
    <row r="245" spans="1:13" x14ac:dyDescent="0.3">
      <c r="A245" s="3" t="s">
        <v>72</v>
      </c>
      <c r="B245" s="12">
        <v>324.65559999999999</v>
      </c>
      <c r="C245" s="12">
        <v>576.93849999999998</v>
      </c>
      <c r="D245" s="12">
        <v>6.8756940000000002</v>
      </c>
      <c r="E245" s="4">
        <f t="shared" si="113"/>
        <v>3.4029639023239355E-2</v>
      </c>
      <c r="F245" s="4">
        <f t="shared" si="114"/>
        <v>1.4071670731707318</v>
      </c>
      <c r="G245" s="3"/>
      <c r="K245">
        <f t="shared" si="115"/>
        <v>2</v>
      </c>
      <c r="L245">
        <f t="shared" si="116"/>
        <v>8477</v>
      </c>
      <c r="M245">
        <f t="shared" si="117"/>
        <v>205</v>
      </c>
    </row>
    <row r="246" spans="1:13" x14ac:dyDescent="0.3">
      <c r="A246" s="3" t="s">
        <v>77</v>
      </c>
      <c r="B246" s="12">
        <v>2.2756069999999999</v>
      </c>
      <c r="C246" s="12">
        <v>8.0300879999999992</v>
      </c>
      <c r="D246" s="12">
        <v>466.11959999999999</v>
      </c>
      <c r="E246" s="4">
        <f t="shared" si="113"/>
        <v>4.7363973103692342E-4</v>
      </c>
      <c r="F246" s="4">
        <f t="shared" si="114"/>
        <v>1.9585580487804875E-2</v>
      </c>
      <c r="G246" s="3"/>
      <c r="I246" s="13"/>
      <c r="J246" s="13"/>
      <c r="K246">
        <f t="shared" si="115"/>
        <v>2</v>
      </c>
      <c r="L246">
        <f t="shared" si="116"/>
        <v>8477</v>
      </c>
      <c r="M246">
        <f t="shared" si="117"/>
        <v>205</v>
      </c>
    </row>
    <row r="247" spans="1:13" x14ac:dyDescent="0.3">
      <c r="A247" s="3" t="s">
        <v>33</v>
      </c>
      <c r="B247" s="12">
        <v>4722.1980000000003</v>
      </c>
      <c r="C247" s="12">
        <v>15107.32</v>
      </c>
      <c r="D247" s="12">
        <v>1.0122180000000001</v>
      </c>
      <c r="E247" s="4">
        <f t="shared" si="113"/>
        <v>0.8910770319688569</v>
      </c>
      <c r="F247" s="4">
        <f t="shared" si="114"/>
        <v>36.847121951219513</v>
      </c>
      <c r="G247" s="3"/>
      <c r="K247">
        <f t="shared" si="115"/>
        <v>2</v>
      </c>
      <c r="L247">
        <f t="shared" si="116"/>
        <v>8477</v>
      </c>
      <c r="M247">
        <f t="shared" si="117"/>
        <v>205</v>
      </c>
    </row>
    <row r="248" spans="1:13" x14ac:dyDescent="0.3">
      <c r="A248" s="3" t="s">
        <v>24</v>
      </c>
      <c r="B248" s="12">
        <v>752.45259999999996</v>
      </c>
      <c r="C248" s="12">
        <v>2977.5070000000001</v>
      </c>
      <c r="D248" s="12">
        <v>1.6324799999999999</v>
      </c>
      <c r="E248" s="4">
        <f t="shared" si="113"/>
        <v>0.17562268491211513</v>
      </c>
      <c r="F248" s="4">
        <f t="shared" si="114"/>
        <v>7.2622121951219514</v>
      </c>
      <c r="G248" s="3"/>
      <c r="K248">
        <f t="shared" si="115"/>
        <v>2</v>
      </c>
      <c r="L248">
        <f t="shared" si="116"/>
        <v>8477</v>
      </c>
      <c r="M248">
        <f t="shared" si="117"/>
        <v>205</v>
      </c>
    </row>
    <row r="249" spans="1:13" x14ac:dyDescent="0.3">
      <c r="A249" s="3" t="s">
        <v>26</v>
      </c>
      <c r="B249" s="12">
        <v>15.11903</v>
      </c>
      <c r="C249" s="12">
        <v>58.592260000000003</v>
      </c>
      <c r="D249" s="12">
        <v>36.720129999999997</v>
      </c>
      <c r="E249" s="4">
        <f t="shared" si="113"/>
        <v>3.45595493688805E-3</v>
      </c>
      <c r="F249" s="4">
        <f t="shared" si="114"/>
        <v>0.14290795121951219</v>
      </c>
      <c r="G249" s="3"/>
      <c r="K249">
        <f t="shared" si="115"/>
        <v>2</v>
      </c>
      <c r="L249">
        <f t="shared" si="116"/>
        <v>8477</v>
      </c>
      <c r="M249">
        <f t="shared" si="117"/>
        <v>205</v>
      </c>
    </row>
    <row r="250" spans="1:13" x14ac:dyDescent="0.3">
      <c r="A250" s="3" t="s">
        <v>78</v>
      </c>
      <c r="B250" s="12">
        <v>1641.0170000000001</v>
      </c>
      <c r="C250" s="12">
        <v>5992.4489999999996</v>
      </c>
      <c r="D250" s="12">
        <v>1.2700180000000001</v>
      </c>
      <c r="E250" s="4">
        <f t="shared" si="113"/>
        <v>0.35345340332664854</v>
      </c>
      <c r="F250" s="4">
        <f t="shared" si="114"/>
        <v>14.615729268292682</v>
      </c>
      <c r="G250" s="3"/>
      <c r="K250">
        <f t="shared" si="115"/>
        <v>2</v>
      </c>
      <c r="L250">
        <f t="shared" si="116"/>
        <v>8477</v>
      </c>
      <c r="M250">
        <f t="shared" si="117"/>
        <v>205</v>
      </c>
    </row>
    <row r="251" spans="1:13" x14ac:dyDescent="0.3">
      <c r="A251" s="3" t="s">
        <v>16</v>
      </c>
      <c r="B251" s="12">
        <v>22.615349999999999</v>
      </c>
      <c r="C251" s="12">
        <v>97.008719999999997</v>
      </c>
      <c r="D251" s="12">
        <v>24.035910000000001</v>
      </c>
      <c r="E251" s="4">
        <f t="shared" si="113"/>
        <v>5.7218780228854545E-3</v>
      </c>
      <c r="F251" s="4">
        <f t="shared" si="114"/>
        <v>0.23660663414634145</v>
      </c>
      <c r="G251" s="3"/>
      <c r="K251">
        <f t="shared" si="115"/>
        <v>2</v>
      </c>
      <c r="L251">
        <f t="shared" si="116"/>
        <v>8477</v>
      </c>
      <c r="M251">
        <f t="shared" si="117"/>
        <v>205</v>
      </c>
    </row>
    <row r="252" spans="1:13" x14ac:dyDescent="0.3">
      <c r="A252" s="3" t="s">
        <v>25</v>
      </c>
      <c r="B252" s="12">
        <v>902.08579999999995</v>
      </c>
      <c r="C252" s="12">
        <v>2865.886</v>
      </c>
      <c r="D252" s="12">
        <v>1.34754</v>
      </c>
      <c r="E252" s="4">
        <f t="shared" si="113"/>
        <v>0.16903892886634422</v>
      </c>
      <c r="F252" s="4">
        <f t="shared" si="114"/>
        <v>6.9899658536585365</v>
      </c>
      <c r="G252" s="3"/>
      <c r="K252">
        <f t="shared" si="115"/>
        <v>2</v>
      </c>
      <c r="L252">
        <f t="shared" si="116"/>
        <v>8477</v>
      </c>
      <c r="M252">
        <f t="shared" si="117"/>
        <v>205</v>
      </c>
    </row>
    <row r="253" spans="1:13" x14ac:dyDescent="0.3">
      <c r="A253" s="3" t="s">
        <v>34</v>
      </c>
      <c r="B253" s="12">
        <v>462.01850000000002</v>
      </c>
      <c r="C253" s="12">
        <v>978.66099999999994</v>
      </c>
      <c r="D253" s="12">
        <v>3.42083</v>
      </c>
      <c r="E253" s="4">
        <f t="shared" si="113"/>
        <v>5.7724489795918363E-2</v>
      </c>
      <c r="F253" s="4">
        <f t="shared" si="114"/>
        <v>2.3869780487804877</v>
      </c>
      <c r="G253" s="3"/>
      <c r="K253">
        <f t="shared" si="115"/>
        <v>2</v>
      </c>
      <c r="L253">
        <f t="shared" si="116"/>
        <v>8477</v>
      </c>
      <c r="M253">
        <f t="shared" si="117"/>
        <v>205</v>
      </c>
    </row>
    <row r="254" spans="1:13" x14ac:dyDescent="0.3">
      <c r="A254" s="2" t="str">
        <f>A242</f>
        <v>Model name</v>
      </c>
      <c r="B254" s="2" t="s">
        <v>13</v>
      </c>
      <c r="C254" s="2" t="s">
        <v>12</v>
      </c>
      <c r="D254" s="2" t="s">
        <v>12</v>
      </c>
      <c r="E254" s="2" t="s">
        <v>12</v>
      </c>
      <c r="F254" s="2" t="s">
        <v>12</v>
      </c>
      <c r="G254" s="2" t="s">
        <v>37</v>
      </c>
      <c r="H254" s="5"/>
      <c r="I254" s="13" t="str">
        <f>CONCATENATE(G254, ," ", C254)</f>
        <v>Intel® Xeon® Silver 4316 INT8</v>
      </c>
      <c r="J254" s="13" t="str">
        <f>CONCATENATE($G254, ," ", B254)</f>
        <v>Intel® Xeon® Silver 4316 FP32</v>
      </c>
      <c r="K254" s="13">
        <v>2</v>
      </c>
      <c r="L254" s="13">
        <v>1137</v>
      </c>
      <c r="M254" s="13">
        <v>150</v>
      </c>
    </row>
    <row r="255" spans="1:13" x14ac:dyDescent="0.3">
      <c r="A255" s="3" t="s">
        <v>14</v>
      </c>
      <c r="B255" s="12">
        <v>166.6915115844609</v>
      </c>
      <c r="C255" s="12">
        <v>438.44642637881208</v>
      </c>
      <c r="D255" s="12">
        <v>8.2500009999999993</v>
      </c>
      <c r="E255" s="4">
        <f t="shared" ref="E255:E265" si="118">C255/(K255*L255)</f>
        <v>0.19280845487194903</v>
      </c>
      <c r="F255" s="4">
        <f t="shared" ref="F255:F265" si="119">C255/(K255*M255)</f>
        <v>1.4614880879293737</v>
      </c>
      <c r="G255" s="3"/>
      <c r="K255">
        <f>K254</f>
        <v>2</v>
      </c>
      <c r="L255">
        <f>L254</f>
        <v>1137</v>
      </c>
      <c r="M255">
        <f>M254</f>
        <v>150</v>
      </c>
    </row>
    <row r="256" spans="1:13" x14ac:dyDescent="0.3">
      <c r="A256" s="3" t="s">
        <v>15</v>
      </c>
      <c r="B256" s="12">
        <v>14.68629622618986</v>
      </c>
      <c r="C256" s="12">
        <v>39.185523303896943</v>
      </c>
      <c r="D256" s="12">
        <v>64.757070999999996</v>
      </c>
      <c r="E256" s="4">
        <f t="shared" si="118"/>
        <v>1.723198034472161E-2</v>
      </c>
      <c r="F256" s="4">
        <f t="shared" si="119"/>
        <v>0.13061841101298982</v>
      </c>
      <c r="G256" s="3"/>
      <c r="K256">
        <f t="shared" ref="K256:K265" si="120">K255</f>
        <v>2</v>
      </c>
      <c r="L256">
        <f t="shared" ref="L256:L265" si="121">L255</f>
        <v>1137</v>
      </c>
      <c r="M256">
        <f t="shared" ref="M256:M265" si="122">M255</f>
        <v>150</v>
      </c>
    </row>
    <row r="257" spans="1:13" x14ac:dyDescent="0.3">
      <c r="A257" s="3" t="s">
        <v>72</v>
      </c>
      <c r="B257" s="12">
        <v>288.91152950648888</v>
      </c>
      <c r="C257" s="12">
        <v>486.64677486706501</v>
      </c>
      <c r="D257" s="12">
        <v>5.8774129999999998</v>
      </c>
      <c r="E257" s="4">
        <f t="shared" si="118"/>
        <v>0.21400473828806729</v>
      </c>
      <c r="F257" s="4">
        <f t="shared" si="119"/>
        <v>1.6221559162235499</v>
      </c>
      <c r="G257" s="3"/>
      <c r="K257">
        <f t="shared" si="120"/>
        <v>2</v>
      </c>
      <c r="L257">
        <f t="shared" si="121"/>
        <v>1137</v>
      </c>
      <c r="M257">
        <f t="shared" si="122"/>
        <v>150</v>
      </c>
    </row>
    <row r="258" spans="1:13" x14ac:dyDescent="0.3">
      <c r="A258" s="3" t="s">
        <v>77</v>
      </c>
      <c r="B258" s="12">
        <v>1.779562181792355</v>
      </c>
      <c r="C258" s="12">
        <v>7.053178460963907</v>
      </c>
      <c r="D258" s="12">
        <v>487.93738200000001</v>
      </c>
      <c r="E258" s="4">
        <f t="shared" si="118"/>
        <v>3.1016615923324131E-3</v>
      </c>
      <c r="F258" s="4">
        <f t="shared" si="119"/>
        <v>2.3510594869879688E-2</v>
      </c>
      <c r="G258" s="3"/>
      <c r="I258" s="13"/>
      <c r="J258" s="13"/>
      <c r="K258">
        <f t="shared" si="120"/>
        <v>2</v>
      </c>
      <c r="L258">
        <f t="shared" si="121"/>
        <v>1137</v>
      </c>
      <c r="M258">
        <f t="shared" si="122"/>
        <v>150</v>
      </c>
    </row>
    <row r="259" spans="1:13" x14ac:dyDescent="0.3">
      <c r="A259" s="3" t="s">
        <v>33</v>
      </c>
      <c r="B259" s="12">
        <v>3580.591825875917</v>
      </c>
      <c r="C259" s="12">
        <v>12253.52275600049</v>
      </c>
      <c r="D259" s="12"/>
      <c r="E259" s="4">
        <f t="shared" si="118"/>
        <v>5.3885324344769083</v>
      </c>
      <c r="F259" s="4">
        <f t="shared" si="119"/>
        <v>40.845075853334968</v>
      </c>
      <c r="G259" s="3"/>
      <c r="K259">
        <f t="shared" si="120"/>
        <v>2</v>
      </c>
      <c r="L259">
        <f t="shared" si="121"/>
        <v>1137</v>
      </c>
      <c r="M259">
        <f t="shared" si="122"/>
        <v>150</v>
      </c>
    </row>
    <row r="260" spans="1:13" x14ac:dyDescent="0.3">
      <c r="A260" s="3" t="s">
        <v>24</v>
      </c>
      <c r="B260" s="12">
        <v>573.77971108478926</v>
      </c>
      <c r="C260" s="12">
        <v>2264.1854402592639</v>
      </c>
      <c r="D260" s="12">
        <v>1.5486420000000001</v>
      </c>
      <c r="E260" s="4">
        <f t="shared" si="118"/>
        <v>0.99568401066810197</v>
      </c>
      <c r="F260" s="4">
        <f t="shared" si="119"/>
        <v>7.5472848008642135</v>
      </c>
      <c r="G260" s="3"/>
      <c r="K260">
        <f t="shared" si="120"/>
        <v>2</v>
      </c>
      <c r="L260">
        <f t="shared" si="121"/>
        <v>1137</v>
      </c>
      <c r="M260">
        <f t="shared" si="122"/>
        <v>150</v>
      </c>
    </row>
    <row r="261" spans="1:13" x14ac:dyDescent="0.3">
      <c r="A261" s="3" t="s">
        <v>26</v>
      </c>
      <c r="B261" s="12">
        <v>10.54349219636717</v>
      </c>
      <c r="C261" s="12">
        <v>42.500157121503733</v>
      </c>
      <c r="D261" s="12">
        <v>48.854235000000003</v>
      </c>
      <c r="E261" s="4">
        <f t="shared" si="118"/>
        <v>1.8689602955806392E-2</v>
      </c>
      <c r="F261" s="4">
        <f t="shared" si="119"/>
        <v>0.14166719040501244</v>
      </c>
      <c r="G261" s="3"/>
      <c r="K261">
        <f t="shared" si="120"/>
        <v>2</v>
      </c>
      <c r="L261">
        <f t="shared" si="121"/>
        <v>1137</v>
      </c>
      <c r="M261">
        <f t="shared" si="122"/>
        <v>150</v>
      </c>
    </row>
    <row r="262" spans="1:13" x14ac:dyDescent="0.3">
      <c r="A262" s="3" t="s">
        <v>78</v>
      </c>
      <c r="B262" s="12">
        <v>1232.099739913273</v>
      </c>
      <c r="C262" s="12">
        <v>4825.1128366596786</v>
      </c>
      <c r="D262" s="12">
        <v>1.0209440000000001</v>
      </c>
      <c r="E262" s="4">
        <f t="shared" si="118"/>
        <v>2.1218614057430423</v>
      </c>
      <c r="F262" s="4">
        <f t="shared" si="119"/>
        <v>16.083709455532262</v>
      </c>
      <c r="G262" s="3"/>
      <c r="K262">
        <f t="shared" si="120"/>
        <v>2</v>
      </c>
      <c r="L262">
        <f t="shared" si="121"/>
        <v>1137</v>
      </c>
      <c r="M262">
        <f t="shared" si="122"/>
        <v>150</v>
      </c>
    </row>
    <row r="263" spans="1:13" x14ac:dyDescent="0.3">
      <c r="A263" s="3" t="s">
        <v>16</v>
      </c>
      <c r="B263" s="12">
        <v>16.570012379016571</v>
      </c>
      <c r="C263" s="12">
        <v>69.982863126751482</v>
      </c>
      <c r="D263" s="12">
        <v>31.178446000000001</v>
      </c>
      <c r="E263" s="4">
        <f t="shared" si="118"/>
        <v>3.0775225649406983E-2</v>
      </c>
      <c r="F263" s="4">
        <f t="shared" si="119"/>
        <v>0.23327621042250493</v>
      </c>
      <c r="G263" s="3"/>
      <c r="K263">
        <f t="shared" si="120"/>
        <v>2</v>
      </c>
      <c r="L263">
        <f t="shared" si="121"/>
        <v>1137</v>
      </c>
      <c r="M263">
        <f t="shared" si="122"/>
        <v>150</v>
      </c>
    </row>
    <row r="264" spans="1:13" x14ac:dyDescent="0.3">
      <c r="A264" s="3" t="s">
        <v>25</v>
      </c>
      <c r="B264" s="12">
        <v>697.48764393430133</v>
      </c>
      <c r="C264" s="12">
        <v>2213.6525326728311</v>
      </c>
      <c r="D264" s="12">
        <v>1.369974</v>
      </c>
      <c r="E264" s="4">
        <f t="shared" si="118"/>
        <v>0.97346197566967063</v>
      </c>
      <c r="F264" s="4">
        <f t="shared" si="119"/>
        <v>7.3788417755761033</v>
      </c>
      <c r="G264" s="3"/>
      <c r="K264">
        <f t="shared" si="120"/>
        <v>2</v>
      </c>
      <c r="L264">
        <f t="shared" si="121"/>
        <v>1137</v>
      </c>
      <c r="M264">
        <f t="shared" si="122"/>
        <v>150</v>
      </c>
    </row>
    <row r="265" spans="1:13" x14ac:dyDescent="0.3">
      <c r="A265" s="3" t="s">
        <v>34</v>
      </c>
      <c r="B265" s="12">
        <v>339.42757118707328</v>
      </c>
      <c r="C265" s="12">
        <v>847.3987277666439</v>
      </c>
      <c r="D265" s="12">
        <v>3.391381</v>
      </c>
      <c r="E265" s="4">
        <f t="shared" si="118"/>
        <v>0.37264675803282493</v>
      </c>
      <c r="F265" s="4">
        <f t="shared" si="119"/>
        <v>2.8246624258888131</v>
      </c>
      <c r="G265" s="3"/>
      <c r="K265">
        <f t="shared" si="120"/>
        <v>2</v>
      </c>
      <c r="L265">
        <f t="shared" si="121"/>
        <v>1137</v>
      </c>
      <c r="M265">
        <f t="shared" si="122"/>
        <v>150</v>
      </c>
    </row>
    <row r="266" spans="1:13" x14ac:dyDescent="0.3">
      <c r="A266" s="2" t="str">
        <f>A254</f>
        <v>Model name</v>
      </c>
      <c r="B266" s="2" t="s">
        <v>13</v>
      </c>
      <c r="C266" s="2" t="s">
        <v>12</v>
      </c>
      <c r="D266" s="2" t="s">
        <v>80</v>
      </c>
      <c r="E266" s="2" t="s">
        <v>12</v>
      </c>
      <c r="F266" s="2" t="s">
        <v>12</v>
      </c>
      <c r="G266" s="22" t="s">
        <v>12</v>
      </c>
      <c r="H266" s="2" t="s">
        <v>99</v>
      </c>
      <c r="I266" s="13" t="str">
        <f>CONCATENATE(H266, ," ", C266)</f>
        <v>Intel® Xeon® Platinum 8580 INT8</v>
      </c>
      <c r="J266" s="13" t="str">
        <f>CONCATENATE($H266, ," ", B266)</f>
        <v>Intel® Xeon® Platinum 8580 FP32</v>
      </c>
      <c r="K266" s="13">
        <v>2</v>
      </c>
      <c r="L266">
        <v>10710</v>
      </c>
      <c r="M266">
        <v>350</v>
      </c>
    </row>
    <row r="267" spans="1:13" x14ac:dyDescent="0.3">
      <c r="A267" s="3" t="s">
        <v>14</v>
      </c>
      <c r="B267" s="12">
        <v>570.04872538868051</v>
      </c>
      <c r="C267" s="12">
        <v>4715.555861143609</v>
      </c>
      <c r="D267" s="12">
        <v>3260.84130357201</v>
      </c>
      <c r="E267" s="12">
        <v>3.9548770000000002</v>
      </c>
      <c r="F267" s="4">
        <f t="shared" ref="F267:F277" si="123">C267/(K267*L267)</f>
        <v>0.22014733245301629</v>
      </c>
      <c r="G267" s="4">
        <f t="shared" ref="G267:G277" si="124">C267/(K267*M267)</f>
        <v>6.736508373062299</v>
      </c>
      <c r="H267" s="3"/>
      <c r="J267" s="13" t="str">
        <f>CONCATENATE($H266, ," ", D266)</f>
        <v>Intel® Xeon® Platinum 8580 BF16</v>
      </c>
      <c r="K267">
        <f>K266</f>
        <v>2</v>
      </c>
      <c r="L267">
        <f t="shared" ref="L267:M267" si="125">L266</f>
        <v>10710</v>
      </c>
      <c r="M267">
        <f t="shared" si="125"/>
        <v>350</v>
      </c>
    </row>
    <row r="268" spans="1:13" x14ac:dyDescent="0.3">
      <c r="A268" s="3" t="s">
        <v>15</v>
      </c>
      <c r="B268" s="12">
        <v>51.824105690233942</v>
      </c>
      <c r="C268" s="12">
        <v>307.34804988717002</v>
      </c>
      <c r="D268" s="16">
        <v>275.75831108030798</v>
      </c>
      <c r="E268" s="12">
        <v>20.710730999999999</v>
      </c>
      <c r="F268" s="4">
        <f t="shared" si="123"/>
        <v>1.4348648454116247E-2</v>
      </c>
      <c r="G268" s="4">
        <f t="shared" si="124"/>
        <v>0.43906864269595719</v>
      </c>
      <c r="H268" s="3"/>
      <c r="K268">
        <f t="shared" ref="K268:K277" si="126">K267</f>
        <v>2</v>
      </c>
      <c r="L268">
        <f t="shared" ref="L268:L277" si="127">L267</f>
        <v>10710</v>
      </c>
      <c r="M268">
        <f t="shared" ref="M268:M277" si="128">M267</f>
        <v>350</v>
      </c>
    </row>
    <row r="269" spans="1:13" x14ac:dyDescent="0.3">
      <c r="A269" s="3" t="s">
        <v>72</v>
      </c>
      <c r="B269" s="12">
        <v>1113.6998602935889</v>
      </c>
      <c r="C269" s="12">
        <v>1648.958594096157</v>
      </c>
      <c r="D269" s="12">
        <v>1297.4724303453161</v>
      </c>
      <c r="E269" s="12">
        <v>4.4891199999999998</v>
      </c>
      <c r="F269" s="4">
        <f t="shared" si="123"/>
        <v>7.6982193935394821E-2</v>
      </c>
      <c r="G269" s="4">
        <f t="shared" si="124"/>
        <v>2.3556551344230812</v>
      </c>
      <c r="H269" s="3"/>
      <c r="K269">
        <f t="shared" si="126"/>
        <v>2</v>
      </c>
      <c r="L269">
        <f t="shared" si="127"/>
        <v>10710</v>
      </c>
      <c r="M269">
        <f t="shared" si="128"/>
        <v>350</v>
      </c>
    </row>
    <row r="270" spans="1:13" x14ac:dyDescent="0.3">
      <c r="A270" s="3" t="s">
        <v>77</v>
      </c>
      <c r="B270" s="12">
        <v>6.462958361061621</v>
      </c>
      <c r="C270" s="12">
        <v>58.77684692816149</v>
      </c>
      <c r="D270" s="12">
        <v>47.453592724558213</v>
      </c>
      <c r="E270" s="12">
        <v>221.116772</v>
      </c>
      <c r="F270" s="4">
        <f t="shared" si="123"/>
        <v>2.7440171301662693E-3</v>
      </c>
      <c r="G270" s="4">
        <f t="shared" si="124"/>
        <v>8.3966924183087849E-2</v>
      </c>
      <c r="H270" s="3"/>
      <c r="K270">
        <f t="shared" si="126"/>
        <v>2</v>
      </c>
      <c r="L270">
        <f t="shared" si="127"/>
        <v>10710</v>
      </c>
      <c r="M270">
        <f t="shared" si="128"/>
        <v>350</v>
      </c>
    </row>
    <row r="271" spans="1:13" x14ac:dyDescent="0.3">
      <c r="A271" s="3" t="s">
        <v>33</v>
      </c>
      <c r="B271" s="12">
        <v>16310.705160625401</v>
      </c>
      <c r="C271" s="12">
        <v>41393.181748670067</v>
      </c>
      <c r="D271" s="12">
        <v>31297.00897510603</v>
      </c>
      <c r="E271" s="12">
        <v>0.69931100000000002</v>
      </c>
      <c r="F271" s="4">
        <f t="shared" si="123"/>
        <v>1.9324547968566792</v>
      </c>
      <c r="G271" s="4">
        <f t="shared" si="124"/>
        <v>59.13311678381438</v>
      </c>
      <c r="H271" s="3"/>
      <c r="K271">
        <f t="shared" si="126"/>
        <v>2</v>
      </c>
      <c r="L271">
        <f t="shared" si="127"/>
        <v>10710</v>
      </c>
      <c r="M271">
        <f t="shared" si="128"/>
        <v>350</v>
      </c>
    </row>
    <row r="272" spans="1:13" x14ac:dyDescent="0.3">
      <c r="A272" s="3" t="s">
        <v>24</v>
      </c>
      <c r="B272" s="12">
        <v>2013.9491602253349</v>
      </c>
      <c r="C272" s="12">
        <v>22488.98717512604</v>
      </c>
      <c r="D272" s="12">
        <v>13865.087582199751</v>
      </c>
      <c r="E272" s="12">
        <v>1.1937949999999999</v>
      </c>
      <c r="F272" s="4">
        <f t="shared" si="123"/>
        <v>1.0499060305847825</v>
      </c>
      <c r="G272" s="4">
        <f t="shared" si="124"/>
        <v>32.127124535894346</v>
      </c>
      <c r="H272" s="3"/>
      <c r="K272">
        <f t="shared" si="126"/>
        <v>2</v>
      </c>
      <c r="L272">
        <f t="shared" si="127"/>
        <v>10710</v>
      </c>
      <c r="M272">
        <f t="shared" si="128"/>
        <v>350</v>
      </c>
    </row>
    <row r="273" spans="1:13" x14ac:dyDescent="0.3">
      <c r="A273" s="3" t="s">
        <v>26</v>
      </c>
      <c r="B273" s="12">
        <v>35.334864530503147</v>
      </c>
      <c r="C273" s="12">
        <v>518.34167822881693</v>
      </c>
      <c r="D273" s="12">
        <v>246.74938647049899</v>
      </c>
      <c r="E273" s="12">
        <v>6.9394689999999999</v>
      </c>
      <c r="F273" s="4">
        <f t="shared" si="123"/>
        <v>2.4198957900504994E-2</v>
      </c>
      <c r="G273" s="4">
        <f t="shared" si="124"/>
        <v>0.7404881117554527</v>
      </c>
      <c r="H273" s="3"/>
      <c r="K273">
        <f t="shared" si="126"/>
        <v>2</v>
      </c>
      <c r="L273">
        <f t="shared" si="127"/>
        <v>10710</v>
      </c>
      <c r="M273">
        <f t="shared" si="128"/>
        <v>350</v>
      </c>
    </row>
    <row r="274" spans="1:13" x14ac:dyDescent="0.3">
      <c r="A274" s="3" t="s">
        <v>78</v>
      </c>
      <c r="B274" s="12">
        <v>4751.8490075952714</v>
      </c>
      <c r="C274" s="12">
        <v>28083.47711662071</v>
      </c>
      <c r="D274" s="12">
        <v>17065.336384843751</v>
      </c>
      <c r="E274" s="12">
        <v>0.79029499999999997</v>
      </c>
      <c r="F274" s="4">
        <f t="shared" si="123"/>
        <v>1.3110867001223487</v>
      </c>
      <c r="G274" s="4">
        <f t="shared" si="124"/>
        <v>40.119253023743873</v>
      </c>
      <c r="H274" s="3"/>
      <c r="K274">
        <f t="shared" si="126"/>
        <v>2</v>
      </c>
      <c r="L274">
        <f t="shared" si="127"/>
        <v>10710</v>
      </c>
      <c r="M274">
        <f t="shared" si="128"/>
        <v>350</v>
      </c>
    </row>
    <row r="275" spans="1:13" x14ac:dyDescent="0.3">
      <c r="A275" s="3" t="s">
        <v>16</v>
      </c>
      <c r="B275" s="12">
        <v>56.807157548191817</v>
      </c>
      <c r="C275" s="12">
        <v>577.27249704998485</v>
      </c>
      <c r="D275" s="12">
        <v>324.93470034106252</v>
      </c>
      <c r="E275" s="12">
        <v>7.9815499999999986</v>
      </c>
      <c r="F275" s="4">
        <f t="shared" si="123"/>
        <v>2.6950163260970349E-2</v>
      </c>
      <c r="G275" s="4">
        <f t="shared" si="124"/>
        <v>0.82467499578569259</v>
      </c>
      <c r="H275" s="3"/>
      <c r="K275">
        <f t="shared" si="126"/>
        <v>2</v>
      </c>
      <c r="L275">
        <f t="shared" si="127"/>
        <v>10710</v>
      </c>
      <c r="M275">
        <f t="shared" si="128"/>
        <v>350</v>
      </c>
    </row>
    <row r="276" spans="1:13" x14ac:dyDescent="0.3">
      <c r="A276" s="3" t="s">
        <v>25</v>
      </c>
      <c r="B276" s="12">
        <v>2514.8500760497559</v>
      </c>
      <c r="C276" s="12">
        <v>14774.3107474926</v>
      </c>
      <c r="D276" s="12">
        <v>13583.753687706459</v>
      </c>
      <c r="E276" s="12">
        <v>0.88752699999999995</v>
      </c>
      <c r="F276" s="4">
        <f t="shared" si="123"/>
        <v>0.68974373237593833</v>
      </c>
      <c r="G276" s="4">
        <f t="shared" si="124"/>
        <v>21.106158210703715</v>
      </c>
      <c r="H276" s="3"/>
      <c r="K276">
        <f t="shared" si="126"/>
        <v>2</v>
      </c>
      <c r="L276">
        <f t="shared" si="127"/>
        <v>10710</v>
      </c>
      <c r="M276">
        <f t="shared" si="128"/>
        <v>350</v>
      </c>
    </row>
    <row r="277" spans="1:13" x14ac:dyDescent="0.3">
      <c r="A277" s="3" t="s">
        <v>34</v>
      </c>
      <c r="B277" s="12">
        <v>1247.313377228573</v>
      </c>
      <c r="C277" s="12">
        <v>3263.4989195892222</v>
      </c>
      <c r="D277" s="12">
        <v>3626.0175718281398</v>
      </c>
      <c r="E277" s="12">
        <v>3.1118429999999999</v>
      </c>
      <c r="F277" s="4">
        <f t="shared" si="123"/>
        <v>0.15235755927120551</v>
      </c>
      <c r="G277" s="4">
        <f t="shared" si="124"/>
        <v>4.6621413136988892</v>
      </c>
      <c r="H277" s="3"/>
      <c r="K277">
        <f t="shared" si="126"/>
        <v>2</v>
      </c>
      <c r="L277">
        <f t="shared" si="127"/>
        <v>10710</v>
      </c>
      <c r="M277">
        <f t="shared" si="128"/>
        <v>350</v>
      </c>
    </row>
    <row r="278" spans="1:13" x14ac:dyDescent="0.3">
      <c r="A278" s="2" t="str">
        <f>A254</f>
        <v>Model name</v>
      </c>
      <c r="B278" s="2" t="s">
        <v>13</v>
      </c>
      <c r="C278" s="2" t="s">
        <v>12</v>
      </c>
      <c r="D278" s="2" t="s">
        <v>12</v>
      </c>
      <c r="E278" s="2" t="s">
        <v>12</v>
      </c>
      <c r="F278" s="2" t="s">
        <v>12</v>
      </c>
      <c r="G278" s="2" t="s">
        <v>38</v>
      </c>
      <c r="H278" s="5"/>
      <c r="I278" s="13" t="str">
        <f>CONCATENATE(G278, ," ", C278)</f>
        <v>Intel® Xeon® Platinum 8380 INT8</v>
      </c>
      <c r="J278" s="13" t="str">
        <f>CONCATENATE($G278, ," ", B278)</f>
        <v>Intel® Xeon® Platinum 8380 FP32</v>
      </c>
      <c r="K278" s="13">
        <v>2</v>
      </c>
      <c r="L278" s="13">
        <v>9359</v>
      </c>
      <c r="M278" s="13">
        <v>270</v>
      </c>
    </row>
    <row r="279" spans="1:13" x14ac:dyDescent="0.3">
      <c r="A279" s="3" t="s">
        <v>14</v>
      </c>
      <c r="B279" s="12">
        <v>338.32977435561548</v>
      </c>
      <c r="C279" s="12">
        <v>894.35332644851201</v>
      </c>
      <c r="D279" s="12">
        <v>5.4985379999999999</v>
      </c>
      <c r="E279" s="4">
        <f t="shared" ref="E279:E289" si="129">C279/(K279*L279)</f>
        <v>4.7780389274949889E-2</v>
      </c>
      <c r="F279" s="4">
        <f t="shared" ref="F279:F289" si="130">C279/(K279*M279)</f>
        <v>1.6562098637935407</v>
      </c>
      <c r="G279" s="3"/>
      <c r="K279">
        <f>K278</f>
        <v>2</v>
      </c>
      <c r="L279">
        <f>L278</f>
        <v>9359</v>
      </c>
      <c r="M279">
        <f>M278</f>
        <v>270</v>
      </c>
    </row>
    <row r="280" spans="1:13" x14ac:dyDescent="0.3">
      <c r="A280" s="3" t="s">
        <v>15</v>
      </c>
      <c r="B280" s="12">
        <v>28.945555778938019</v>
      </c>
      <c r="C280" s="12">
        <v>59.133928649121053</v>
      </c>
      <c r="D280" s="12">
        <v>39.709779999999988</v>
      </c>
      <c r="E280" s="4">
        <f t="shared" si="129"/>
        <v>3.159201231388025E-3</v>
      </c>
      <c r="F280" s="4">
        <f t="shared" si="130"/>
        <v>0.1095072752761501</v>
      </c>
      <c r="G280" s="3"/>
      <c r="K280">
        <f t="shared" ref="K280:K289" si="131">K279</f>
        <v>2</v>
      </c>
      <c r="L280">
        <f t="shared" ref="L280:L289" si="132">L279</f>
        <v>9359</v>
      </c>
      <c r="M280">
        <f t="shared" ref="M280:M289" si="133">M279</f>
        <v>270</v>
      </c>
    </row>
    <row r="281" spans="1:13" x14ac:dyDescent="0.3">
      <c r="A281" s="3" t="s">
        <v>72</v>
      </c>
      <c r="B281" s="12">
        <v>428.17698028622789</v>
      </c>
      <c r="C281" s="12"/>
      <c r="D281" s="12">
        <v>4.5301779999999994</v>
      </c>
      <c r="E281" s="4">
        <f t="shared" si="129"/>
        <v>0</v>
      </c>
      <c r="F281" s="4">
        <f t="shared" si="130"/>
        <v>0</v>
      </c>
      <c r="G281" s="3"/>
      <c r="K281">
        <f>K280</f>
        <v>2</v>
      </c>
      <c r="L281">
        <f>L280</f>
        <v>9359</v>
      </c>
      <c r="M281">
        <f>M280</f>
        <v>270</v>
      </c>
    </row>
    <row r="282" spans="1:13" x14ac:dyDescent="0.3">
      <c r="A282" s="3" t="s">
        <v>77</v>
      </c>
      <c r="B282" s="12">
        <v>3.514144489348018</v>
      </c>
      <c r="C282" s="12">
        <v>13.289198675874109</v>
      </c>
      <c r="D282" s="12">
        <v>409.22822100000002</v>
      </c>
      <c r="E282" s="4">
        <f t="shared" si="129"/>
        <v>7.0996894304274541E-4</v>
      </c>
      <c r="F282" s="4">
        <f t="shared" si="130"/>
        <v>2.4609627177544648E-2</v>
      </c>
      <c r="G282" s="3"/>
      <c r="I282" s="13"/>
      <c r="J282" s="13"/>
      <c r="K282">
        <f t="shared" ref="K282:M282" si="134">K281</f>
        <v>2</v>
      </c>
      <c r="L282">
        <f t="shared" si="134"/>
        <v>9359</v>
      </c>
      <c r="M282">
        <f t="shared" si="134"/>
        <v>270</v>
      </c>
    </row>
    <row r="283" spans="1:13" x14ac:dyDescent="0.3">
      <c r="A283" s="3" t="s">
        <v>33</v>
      </c>
      <c r="B283" s="12">
        <v>6894.737275022223</v>
      </c>
      <c r="C283" s="12">
        <v>22893.742597996428</v>
      </c>
      <c r="D283" s="12">
        <v>0.61644599999999994</v>
      </c>
      <c r="E283" s="4">
        <f t="shared" si="129"/>
        <v>1.2230870070518447</v>
      </c>
      <c r="F283" s="4">
        <f t="shared" si="130"/>
        <v>42.395819625919309</v>
      </c>
      <c r="G283" s="3"/>
      <c r="K283">
        <f t="shared" si="131"/>
        <v>2</v>
      </c>
      <c r="L283">
        <f t="shared" si="132"/>
        <v>9359</v>
      </c>
      <c r="M283">
        <f t="shared" si="133"/>
        <v>270</v>
      </c>
    </row>
    <row r="284" spans="1:13" x14ac:dyDescent="0.3">
      <c r="A284" s="3" t="s">
        <v>24</v>
      </c>
      <c r="B284" s="12">
        <v>1153.406249476483</v>
      </c>
      <c r="C284" s="12">
        <v>4952.9502014672526</v>
      </c>
      <c r="D284" s="12">
        <v>1.0857140000000001</v>
      </c>
      <c r="E284" s="4">
        <f t="shared" si="129"/>
        <v>0.26460894334155638</v>
      </c>
      <c r="F284" s="4">
        <f t="shared" si="130"/>
        <v>9.1721300027171342</v>
      </c>
      <c r="G284" s="3"/>
      <c r="K284">
        <f t="shared" si="131"/>
        <v>2</v>
      </c>
      <c r="L284">
        <f t="shared" si="132"/>
        <v>9359</v>
      </c>
      <c r="M284">
        <f t="shared" si="133"/>
        <v>270</v>
      </c>
    </row>
    <row r="285" spans="1:13" x14ac:dyDescent="0.3">
      <c r="A285" s="3" t="s">
        <v>26</v>
      </c>
      <c r="B285" s="12">
        <v>20.772332611005321</v>
      </c>
      <c r="C285" s="12">
        <v>74.909107682680443</v>
      </c>
      <c r="D285" s="12">
        <v>25.365109</v>
      </c>
      <c r="E285" s="4">
        <f t="shared" si="129"/>
        <v>4.0019824598076957E-3</v>
      </c>
      <c r="F285" s="4">
        <f t="shared" si="130"/>
        <v>0.13872056978274155</v>
      </c>
      <c r="G285" s="3"/>
      <c r="K285">
        <f t="shared" si="131"/>
        <v>2</v>
      </c>
      <c r="L285">
        <f t="shared" si="132"/>
        <v>9359</v>
      </c>
      <c r="M285">
        <f t="shared" si="133"/>
        <v>270</v>
      </c>
    </row>
    <row r="286" spans="1:13" x14ac:dyDescent="0.3">
      <c r="A286" s="3" t="s">
        <v>78</v>
      </c>
      <c r="B286" s="12">
        <v>1836.3046399724949</v>
      </c>
      <c r="C286" s="12">
        <v>10281.740666486579</v>
      </c>
      <c r="D286" s="12">
        <v>0.72454399999999997</v>
      </c>
      <c r="E286" s="4">
        <f t="shared" si="129"/>
        <v>0.54929696903977876</v>
      </c>
      <c r="F286" s="4">
        <f t="shared" si="130"/>
        <v>19.040260493493665</v>
      </c>
      <c r="G286" s="3"/>
      <c r="K286">
        <f t="shared" si="131"/>
        <v>2</v>
      </c>
      <c r="L286">
        <f t="shared" si="132"/>
        <v>9359</v>
      </c>
      <c r="M286">
        <f t="shared" si="133"/>
        <v>270</v>
      </c>
    </row>
    <row r="287" spans="1:13" x14ac:dyDescent="0.3">
      <c r="A287" s="3" t="s">
        <v>16</v>
      </c>
      <c r="B287" s="12">
        <v>32.697306318353426</v>
      </c>
      <c r="C287" s="12">
        <v>124.0792253561448</v>
      </c>
      <c r="D287" s="12">
        <v>34.663159999999998</v>
      </c>
      <c r="E287" s="4">
        <f t="shared" si="129"/>
        <v>6.6288719604735979E-3</v>
      </c>
      <c r="F287" s="4">
        <f t="shared" si="130"/>
        <v>0.22977634325212001</v>
      </c>
      <c r="G287" s="3"/>
      <c r="K287">
        <f t="shared" si="131"/>
        <v>2</v>
      </c>
      <c r="L287">
        <f t="shared" si="132"/>
        <v>9359</v>
      </c>
      <c r="M287">
        <f t="shared" si="133"/>
        <v>270</v>
      </c>
    </row>
    <row r="288" spans="1:13" x14ac:dyDescent="0.3">
      <c r="A288" s="3" t="s">
        <v>25</v>
      </c>
      <c r="B288" s="12">
        <v>1353.3632118585369</v>
      </c>
      <c r="C288" s="12">
        <v>4538.443930506367</v>
      </c>
      <c r="D288" s="12">
        <v>0.93585999999999991</v>
      </c>
      <c r="E288" s="4">
        <f t="shared" si="129"/>
        <v>0.24246414844034442</v>
      </c>
      <c r="F288" s="4">
        <f t="shared" si="130"/>
        <v>8.4045257972340135</v>
      </c>
      <c r="G288" s="3"/>
      <c r="K288">
        <f t="shared" si="131"/>
        <v>2</v>
      </c>
      <c r="L288">
        <f t="shared" si="132"/>
        <v>9359</v>
      </c>
      <c r="M288">
        <f t="shared" si="133"/>
        <v>270</v>
      </c>
    </row>
    <row r="289" spans="1:13" x14ac:dyDescent="0.3">
      <c r="A289" s="3" t="s">
        <v>34</v>
      </c>
      <c r="B289" s="12">
        <v>504.12670257145442</v>
      </c>
      <c r="C289" s="12">
        <v>1694.921581341519</v>
      </c>
      <c r="D289" s="12">
        <v>2.435028</v>
      </c>
      <c r="E289" s="4">
        <f t="shared" si="129"/>
        <v>9.0550356947404584E-2</v>
      </c>
      <c r="F289" s="4">
        <f t="shared" si="130"/>
        <v>3.1387436691509611</v>
      </c>
      <c r="G289" s="3"/>
      <c r="K289">
        <f t="shared" si="131"/>
        <v>2</v>
      </c>
      <c r="L289">
        <f t="shared" si="132"/>
        <v>9359</v>
      </c>
      <c r="M289">
        <f t="shared" si="133"/>
        <v>270</v>
      </c>
    </row>
    <row r="290" spans="1:13" x14ac:dyDescent="0.3">
      <c r="A290" s="2" t="str">
        <f>A278</f>
        <v>Model name</v>
      </c>
      <c r="B290" s="2" t="s">
        <v>13</v>
      </c>
      <c r="C290" s="2" t="s">
        <v>12</v>
      </c>
      <c r="D290" s="2" t="s">
        <v>80</v>
      </c>
      <c r="E290" s="2" t="s">
        <v>12</v>
      </c>
      <c r="F290" s="2" t="s">
        <v>12</v>
      </c>
      <c r="G290" s="2" t="s">
        <v>12</v>
      </c>
      <c r="H290" s="2" t="s">
        <v>121</v>
      </c>
      <c r="I290" s="13" t="str">
        <f>CONCATENATE(H290, ," ", C290)</f>
        <v>Intel® Xeon® Platinum 8480+ INT8</v>
      </c>
      <c r="J290" s="13" t="str">
        <f>CONCATENATE($H290, ," ", B290)</f>
        <v>Intel® Xeon® Platinum 8480+ FP32</v>
      </c>
      <c r="K290" s="13">
        <v>2</v>
      </c>
      <c r="L290" s="13">
        <v>17000</v>
      </c>
      <c r="M290" s="13">
        <v>350</v>
      </c>
    </row>
    <row r="291" spans="1:13" x14ac:dyDescent="0.3">
      <c r="A291" s="3" t="s">
        <v>14</v>
      </c>
      <c r="B291" s="12">
        <v>475.27640000000002</v>
      </c>
      <c r="C291" s="12">
        <v>2972.18</v>
      </c>
      <c r="D291" s="12">
        <v>1927.46</v>
      </c>
      <c r="E291" s="12">
        <v>4.2762399999999996</v>
      </c>
      <c r="F291" s="4">
        <f t="shared" ref="F291:F301" si="135">C291/(K291*L291)</f>
        <v>8.7417058823529403E-2</v>
      </c>
      <c r="G291" s="4">
        <f t="shared" ref="G291:G301" si="136">C291/(K291*M291)</f>
        <v>4.2459714285714281</v>
      </c>
      <c r="H291" s="3"/>
      <c r="J291" s="13" t="str">
        <f>CONCATENATE($H290, ," ", D290)</f>
        <v>Intel® Xeon® Platinum 8480+ BF16</v>
      </c>
      <c r="K291">
        <f>K290</f>
        <v>2</v>
      </c>
      <c r="L291">
        <f>L290</f>
        <v>17000</v>
      </c>
      <c r="M291">
        <f>M290</f>
        <v>350</v>
      </c>
    </row>
    <row r="292" spans="1:13" x14ac:dyDescent="0.3">
      <c r="A292" s="3" t="s">
        <v>15</v>
      </c>
      <c r="B292" s="12">
        <v>41.73151</v>
      </c>
      <c r="C292" s="12">
        <v>241.70310000000001</v>
      </c>
      <c r="D292" s="12">
        <v>217.47720000000001</v>
      </c>
      <c r="E292" s="12">
        <v>27.248439999999999</v>
      </c>
      <c r="F292" s="4">
        <f t="shared" si="135"/>
        <v>7.1089147058823535E-3</v>
      </c>
      <c r="G292" s="4">
        <f t="shared" si="136"/>
        <v>0.34529014285714288</v>
      </c>
      <c r="H292" s="3"/>
      <c r="K292">
        <f t="shared" ref="K292:K301" si="137">K291</f>
        <v>2</v>
      </c>
      <c r="L292">
        <f t="shared" ref="L292:L301" si="138">L291</f>
        <v>17000</v>
      </c>
      <c r="M292">
        <f t="shared" ref="M292:M301" si="139">M291</f>
        <v>350</v>
      </c>
    </row>
    <row r="293" spans="1:13" x14ac:dyDescent="0.3">
      <c r="A293" s="3" t="s">
        <v>72</v>
      </c>
      <c r="B293" s="12">
        <v>816.11969999999997</v>
      </c>
      <c r="C293" s="12">
        <v>1376.8440000000001</v>
      </c>
      <c r="D293" s="12">
        <v>966.53520000000003</v>
      </c>
      <c r="E293" s="12">
        <v>5.0992899999999999</v>
      </c>
      <c r="F293" s="4">
        <f t="shared" si="135"/>
        <v>4.0495411764705884E-2</v>
      </c>
      <c r="G293" s="4">
        <f t="shared" si="136"/>
        <v>1.96692</v>
      </c>
      <c r="H293" s="3"/>
      <c r="K293">
        <f t="shared" si="137"/>
        <v>2</v>
      </c>
      <c r="L293">
        <f t="shared" si="138"/>
        <v>17000</v>
      </c>
      <c r="M293">
        <f t="shared" si="139"/>
        <v>350</v>
      </c>
    </row>
    <row r="294" spans="1:13" x14ac:dyDescent="0.3">
      <c r="A294" s="3" t="s">
        <v>77</v>
      </c>
      <c r="B294" s="12">
        <v>5.1673359999999997</v>
      </c>
      <c r="C294" s="12">
        <v>51.248829999999998</v>
      </c>
      <c r="D294" s="12">
        <v>37.232410000000002</v>
      </c>
      <c r="E294" s="12">
        <v>240.56319999999999</v>
      </c>
      <c r="F294" s="4">
        <f t="shared" si="135"/>
        <v>1.5073185294117648E-3</v>
      </c>
      <c r="G294" s="4">
        <f t="shared" si="136"/>
        <v>7.3212614285714281E-2</v>
      </c>
      <c r="H294" s="3"/>
      <c r="I294" s="13"/>
      <c r="J294" s="13"/>
      <c r="K294">
        <f t="shared" ref="K294:M295" si="140">K292</f>
        <v>2</v>
      </c>
      <c r="L294">
        <f t="shared" si="140"/>
        <v>17000</v>
      </c>
      <c r="M294">
        <f t="shared" si="140"/>
        <v>350</v>
      </c>
    </row>
    <row r="295" spans="1:13" x14ac:dyDescent="0.3">
      <c r="A295" s="3" t="s">
        <v>33</v>
      </c>
      <c r="B295" s="12">
        <v>10188.11</v>
      </c>
      <c r="C295" s="12">
        <v>38006.620000000003</v>
      </c>
      <c r="D295" s="12">
        <v>25079.32</v>
      </c>
      <c r="E295" s="12">
        <v>0.741089</v>
      </c>
      <c r="F295" s="4">
        <f t="shared" si="135"/>
        <v>1.1178417647058825</v>
      </c>
      <c r="G295" s="4">
        <f t="shared" si="136"/>
        <v>54.295171428571429</v>
      </c>
      <c r="H295" s="3"/>
      <c r="K295">
        <f t="shared" si="140"/>
        <v>2</v>
      </c>
      <c r="L295">
        <f t="shared" si="140"/>
        <v>17000</v>
      </c>
      <c r="M295">
        <f t="shared" si="140"/>
        <v>350</v>
      </c>
    </row>
    <row r="296" spans="1:13" x14ac:dyDescent="0.3">
      <c r="A296" s="3" t="s">
        <v>24</v>
      </c>
      <c r="B296" s="12">
        <v>1590.337</v>
      </c>
      <c r="C296" s="12">
        <v>19173.900000000001</v>
      </c>
      <c r="D296" s="12">
        <v>7385.2870000000003</v>
      </c>
      <c r="E296" s="12">
        <v>1.0792250000000001</v>
      </c>
      <c r="F296" s="4">
        <f t="shared" si="135"/>
        <v>0.56393823529411768</v>
      </c>
      <c r="G296" s="4">
        <f t="shared" si="136"/>
        <v>27.391285714285715</v>
      </c>
      <c r="H296" s="3"/>
      <c r="K296">
        <f t="shared" si="137"/>
        <v>2</v>
      </c>
      <c r="L296">
        <f t="shared" si="138"/>
        <v>17000</v>
      </c>
      <c r="M296">
        <f t="shared" si="139"/>
        <v>350</v>
      </c>
    </row>
    <row r="297" spans="1:13" x14ac:dyDescent="0.3">
      <c r="A297" s="3" t="s">
        <v>26</v>
      </c>
      <c r="B297" s="12">
        <v>30.43937</v>
      </c>
      <c r="C297" s="12">
        <v>430.22269999999997</v>
      </c>
      <c r="D297" s="12">
        <v>204.52449999999999</v>
      </c>
      <c r="E297" s="12">
        <v>8.1652649999999998</v>
      </c>
      <c r="F297" s="4">
        <f t="shared" si="135"/>
        <v>1.2653608823529412E-2</v>
      </c>
      <c r="G297" s="4">
        <f t="shared" si="136"/>
        <v>0.61460385714285715</v>
      </c>
      <c r="H297" s="3"/>
      <c r="K297">
        <f t="shared" si="137"/>
        <v>2</v>
      </c>
      <c r="L297">
        <f t="shared" si="138"/>
        <v>17000</v>
      </c>
      <c r="M297">
        <f t="shared" si="139"/>
        <v>350</v>
      </c>
    </row>
    <row r="298" spans="1:13" x14ac:dyDescent="0.3">
      <c r="A298" s="3" t="s">
        <v>78</v>
      </c>
      <c r="B298" s="12">
        <v>3409.723</v>
      </c>
      <c r="C298" s="12">
        <v>23876.3</v>
      </c>
      <c r="D298" s="12">
        <v>12061.07</v>
      </c>
      <c r="E298" s="12">
        <v>0.81781899999999996</v>
      </c>
      <c r="F298" s="4">
        <f t="shared" si="135"/>
        <v>0.70224411764705885</v>
      </c>
      <c r="G298" s="4">
        <f t="shared" si="136"/>
        <v>34.109000000000002</v>
      </c>
      <c r="H298" s="3"/>
      <c r="K298">
        <f t="shared" si="137"/>
        <v>2</v>
      </c>
      <c r="L298">
        <f t="shared" si="138"/>
        <v>17000</v>
      </c>
      <c r="M298">
        <f t="shared" si="139"/>
        <v>350</v>
      </c>
    </row>
    <row r="299" spans="1:13" x14ac:dyDescent="0.3">
      <c r="A299" s="3" t="s">
        <v>16</v>
      </c>
      <c r="B299" s="12">
        <v>48.03201</v>
      </c>
      <c r="C299" s="12">
        <v>504.73820000000001</v>
      </c>
      <c r="D299" s="12">
        <v>269.798</v>
      </c>
      <c r="E299" s="12">
        <v>8.3047129999999996</v>
      </c>
      <c r="F299" s="4">
        <f t="shared" si="135"/>
        <v>1.4845241176470588E-2</v>
      </c>
      <c r="G299" s="4">
        <f t="shared" si="136"/>
        <v>0.72105457142857143</v>
      </c>
      <c r="H299" s="3"/>
      <c r="K299">
        <f t="shared" si="137"/>
        <v>2</v>
      </c>
      <c r="L299">
        <f t="shared" si="138"/>
        <v>17000</v>
      </c>
      <c r="M299">
        <f t="shared" si="139"/>
        <v>350</v>
      </c>
    </row>
    <row r="300" spans="1:13" x14ac:dyDescent="0.3">
      <c r="A300" s="3" t="s">
        <v>25</v>
      </c>
      <c r="B300" s="12">
        <v>2025.442</v>
      </c>
      <c r="C300" s="12">
        <v>10748.46</v>
      </c>
      <c r="D300" s="12">
        <v>8380.9779999999992</v>
      </c>
      <c r="E300" s="12">
        <v>0.92548799999999998</v>
      </c>
      <c r="F300" s="4">
        <f t="shared" si="135"/>
        <v>0.31613117647058819</v>
      </c>
      <c r="G300" s="4">
        <f t="shared" si="136"/>
        <v>15.354942857142856</v>
      </c>
      <c r="H300" s="3"/>
      <c r="K300">
        <f t="shared" si="137"/>
        <v>2</v>
      </c>
      <c r="L300">
        <f t="shared" si="138"/>
        <v>17000</v>
      </c>
      <c r="M300">
        <f t="shared" si="139"/>
        <v>350</v>
      </c>
    </row>
    <row r="301" spans="1:13" x14ac:dyDescent="0.3">
      <c r="A301" s="3" t="s">
        <v>34</v>
      </c>
      <c r="B301" s="12">
        <v>952.15309999999999</v>
      </c>
      <c r="C301" s="12">
        <v>2416.6329999999998</v>
      </c>
      <c r="D301" s="12">
        <v>2430.9499999999998</v>
      </c>
      <c r="E301" s="12">
        <v>3.3821750000000002</v>
      </c>
      <c r="F301" s="4">
        <f t="shared" si="135"/>
        <v>7.1077441176470579E-2</v>
      </c>
      <c r="G301" s="4">
        <f t="shared" si="136"/>
        <v>3.4523328571428569</v>
      </c>
      <c r="H301" s="3"/>
      <c r="K301">
        <f t="shared" si="137"/>
        <v>2</v>
      </c>
      <c r="L301">
        <f t="shared" si="138"/>
        <v>17000</v>
      </c>
      <c r="M301">
        <f t="shared" si="139"/>
        <v>350</v>
      </c>
    </row>
    <row r="302" spans="1:13" x14ac:dyDescent="0.3">
      <c r="A302" s="2" t="str">
        <f t="shared" ref="A302" si="141">A290</f>
        <v>Model name</v>
      </c>
      <c r="B302" s="2" t="s">
        <v>74</v>
      </c>
      <c r="C302" s="2" t="s">
        <v>12</v>
      </c>
      <c r="D302" s="2" t="s">
        <v>13</v>
      </c>
      <c r="E302" s="2" t="s">
        <v>40</v>
      </c>
      <c r="F302" s="2"/>
      <c r="G302" s="2" t="s">
        <v>39</v>
      </c>
      <c r="I302" s="13" t="str">
        <f>CONCATENATE(G302, ," ", B302)</f>
        <v>Intel® Core™  i9-13900K INT4</v>
      </c>
      <c r="J302" s="13" t="str">
        <f>CONCATENATE(G302, ," ", C302)</f>
        <v>Intel® Core™  i9-13900K INT8</v>
      </c>
      <c r="K302" s="13" t="str">
        <f>CONCATENATE(G302, ," ", D302)</f>
        <v>Intel® Core™  i9-13900K FP32</v>
      </c>
      <c r="L302" s="13" t="str">
        <f>CONCATENATE(G302, ," ", E302)</f>
        <v>Intel® Core™  i9-13900K FP16</v>
      </c>
    </row>
    <row r="303" spans="1:13" x14ac:dyDescent="0.3">
      <c r="A303" s="3" t="s">
        <v>70</v>
      </c>
      <c r="B303" s="20">
        <v>14.74273702746026</v>
      </c>
      <c r="C303" s="20">
        <v>10.301433331132261</v>
      </c>
      <c r="D303" s="20"/>
      <c r="E303" s="20">
        <v>5.299069128423417</v>
      </c>
      <c r="F303" s="3"/>
      <c r="G303" s="3" t="s">
        <v>88</v>
      </c>
    </row>
    <row r="304" spans="1:13" x14ac:dyDescent="0.3">
      <c r="A304" s="3" t="s">
        <v>42</v>
      </c>
      <c r="B304" s="20">
        <v>14.41399887570809</v>
      </c>
      <c r="C304" s="20">
        <v>9.134735892861972</v>
      </c>
      <c r="D304" s="20"/>
      <c r="E304" s="20">
        <v>4.6055801854307914</v>
      </c>
      <c r="F304" s="3"/>
      <c r="G304" s="3" t="s">
        <v>88</v>
      </c>
    </row>
    <row r="305" spans="1:12" x14ac:dyDescent="0.3">
      <c r="A305" s="3" t="s">
        <v>81</v>
      </c>
      <c r="B305" s="20">
        <v>11.633212262615579</v>
      </c>
      <c r="C305" s="20">
        <v>8.5937969973273294</v>
      </c>
      <c r="D305" s="20"/>
      <c r="E305" s="20">
        <v>4.162808090467478</v>
      </c>
      <c r="F305" s="3"/>
      <c r="G305" s="3" t="s">
        <v>88</v>
      </c>
    </row>
    <row r="306" spans="1:12" x14ac:dyDescent="0.3">
      <c r="A306" s="3" t="s">
        <v>102</v>
      </c>
      <c r="B306" s="20">
        <v>13.944727840049509</v>
      </c>
      <c r="C306" s="20">
        <v>8.481870679971216</v>
      </c>
      <c r="D306" s="20"/>
      <c r="E306" s="20">
        <v>4.3624819398700794</v>
      </c>
      <c r="F306" s="3"/>
      <c r="G306" s="3" t="s">
        <v>88</v>
      </c>
    </row>
    <row r="307" spans="1:12" x14ac:dyDescent="0.3">
      <c r="A307" s="3" t="s">
        <v>125</v>
      </c>
      <c r="B307" s="20"/>
      <c r="C307" s="20"/>
      <c r="D307" s="20"/>
      <c r="E307" s="20"/>
      <c r="F307" s="3"/>
      <c r="G307" s="3" t="s">
        <v>88</v>
      </c>
    </row>
    <row r="308" spans="1:12" x14ac:dyDescent="0.3">
      <c r="A308" s="3" t="s">
        <v>43</v>
      </c>
      <c r="B308" s="20"/>
      <c r="C308" s="20">
        <v>40.47486</v>
      </c>
      <c r="D308" s="20"/>
      <c r="E308" s="20"/>
      <c r="F308" s="3"/>
      <c r="G308" s="3" t="s">
        <v>90</v>
      </c>
    </row>
    <row r="309" spans="1:12" x14ac:dyDescent="0.3">
      <c r="A309" s="2" t="str">
        <f>A302</f>
        <v>Model name</v>
      </c>
      <c r="B309" s="2" t="str">
        <f>B302</f>
        <v>INT4</v>
      </c>
      <c r="C309" s="2" t="s">
        <v>12</v>
      </c>
      <c r="D309" s="2" t="s">
        <v>13</v>
      </c>
      <c r="E309" s="2" t="s">
        <v>40</v>
      </c>
      <c r="F309" s="3"/>
      <c r="G309" s="2" t="s">
        <v>38</v>
      </c>
      <c r="I309" s="13" t="str">
        <f>CONCATENATE(G309, ," ", B309)</f>
        <v>Intel® Xeon® Platinum 8380 INT4</v>
      </c>
      <c r="J309" s="13" t="str">
        <f>CONCATENATE(G309, ," ", C309)</f>
        <v>Intel® Xeon® Platinum 8380 INT8</v>
      </c>
      <c r="K309" s="13" t="str">
        <f>CONCATENATE(G309, ," ", D309)</f>
        <v>Intel® Xeon® Platinum 8380 FP32</v>
      </c>
      <c r="L309" s="13" t="str">
        <f>CONCATENATE(G309, ," ", E309)</f>
        <v>Intel® Xeon® Platinum 8380 FP16</v>
      </c>
    </row>
    <row r="310" spans="1:12" x14ac:dyDescent="0.3">
      <c r="A310" s="3" t="s">
        <v>70</v>
      </c>
      <c r="B310" s="20">
        <v>30.335167195307509</v>
      </c>
      <c r="C310" s="20">
        <v>22.839727238841419</v>
      </c>
      <c r="D310" s="20"/>
      <c r="E310" s="20">
        <v>12.59469954588551</v>
      </c>
      <c r="F310" s="3"/>
      <c r="G310" s="3" t="s">
        <v>88</v>
      </c>
    </row>
    <row r="311" spans="1:12" x14ac:dyDescent="0.3">
      <c r="A311" s="3" t="s">
        <v>42</v>
      </c>
      <c r="B311" s="20">
        <v>27.81458574624865</v>
      </c>
      <c r="C311" s="20">
        <v>19.17787517581317</v>
      </c>
      <c r="D311" s="20"/>
      <c r="E311" s="20">
        <v>10.71774946124553</v>
      </c>
      <c r="F311" s="3"/>
      <c r="G311" s="3" t="s">
        <v>88</v>
      </c>
    </row>
    <row r="312" spans="1:12" x14ac:dyDescent="0.3">
      <c r="A312" s="3" t="s">
        <v>81</v>
      </c>
      <c r="B312" s="20">
        <v>25.860742487777571</v>
      </c>
      <c r="C312" s="20">
        <v>17.365545958004208</v>
      </c>
      <c r="D312" s="20"/>
      <c r="E312" s="20">
        <v>9.6675849261082316</v>
      </c>
      <c r="F312" s="3"/>
      <c r="G312" s="3" t="s">
        <v>88</v>
      </c>
    </row>
    <row r="313" spans="1:12" x14ac:dyDescent="0.3">
      <c r="A313" s="3" t="s">
        <v>102</v>
      </c>
      <c r="B313" s="20">
        <v>26.1399364904103</v>
      </c>
      <c r="C313" s="20">
        <v>18.03072074200022</v>
      </c>
      <c r="D313" s="20"/>
      <c r="E313" s="20">
        <v>10.121581448517739</v>
      </c>
      <c r="F313" s="3"/>
      <c r="G313" s="3" t="s">
        <v>88</v>
      </c>
    </row>
    <row r="314" spans="1:12" x14ac:dyDescent="0.3">
      <c r="A314" s="3" t="s">
        <v>125</v>
      </c>
      <c r="B314" s="20"/>
      <c r="C314" s="20">
        <v>40.700000000000003</v>
      </c>
      <c r="D314" s="20"/>
      <c r="E314" s="20">
        <v>16.8</v>
      </c>
      <c r="F314" s="3"/>
      <c r="G314" s="3" t="s">
        <v>88</v>
      </c>
    </row>
    <row r="315" spans="1:12" x14ac:dyDescent="0.3">
      <c r="A315" s="3" t="s">
        <v>43</v>
      </c>
      <c r="B315" s="20"/>
      <c r="C315" s="20">
        <v>15.827299999999999</v>
      </c>
      <c r="D315" s="20"/>
      <c r="E315" s="20"/>
      <c r="F315" s="3"/>
      <c r="G315" s="3" t="s">
        <v>90</v>
      </c>
    </row>
    <row r="316" spans="1:12" x14ac:dyDescent="0.3">
      <c r="A316" s="2" t="str">
        <f>A309</f>
        <v>Model name</v>
      </c>
      <c r="B316" s="2" t="str">
        <f>B309</f>
        <v>INT4</v>
      </c>
      <c r="C316" s="2" t="str">
        <f>C309</f>
        <v>INT8</v>
      </c>
      <c r="D316" s="2" t="s">
        <v>13</v>
      </c>
      <c r="E316" s="2" t="s">
        <v>40</v>
      </c>
      <c r="F316" s="3"/>
      <c r="G316" s="2" t="s">
        <v>121</v>
      </c>
      <c r="I316" s="13" t="str">
        <f>CONCATENATE(G316, ," ", B316)</f>
        <v>Intel® Xeon® Platinum 8480+ INT4</v>
      </c>
      <c r="J316" s="13" t="str">
        <f>CONCATENATE(G316, ," ", C316)</f>
        <v>Intel® Xeon® Platinum 8480+ INT8</v>
      </c>
      <c r="K316" s="13" t="str">
        <f>CONCATENATE(G316, ," ", D316)</f>
        <v>Intel® Xeon® Platinum 8480+ FP32</v>
      </c>
      <c r="L316" s="13" t="str">
        <f>CONCATENATE(G316, ," ", E316)</f>
        <v>Intel® Xeon® Platinum 8480+ FP16</v>
      </c>
    </row>
    <row r="317" spans="1:12" x14ac:dyDescent="0.3">
      <c r="A317" s="3" t="s">
        <v>70</v>
      </c>
      <c r="B317" s="20">
        <v>33.89902</v>
      </c>
      <c r="C317" s="20">
        <v>25.773219999999998</v>
      </c>
      <c r="D317" s="20"/>
      <c r="E317" s="20">
        <v>16.247579999999999</v>
      </c>
      <c r="F317" s="3"/>
      <c r="G317" s="3" t="s">
        <v>88</v>
      </c>
    </row>
    <row r="318" spans="1:12" x14ac:dyDescent="0.3">
      <c r="A318" s="3" t="s">
        <v>42</v>
      </c>
      <c r="B318" s="20">
        <v>28.566680000000002</v>
      </c>
      <c r="C318" s="20">
        <v>20.773009999999999</v>
      </c>
      <c r="D318" s="20"/>
      <c r="E318" s="20">
        <v>13.83492</v>
      </c>
      <c r="F318" s="3"/>
      <c r="G318" s="3" t="s">
        <v>88</v>
      </c>
    </row>
    <row r="319" spans="1:12" x14ac:dyDescent="0.3">
      <c r="A319" s="3" t="s">
        <v>81</v>
      </c>
      <c r="B319" s="20">
        <v>22.928699999999999</v>
      </c>
      <c r="C319" s="20">
        <v>18.282730000000001</v>
      </c>
      <c r="D319" s="20"/>
      <c r="E319" s="20">
        <v>12.38635</v>
      </c>
      <c r="F319" s="3"/>
      <c r="G319" s="3" t="s">
        <v>88</v>
      </c>
    </row>
    <row r="320" spans="1:12" x14ac:dyDescent="0.3">
      <c r="A320" s="3" t="s">
        <v>102</v>
      </c>
      <c r="B320" s="20">
        <v>24.951000000000001</v>
      </c>
      <c r="C320" s="20">
        <v>18.516570000000002</v>
      </c>
      <c r="D320" s="20"/>
      <c r="E320" s="20">
        <v>12.93267</v>
      </c>
      <c r="F320" s="3"/>
      <c r="G320" s="3" t="s">
        <v>88</v>
      </c>
    </row>
    <row r="321" spans="1:12" x14ac:dyDescent="0.3">
      <c r="A321" s="3" t="s">
        <v>125</v>
      </c>
      <c r="B321" s="20"/>
      <c r="C321" s="20"/>
      <c r="D321" s="20"/>
      <c r="E321" s="20"/>
      <c r="F321" s="3"/>
      <c r="G321" s="3" t="s">
        <v>88</v>
      </c>
    </row>
    <row r="322" spans="1:12" x14ac:dyDescent="0.3">
      <c r="A322" s="3" t="s">
        <v>43</v>
      </c>
      <c r="B322" s="20"/>
      <c r="C322" s="20">
        <v>3.7111100000000001</v>
      </c>
      <c r="D322" s="20"/>
      <c r="E322" s="20"/>
      <c r="F322" s="3"/>
      <c r="G322" s="3" t="s">
        <v>90</v>
      </c>
    </row>
    <row r="323" spans="1:12" x14ac:dyDescent="0.3">
      <c r="A323" s="2" t="str">
        <f>A316</f>
        <v>Model name</v>
      </c>
      <c r="B323" s="2" t="str">
        <f>B316</f>
        <v>INT4</v>
      </c>
      <c r="C323" s="2" t="str">
        <f>C316</f>
        <v>INT8</v>
      </c>
      <c r="D323" s="2" t="s">
        <v>13</v>
      </c>
      <c r="E323" s="2" t="s">
        <v>40</v>
      </c>
      <c r="F323" s="3"/>
      <c r="G323" s="2" t="s">
        <v>99</v>
      </c>
      <c r="I323" s="13" t="str">
        <f>CONCATENATE(G323, ," ", B323)</f>
        <v>Intel® Xeon® Platinum 8580 INT4</v>
      </c>
      <c r="J323" s="13" t="str">
        <f>CONCATENATE(G323, ," ", C323)</f>
        <v>Intel® Xeon® Platinum 8580 INT8</v>
      </c>
      <c r="K323" s="13" t="str">
        <f>CONCATENATE(G323, ," ", D323)</f>
        <v>Intel® Xeon® Platinum 8580 FP32</v>
      </c>
      <c r="L323" s="13" t="str">
        <f>CONCATENATE(G323, ," ", E323)</f>
        <v>Intel® Xeon® Platinum 8580 FP16</v>
      </c>
    </row>
    <row r="324" spans="1:12" x14ac:dyDescent="0.3">
      <c r="A324" s="3" t="s">
        <v>70</v>
      </c>
      <c r="B324" s="20">
        <v>39.392132130665281</v>
      </c>
      <c r="C324" s="20">
        <v>29.531532441421991</v>
      </c>
      <c r="D324" s="20"/>
      <c r="E324" s="20">
        <v>18.889151657976399</v>
      </c>
      <c r="F324" s="3"/>
      <c r="G324" s="3" t="s">
        <v>88</v>
      </c>
    </row>
    <row r="325" spans="1:12" x14ac:dyDescent="0.3">
      <c r="A325" s="3" t="s">
        <v>42</v>
      </c>
      <c r="B325" s="20">
        <v>33.094534206014139</v>
      </c>
      <c r="C325" s="20">
        <v>24.013616681202912</v>
      </c>
      <c r="D325" s="20"/>
      <c r="E325" s="20">
        <v>15.62694604312443</v>
      </c>
      <c r="F325" s="3"/>
      <c r="G325" s="3" t="s">
        <v>88</v>
      </c>
    </row>
    <row r="326" spans="1:12" x14ac:dyDescent="0.3">
      <c r="A326" s="3" t="s">
        <v>81</v>
      </c>
      <c r="B326" s="20">
        <v>26.706833744618571</v>
      </c>
      <c r="C326" s="20">
        <v>21.73705123857718</v>
      </c>
      <c r="D326" s="20"/>
      <c r="E326" s="20">
        <v>14.039889854256121</v>
      </c>
      <c r="F326" s="3"/>
      <c r="G326" s="3" t="s">
        <v>88</v>
      </c>
    </row>
    <row r="327" spans="1:12" x14ac:dyDescent="0.3">
      <c r="A327" s="3" t="s">
        <v>102</v>
      </c>
      <c r="B327" s="20">
        <v>30.779061127830978</v>
      </c>
      <c r="C327" s="20">
        <v>21.601962667920159</v>
      </c>
      <c r="D327" s="20"/>
      <c r="E327" s="20">
        <v>14.727371320329461</v>
      </c>
      <c r="F327" s="3"/>
      <c r="G327" s="3" t="s">
        <v>88</v>
      </c>
    </row>
    <row r="328" spans="1:12" x14ac:dyDescent="0.3">
      <c r="A328" s="3" t="s">
        <v>125</v>
      </c>
      <c r="B328" s="20"/>
      <c r="C328" s="20"/>
      <c r="D328" s="20"/>
      <c r="E328" s="20"/>
      <c r="F328" s="3"/>
      <c r="G328" s="3" t="s">
        <v>88</v>
      </c>
    </row>
    <row r="329" spans="1:12" x14ac:dyDescent="0.3">
      <c r="A329" s="3" t="s">
        <v>43</v>
      </c>
      <c r="B329" s="20"/>
      <c r="C329" s="20">
        <v>3.5392100000000002</v>
      </c>
      <c r="D329" s="20"/>
      <c r="E329" s="20"/>
      <c r="F329" s="3"/>
      <c r="G329" s="3" t="s">
        <v>90</v>
      </c>
    </row>
  </sheetData>
  <sheetProtection algorithmName="SHA-512" hashValue="w6/svKChMS1AWMfi8AOHbXXJt0AMS0R4et2p0sTB4+n9p7dMIwD2WsNL13JtwdwSHW8ulN3KoJC6FZsDlK34Tg==" saltValue="3qqLOcQm5FqeALRa4yvSD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5:N14 N18:N25" name="Range1_1_1"/>
  </protectedRanges>
  <mergeCells count="1">
    <mergeCell ref="B1:C1"/>
  </mergeCells>
  <hyperlinks>
    <hyperlink ref="O17" r:id="rId1" xr:uid="{D57222FB-4DFF-41E9-B5BA-78CDA5F9C5EF}"/>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73"/>
  <sheetViews>
    <sheetView workbookViewId="0">
      <selection activeCell="E20" sqref="E20"/>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hidden="1" customWidth="1"/>
    <col min="9" max="9" width="22.44140625" customWidth="1"/>
  </cols>
  <sheetData>
    <row r="1" spans="1:10" x14ac:dyDescent="0.3">
      <c r="A1" s="2" t="s">
        <v>119</v>
      </c>
      <c r="B1" s="31" t="s">
        <v>6</v>
      </c>
      <c r="C1" s="32"/>
      <c r="D1" s="2" t="s">
        <v>7</v>
      </c>
      <c r="E1" s="2" t="s">
        <v>10</v>
      </c>
      <c r="F1" s="5"/>
      <c r="G1" s="5"/>
    </row>
    <row r="2" spans="1:10" hidden="1" x14ac:dyDescent="0.3">
      <c r="A2" s="2" t="s">
        <v>11</v>
      </c>
      <c r="B2" s="2" t="s">
        <v>40</v>
      </c>
      <c r="C2" s="2" t="s">
        <v>12</v>
      </c>
      <c r="D2" s="2" t="s">
        <v>12</v>
      </c>
      <c r="E2" s="2" t="s">
        <v>94</v>
      </c>
      <c r="F2" s="5" t="str">
        <f>CONCATENATE($E2," ",C2)</f>
        <v>Intel® Atom x7425E INT8</v>
      </c>
      <c r="G2" s="5" t="str">
        <f>CONCATENATE($E2," ",B2)</f>
        <v>Intel® Atom x7425E FP16</v>
      </c>
    </row>
    <row r="3" spans="1:10" hidden="1" x14ac:dyDescent="0.3">
      <c r="A3" s="3" t="s">
        <v>14</v>
      </c>
      <c r="B3" s="12"/>
      <c r="C3" s="12"/>
      <c r="D3" s="12"/>
      <c r="E3" s="3"/>
      <c r="F3" s="5"/>
      <c r="G3" s="5"/>
    </row>
    <row r="4" spans="1:10" hidden="1" x14ac:dyDescent="0.3">
      <c r="A4" s="3" t="s">
        <v>15</v>
      </c>
      <c r="B4" s="12"/>
      <c r="C4" s="12"/>
      <c r="D4" s="3"/>
      <c r="E4" s="3"/>
      <c r="F4" s="5"/>
      <c r="G4" s="5"/>
    </row>
    <row r="5" spans="1:10" hidden="1" x14ac:dyDescent="0.3">
      <c r="A5" s="3" t="s">
        <v>72</v>
      </c>
      <c r="B5" s="12"/>
      <c r="C5" s="12"/>
      <c r="D5" s="12"/>
      <c r="E5" s="3"/>
      <c r="F5" s="5"/>
      <c r="G5" s="5"/>
      <c r="I5" s="1"/>
    </row>
    <row r="6" spans="1:10" hidden="1" x14ac:dyDescent="0.3">
      <c r="A6" s="3" t="s">
        <v>77</v>
      </c>
      <c r="B6" s="12"/>
      <c r="C6" s="12"/>
      <c r="D6" s="12"/>
      <c r="E6" s="3"/>
      <c r="F6" s="5"/>
      <c r="G6" s="5"/>
      <c r="I6" s="1"/>
    </row>
    <row r="7" spans="1:10" hidden="1" x14ac:dyDescent="0.3">
      <c r="A7" s="3" t="s">
        <v>33</v>
      </c>
      <c r="B7" s="12"/>
      <c r="C7" s="12"/>
      <c r="D7" s="12"/>
      <c r="E7" s="3"/>
      <c r="F7" s="5"/>
      <c r="G7" s="5"/>
      <c r="I7" s="1"/>
    </row>
    <row r="8" spans="1:10" hidden="1" x14ac:dyDescent="0.3">
      <c r="A8" s="3" t="s">
        <v>24</v>
      </c>
      <c r="B8" s="12"/>
      <c r="C8" s="12"/>
      <c r="D8" s="12"/>
      <c r="E8" s="3"/>
      <c r="F8" s="5"/>
      <c r="G8" s="5"/>
      <c r="I8" s="1"/>
    </row>
    <row r="9" spans="1:10" hidden="1" x14ac:dyDescent="0.3">
      <c r="A9" s="3" t="s">
        <v>26</v>
      </c>
      <c r="B9" s="12"/>
      <c r="C9" s="12"/>
      <c r="D9" s="12"/>
      <c r="E9" s="3"/>
      <c r="F9" s="5"/>
      <c r="G9" s="5"/>
      <c r="I9" s="1"/>
    </row>
    <row r="10" spans="1:10" hidden="1" x14ac:dyDescent="0.3">
      <c r="A10" s="3" t="s">
        <v>78</v>
      </c>
      <c r="B10" s="12"/>
      <c r="C10" s="12"/>
      <c r="D10" s="12"/>
      <c r="E10" s="3"/>
      <c r="F10" s="5"/>
      <c r="G10" s="5"/>
      <c r="I10" s="1"/>
    </row>
    <row r="11" spans="1:10" hidden="1" x14ac:dyDescent="0.3">
      <c r="A11" s="3" t="s">
        <v>16</v>
      </c>
      <c r="B11" s="12"/>
      <c r="C11" s="12"/>
      <c r="D11" s="12"/>
      <c r="E11" s="3"/>
      <c r="F11" s="5"/>
      <c r="G11" s="5"/>
      <c r="I11" s="1"/>
    </row>
    <row r="12" spans="1:10" hidden="1" x14ac:dyDescent="0.3">
      <c r="A12" s="3" t="s">
        <v>25</v>
      </c>
      <c r="B12" s="12"/>
      <c r="C12" s="12"/>
      <c r="D12" s="12"/>
      <c r="E12" s="3"/>
      <c r="F12" s="5"/>
      <c r="G12" s="5"/>
      <c r="I12" s="1"/>
    </row>
    <row r="13" spans="1:10" hidden="1" x14ac:dyDescent="0.3">
      <c r="A13" s="3" t="s">
        <v>34</v>
      </c>
      <c r="B13" s="12"/>
      <c r="C13" s="12"/>
      <c r="D13" s="12"/>
      <c r="E13" s="3"/>
      <c r="F13" s="5"/>
      <c r="G13" s="5"/>
      <c r="I13" s="1"/>
    </row>
    <row r="14" spans="1:10" x14ac:dyDescent="0.3">
      <c r="A14" s="2" t="s">
        <v>11</v>
      </c>
      <c r="B14" s="2" t="s">
        <v>40</v>
      </c>
      <c r="C14" s="2" t="s">
        <v>12</v>
      </c>
      <c r="D14" s="2" t="s">
        <v>12</v>
      </c>
      <c r="E14" s="2" t="s">
        <v>83</v>
      </c>
      <c r="F14" s="5" t="str">
        <f>CONCATENATE($E14," ",C14)</f>
        <v>Intel® Atom x6425E iGPU INT8</v>
      </c>
      <c r="G14" s="5" t="str">
        <f>CONCATENATE($E14," ",B14)</f>
        <v>Intel® Atom x6425E iGPU FP16</v>
      </c>
      <c r="I14" s="1" t="s">
        <v>0</v>
      </c>
    </row>
    <row r="15" spans="1:10" x14ac:dyDescent="0.3">
      <c r="A15" s="3" t="s">
        <v>14</v>
      </c>
      <c r="B15" s="19">
        <v>16.418244603009249</v>
      </c>
      <c r="C15" s="19">
        <v>12.932107254867731</v>
      </c>
      <c r="D15" s="12">
        <v>83.825347999999991</v>
      </c>
      <c r="E15" s="3"/>
      <c r="F15" s="5"/>
      <c r="G15" s="5"/>
      <c r="I15" t="s">
        <v>2</v>
      </c>
      <c r="J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0" x14ac:dyDescent="0.3">
      <c r="A16" s="3" t="s">
        <v>15</v>
      </c>
      <c r="B16" s="19">
        <v>1.501320033199546</v>
      </c>
      <c r="C16" s="19">
        <v>1.4576505434846709</v>
      </c>
      <c r="D16" s="12">
        <v>696.85866699999997</v>
      </c>
      <c r="E16" s="3"/>
      <c r="F16" s="5"/>
      <c r="G16" s="5"/>
      <c r="I16" t="s">
        <v>3</v>
      </c>
      <c r="J16" s="7" t="str">
        <f>'Legal Notices and Disclaimers'!A6</f>
        <v>and for configurations visit: https://docs.openvino.ai/2024/_static/benchmarks_files/OV-2024.3-platform_list.pdf</v>
      </c>
    </row>
    <row r="17" spans="1:10" x14ac:dyDescent="0.3">
      <c r="A17" s="3" t="s">
        <v>72</v>
      </c>
      <c r="B17" s="19">
        <v>26.350670143608959</v>
      </c>
      <c r="C17" s="19">
        <v>22.31630030813746</v>
      </c>
      <c r="D17" s="12">
        <v>62.810921999999998</v>
      </c>
      <c r="E17" s="3"/>
      <c r="F17" s="5"/>
      <c r="G17" s="5"/>
      <c r="I17" t="s">
        <v>4</v>
      </c>
      <c r="J17" s="7" t="s">
        <v>5</v>
      </c>
    </row>
    <row r="18" spans="1:10" x14ac:dyDescent="0.3">
      <c r="A18" s="3" t="s">
        <v>77</v>
      </c>
      <c r="B18" s="19">
        <v>0.17951982144368661</v>
      </c>
      <c r="C18" s="19">
        <v>0.17098440349103269</v>
      </c>
      <c r="D18" s="12">
        <v>5905.5839500000002</v>
      </c>
      <c r="E18" s="3"/>
      <c r="F18" s="5"/>
      <c r="G18" s="5"/>
      <c r="I18" s="1"/>
    </row>
    <row r="19" spans="1:10" x14ac:dyDescent="0.3">
      <c r="A19" s="3" t="s">
        <v>33</v>
      </c>
      <c r="B19" s="19">
        <v>227.15627634881201</v>
      </c>
      <c r="C19" s="19">
        <v>189.04185214982991</v>
      </c>
      <c r="D19" s="12">
        <v>7.7763609999999996</v>
      </c>
      <c r="E19" s="3"/>
      <c r="F19" s="5"/>
      <c r="G19" s="5"/>
      <c r="I19" s="1"/>
    </row>
    <row r="20" spans="1:10" x14ac:dyDescent="0.3">
      <c r="A20" s="3" t="s">
        <v>24</v>
      </c>
      <c r="B20" s="19">
        <v>52.544746365681142</v>
      </c>
      <c r="C20" s="19">
        <v>48.545376123712352</v>
      </c>
      <c r="D20" s="12">
        <v>22.819185000000001</v>
      </c>
      <c r="E20" s="3"/>
      <c r="F20" s="5"/>
      <c r="G20" s="5"/>
      <c r="I20" s="1"/>
    </row>
    <row r="21" spans="1:10" x14ac:dyDescent="0.3">
      <c r="A21" s="3" t="s">
        <v>26</v>
      </c>
      <c r="B21" s="19">
        <v>1.1897590608913029</v>
      </c>
      <c r="C21" s="19">
        <v>1.187894680977492</v>
      </c>
      <c r="D21" s="12">
        <v>855.06528900000001</v>
      </c>
      <c r="E21" s="3"/>
      <c r="F21" s="5"/>
      <c r="G21" s="5"/>
      <c r="I21" s="1"/>
    </row>
    <row r="22" spans="1:10" x14ac:dyDescent="0.3">
      <c r="A22" s="3" t="s">
        <v>78</v>
      </c>
      <c r="B22" s="19">
        <v>95.588158795917266</v>
      </c>
      <c r="C22" s="19">
        <v>92.90365836743176</v>
      </c>
      <c r="D22" s="12">
        <v>13.732811</v>
      </c>
      <c r="E22" s="3"/>
      <c r="F22" s="5"/>
      <c r="G22" s="5"/>
      <c r="I22" s="1"/>
    </row>
    <row r="23" spans="1:10" x14ac:dyDescent="0.3">
      <c r="A23" s="3" t="s">
        <v>16</v>
      </c>
      <c r="B23" s="19">
        <v>1.9804083225622851</v>
      </c>
      <c r="C23" s="19">
        <v>1.977961936549171</v>
      </c>
      <c r="D23" s="12">
        <v>508.94327800000002</v>
      </c>
      <c r="E23" s="3"/>
      <c r="F23" s="5"/>
      <c r="G23" s="5"/>
      <c r="I23" s="1"/>
    </row>
    <row r="24" spans="1:10" x14ac:dyDescent="0.3">
      <c r="A24" s="3" t="s">
        <v>25</v>
      </c>
      <c r="B24" s="19">
        <v>66.651639943466321</v>
      </c>
      <c r="C24" s="19">
        <v>66.760569160115026</v>
      </c>
      <c r="D24" s="12">
        <v>16.508832000000002</v>
      </c>
      <c r="E24" s="3"/>
      <c r="F24" s="5"/>
      <c r="G24" s="5"/>
      <c r="I24" s="1"/>
    </row>
    <row r="25" spans="1:10" x14ac:dyDescent="0.3">
      <c r="A25" s="3" t="s">
        <v>34</v>
      </c>
      <c r="B25" s="19">
        <v>33.838964709569971</v>
      </c>
      <c r="C25" s="19">
        <v>32.187483711102821</v>
      </c>
      <c r="D25" s="12">
        <v>35.375045999999998</v>
      </c>
      <c r="E25" s="3"/>
      <c r="F25" s="5"/>
      <c r="G25" s="5"/>
      <c r="I25" s="1"/>
    </row>
    <row r="26" spans="1:10" x14ac:dyDescent="0.3">
      <c r="A26" s="2" t="s">
        <v>11</v>
      </c>
      <c r="B26" s="2" t="s">
        <v>40</v>
      </c>
      <c r="C26" s="2" t="s">
        <v>12</v>
      </c>
      <c r="D26" s="2" t="s">
        <v>12</v>
      </c>
      <c r="E26" s="2" t="s">
        <v>84</v>
      </c>
      <c r="F26" s="5" t="str">
        <f>CONCATENATE($E26," ",C26)</f>
        <v>Intel® Celeron®  6305E iGPU INT8</v>
      </c>
      <c r="G26" s="5" t="str">
        <f>CONCATENATE($E26," ",B26)</f>
        <v>Intel® Celeron®  6305E iGPU FP16</v>
      </c>
    </row>
    <row r="27" spans="1:10" x14ac:dyDescent="0.3">
      <c r="A27" s="3" t="s">
        <v>14</v>
      </c>
      <c r="B27" s="12">
        <v>33.005221533927923</v>
      </c>
      <c r="C27" s="12">
        <v>44.900409473682778</v>
      </c>
      <c r="D27" s="12">
        <v>25.991503000000002</v>
      </c>
      <c r="E27" s="2"/>
      <c r="F27" s="5"/>
      <c r="G27" s="5"/>
    </row>
    <row r="28" spans="1:10" x14ac:dyDescent="0.3">
      <c r="A28" s="3" t="s">
        <v>15</v>
      </c>
      <c r="B28" s="12">
        <v>3.4775886058238621</v>
      </c>
      <c r="C28" s="12">
        <v>5.0698681923626419</v>
      </c>
      <c r="D28" s="12">
        <v>205.29624699999999</v>
      </c>
      <c r="E28" s="2"/>
      <c r="F28" s="5"/>
      <c r="G28" s="5"/>
    </row>
    <row r="29" spans="1:10" x14ac:dyDescent="0.3">
      <c r="A29" s="3" t="s">
        <v>72</v>
      </c>
      <c r="B29" s="12">
        <v>61.763684783023542</v>
      </c>
      <c r="C29" s="12">
        <v>73.74485234586642</v>
      </c>
      <c r="D29" s="12">
        <v>25.500402000000001</v>
      </c>
      <c r="E29" s="3"/>
      <c r="I29" s="1"/>
    </row>
    <row r="30" spans="1:10" x14ac:dyDescent="0.3">
      <c r="A30" s="3" t="s">
        <v>77</v>
      </c>
      <c r="B30" s="12">
        <v>0.54739708905812878</v>
      </c>
      <c r="C30" s="12"/>
      <c r="D30" s="12">
        <v>2141.556947</v>
      </c>
      <c r="E30" s="3"/>
      <c r="I30" s="1"/>
    </row>
    <row r="31" spans="1:10" x14ac:dyDescent="0.3">
      <c r="A31" s="3" t="s">
        <v>33</v>
      </c>
      <c r="B31" s="12">
        <v>503.94358757517949</v>
      </c>
      <c r="C31" s="12">
        <v>679.78076272636224</v>
      </c>
      <c r="D31" s="12">
        <v>2.7407319999999999</v>
      </c>
      <c r="E31" s="3"/>
      <c r="I31" s="1"/>
    </row>
    <row r="32" spans="1:10" x14ac:dyDescent="0.3">
      <c r="A32" s="3" t="s">
        <v>24</v>
      </c>
      <c r="B32" s="12">
        <v>117.4843896097631</v>
      </c>
      <c r="C32" s="12">
        <v>208.42063161709871</v>
      </c>
      <c r="D32" s="12">
        <v>6.2042579999999994</v>
      </c>
      <c r="E32" s="3"/>
      <c r="I32" s="1"/>
    </row>
    <row r="33" spans="1:9" x14ac:dyDescent="0.3">
      <c r="A33" s="3" t="s">
        <v>26</v>
      </c>
      <c r="B33" s="12">
        <v>2.7836552708194482</v>
      </c>
      <c r="C33" s="12">
        <v>5.1661092899992314</v>
      </c>
      <c r="D33" s="12">
        <v>207.5333</v>
      </c>
      <c r="E33" s="3"/>
      <c r="I33" s="1"/>
    </row>
    <row r="34" spans="1:9" x14ac:dyDescent="0.3">
      <c r="A34" s="3" t="s">
        <v>78</v>
      </c>
      <c r="B34" s="12">
        <v>220.86498530163101</v>
      </c>
      <c r="C34" s="12">
        <v>404.78375248313898</v>
      </c>
      <c r="D34" s="12">
        <v>4.2637470000000004</v>
      </c>
      <c r="E34" s="3"/>
      <c r="I34" s="1"/>
    </row>
    <row r="35" spans="1:9" x14ac:dyDescent="0.3">
      <c r="A35" s="3" t="s">
        <v>16</v>
      </c>
      <c r="B35" s="12">
        <v>4.3454005888235656</v>
      </c>
      <c r="C35" s="12">
        <v>8.3333389112140512</v>
      </c>
      <c r="D35" s="12">
        <v>121.074833</v>
      </c>
      <c r="E35" s="3"/>
      <c r="I35" s="1"/>
    </row>
    <row r="36" spans="1:9" x14ac:dyDescent="0.3">
      <c r="A36" s="3" t="s">
        <v>25</v>
      </c>
      <c r="B36" s="12">
        <v>156.61247483916841</v>
      </c>
      <c r="C36" s="12"/>
      <c r="D36" s="12">
        <v>4.9207830000000001</v>
      </c>
      <c r="E36" s="3"/>
      <c r="I36" s="1"/>
    </row>
    <row r="37" spans="1:9" x14ac:dyDescent="0.3">
      <c r="A37" s="3" t="s">
        <v>34</v>
      </c>
      <c r="B37" s="12">
        <v>82.405439067326554</v>
      </c>
      <c r="C37" s="12">
        <v>122.9913931954227</v>
      </c>
      <c r="D37" s="12">
        <v>10.295797</v>
      </c>
      <c r="E37" s="3"/>
      <c r="I37" s="1"/>
    </row>
    <row r="38" spans="1:9" x14ac:dyDescent="0.3">
      <c r="A38" s="2" t="s">
        <v>11</v>
      </c>
      <c r="B38" s="2" t="s">
        <v>40</v>
      </c>
      <c r="C38" s="2" t="s">
        <v>12</v>
      </c>
      <c r="D38" s="2" t="s">
        <v>12</v>
      </c>
      <c r="E38" s="2" t="s">
        <v>97</v>
      </c>
      <c r="F38" s="5" t="str">
        <f>CONCATENATE($E38," ",C38)</f>
        <v>Intel® Core™ i7-1185G7 iGPU INT8</v>
      </c>
      <c r="G38" s="5" t="str">
        <f>CONCATENATE($E38," ",B38)</f>
        <v>Intel® Core™ i7-1185G7 iGPU FP16</v>
      </c>
    </row>
    <row r="39" spans="1:9" x14ac:dyDescent="0.3">
      <c r="A39" s="3" t="s">
        <v>14</v>
      </c>
      <c r="B39" s="12">
        <v>53.183597547215818</v>
      </c>
      <c r="C39" s="12">
        <v>66.762231004971511</v>
      </c>
      <c r="D39" s="12">
        <v>16.818898999999998</v>
      </c>
      <c r="E39" s="2"/>
      <c r="F39" s="5"/>
      <c r="G39" s="5"/>
    </row>
    <row r="40" spans="1:9" x14ac:dyDescent="0.3">
      <c r="A40" s="3" t="s">
        <v>15</v>
      </c>
      <c r="B40" s="12">
        <v>6.3118151737542112</v>
      </c>
      <c r="C40" s="12">
        <v>8.4811934719464368</v>
      </c>
      <c r="D40" s="12">
        <v>111.113891</v>
      </c>
      <c r="E40" s="2"/>
      <c r="F40" s="5"/>
      <c r="G40" s="5"/>
    </row>
    <row r="41" spans="1:9" x14ac:dyDescent="0.3">
      <c r="A41" s="3" t="s">
        <v>72</v>
      </c>
      <c r="B41" s="12">
        <v>77.908670628548592</v>
      </c>
      <c r="C41" s="12">
        <v>94.816511601863411</v>
      </c>
      <c r="D41" s="12">
        <v>17.115575</v>
      </c>
      <c r="E41" s="3"/>
    </row>
    <row r="42" spans="1:9" x14ac:dyDescent="0.3">
      <c r="A42" s="3" t="s">
        <v>77</v>
      </c>
      <c r="B42" s="12">
        <v>0.92810443603569093</v>
      </c>
      <c r="C42" s="12"/>
      <c r="D42" s="12">
        <v>1142.4464379999999</v>
      </c>
      <c r="E42" s="3"/>
    </row>
    <row r="43" spans="1:9" x14ac:dyDescent="0.3">
      <c r="A43" s="3" t="s">
        <v>33</v>
      </c>
      <c r="B43" s="12">
        <v>596.18496932386358</v>
      </c>
      <c r="C43" s="12">
        <v>811.82640222512896</v>
      </c>
      <c r="D43" s="12">
        <v>1.9035139999999999</v>
      </c>
      <c r="E43" s="3"/>
    </row>
    <row r="44" spans="1:9" x14ac:dyDescent="0.3">
      <c r="A44" s="3" t="s">
        <v>24</v>
      </c>
      <c r="B44" s="12">
        <v>178.82239927238609</v>
      </c>
      <c r="C44" s="12">
        <v>282.2368085376753</v>
      </c>
      <c r="D44" s="12">
        <v>4.5034869999999998</v>
      </c>
      <c r="E44" s="3"/>
    </row>
    <row r="45" spans="1:9" x14ac:dyDescent="0.3">
      <c r="A45" s="3" t="s">
        <v>26</v>
      </c>
      <c r="B45" s="12">
        <v>4.691985645496298</v>
      </c>
      <c r="C45" s="12">
        <v>8.3372099641895208</v>
      </c>
      <c r="D45" s="12">
        <v>116.716427</v>
      </c>
      <c r="E45" s="3"/>
    </row>
    <row r="46" spans="1:9" x14ac:dyDescent="0.3">
      <c r="A46" s="3" t="s">
        <v>78</v>
      </c>
      <c r="B46" s="12">
        <v>312.46071759796331</v>
      </c>
      <c r="C46" s="12">
        <v>504.73439578412513</v>
      </c>
      <c r="D46" s="12">
        <v>3.1470850000000001</v>
      </c>
      <c r="E46" s="3"/>
    </row>
    <row r="47" spans="1:9" x14ac:dyDescent="0.3">
      <c r="A47" s="3" t="s">
        <v>16</v>
      </c>
      <c r="B47" s="12">
        <v>7.5132509240497756</v>
      </c>
      <c r="C47" s="12">
        <v>14.80641658423672</v>
      </c>
      <c r="D47" s="12">
        <v>63.560973999999987</v>
      </c>
      <c r="E47" s="3"/>
    </row>
    <row r="48" spans="1:9" x14ac:dyDescent="0.3">
      <c r="A48" s="3" t="s">
        <v>25</v>
      </c>
      <c r="B48" s="12">
        <v>249.97123633096979</v>
      </c>
      <c r="C48" s="12">
        <v>431.10113038300068</v>
      </c>
      <c r="D48" s="12">
        <v>2.9378639999999998</v>
      </c>
      <c r="E48" s="3"/>
    </row>
    <row r="49" spans="1:7" x14ac:dyDescent="0.3">
      <c r="A49" s="3" t="s">
        <v>34</v>
      </c>
      <c r="B49" s="12">
        <v>115.1832200865404</v>
      </c>
      <c r="C49" s="12">
        <v>168.89311356664831</v>
      </c>
      <c r="D49" s="12">
        <v>7.5557879999999997</v>
      </c>
      <c r="E49" s="3"/>
    </row>
    <row r="50" spans="1:7" x14ac:dyDescent="0.3">
      <c r="A50" s="2" t="s">
        <v>11</v>
      </c>
      <c r="B50" s="2" t="s">
        <v>40</v>
      </c>
      <c r="C50" s="2" t="s">
        <v>12</v>
      </c>
      <c r="D50" s="2" t="s">
        <v>12</v>
      </c>
      <c r="E50" s="2" t="s">
        <v>101</v>
      </c>
      <c r="F50" s="5" t="str">
        <f>CONCATENATE($E50," ",C50)</f>
        <v>Intel® Core™ i7-1185GRE iGPU INT8</v>
      </c>
      <c r="G50" s="5" t="str">
        <f>CONCATENATE($E50," ",B50)</f>
        <v>Intel® Core™ i7-1185GRE iGPU FP16</v>
      </c>
    </row>
    <row r="51" spans="1:7" x14ac:dyDescent="0.3">
      <c r="A51" s="3" t="s">
        <v>14</v>
      </c>
      <c r="B51" s="12">
        <v>40.488346184543751</v>
      </c>
      <c r="C51" s="12">
        <v>48.218677143370407</v>
      </c>
      <c r="D51" s="12">
        <v>22.499763999999999</v>
      </c>
      <c r="E51" s="2"/>
      <c r="F51" s="5"/>
      <c r="G51" s="5"/>
    </row>
    <row r="52" spans="1:7" x14ac:dyDescent="0.3">
      <c r="A52" s="3" t="s">
        <v>15</v>
      </c>
      <c r="B52" s="12">
        <v>4.2403974473107651</v>
      </c>
      <c r="C52" s="12">
        <v>5.1502393679562486</v>
      </c>
      <c r="D52" s="12">
        <v>189.176107</v>
      </c>
      <c r="E52" s="2"/>
      <c r="F52" s="5"/>
      <c r="G52" s="5"/>
    </row>
    <row r="53" spans="1:7" x14ac:dyDescent="0.3">
      <c r="A53" s="3" t="s">
        <v>72</v>
      </c>
      <c r="B53" s="12">
        <v>41.633453078591522</v>
      </c>
      <c r="C53" s="12">
        <v>57.231363320495937</v>
      </c>
      <c r="D53" s="12">
        <v>23.644555</v>
      </c>
      <c r="E53" s="3"/>
    </row>
    <row r="54" spans="1:7" x14ac:dyDescent="0.3">
      <c r="A54" s="3" t="s">
        <v>77</v>
      </c>
      <c r="B54" s="12">
        <v>0.59412784687733344</v>
      </c>
      <c r="C54" s="12"/>
      <c r="D54" s="12">
        <v>1640.851332</v>
      </c>
      <c r="E54" s="3"/>
    </row>
    <row r="55" spans="1:7" x14ac:dyDescent="0.3">
      <c r="A55" s="3" t="s">
        <v>33</v>
      </c>
      <c r="B55" s="12">
        <v>423.36499561941741</v>
      </c>
      <c r="C55" s="12">
        <v>631.18504146995201</v>
      </c>
      <c r="D55" s="12">
        <v>1.893016</v>
      </c>
      <c r="E55" s="3"/>
    </row>
    <row r="56" spans="1:7" x14ac:dyDescent="0.3">
      <c r="A56" s="3" t="s">
        <v>24</v>
      </c>
      <c r="B56" s="12">
        <v>121.59826568045609</v>
      </c>
      <c r="C56" s="12">
        <v>202.60908037021099</v>
      </c>
      <c r="D56" s="12">
        <v>5.4860439999999997</v>
      </c>
      <c r="E56" s="3"/>
    </row>
    <row r="57" spans="1:7" x14ac:dyDescent="0.3">
      <c r="A57" s="3" t="s">
        <v>26</v>
      </c>
      <c r="B57" s="12">
        <v>3.0009400164568181</v>
      </c>
      <c r="C57" s="12">
        <v>5.409006782558059</v>
      </c>
      <c r="D57" s="12">
        <v>163.276466</v>
      </c>
      <c r="E57" s="3"/>
    </row>
    <row r="58" spans="1:7" x14ac:dyDescent="0.3">
      <c r="A58" s="3" t="s">
        <v>78</v>
      </c>
      <c r="B58" s="12">
        <v>224.6065131139618</v>
      </c>
      <c r="C58" s="12">
        <v>377.1753965761007</v>
      </c>
      <c r="D58" s="12">
        <v>3.4815939999999999</v>
      </c>
      <c r="E58" s="3"/>
    </row>
    <row r="59" spans="1:7" x14ac:dyDescent="0.3">
      <c r="A59" s="3" t="s">
        <v>16</v>
      </c>
      <c r="B59" s="12">
        <v>5.0513415184183286</v>
      </c>
      <c r="C59" s="12">
        <v>10.193192222083351</v>
      </c>
      <c r="D59" s="12">
        <v>91.361091000000002</v>
      </c>
      <c r="E59" s="3"/>
    </row>
    <row r="60" spans="1:7" x14ac:dyDescent="0.3">
      <c r="A60" s="3" t="s">
        <v>25</v>
      </c>
      <c r="B60" s="12">
        <v>160.35060511515761</v>
      </c>
      <c r="C60" s="12">
        <v>309.12801288564299</v>
      </c>
      <c r="D60" s="12">
        <v>3.39513</v>
      </c>
      <c r="E60" s="3"/>
    </row>
    <row r="61" spans="1:7" x14ac:dyDescent="0.3">
      <c r="A61" s="3" t="s">
        <v>34</v>
      </c>
      <c r="B61" s="12">
        <v>77.76873384682861</v>
      </c>
      <c r="C61" s="12">
        <v>117.742520328857</v>
      </c>
      <c r="D61" s="12">
        <v>9.2486029999999992</v>
      </c>
      <c r="E61" s="3"/>
    </row>
    <row r="62" spans="1:7" x14ac:dyDescent="0.3">
      <c r="A62" s="2" t="s">
        <v>11</v>
      </c>
      <c r="B62" s="2" t="s">
        <v>40</v>
      </c>
      <c r="C62" s="2" t="s">
        <v>12</v>
      </c>
      <c r="D62" s="2" t="s">
        <v>12</v>
      </c>
      <c r="E62" s="2" t="s">
        <v>82</v>
      </c>
      <c r="F62" s="5" t="str">
        <f>CONCATENATE($E62," ",C62)</f>
        <v>Intel® Core™ i7-12700H iGPU INT8</v>
      </c>
      <c r="G62" s="5" t="str">
        <f>CONCATENATE($E62," ",B62)</f>
        <v>Intel® Core™ i7-12700H iGPU FP16</v>
      </c>
    </row>
    <row r="63" spans="1:7" x14ac:dyDescent="0.3">
      <c r="A63" s="3" t="s">
        <v>14</v>
      </c>
      <c r="B63" s="12">
        <v>68.365146506961963</v>
      </c>
      <c r="C63" s="12">
        <v>86.139491847008415</v>
      </c>
      <c r="D63" s="12">
        <v>13.133934</v>
      </c>
      <c r="E63" s="3"/>
    </row>
    <row r="64" spans="1:7" x14ac:dyDescent="0.3">
      <c r="A64" s="3" t="s">
        <v>15</v>
      </c>
      <c r="B64" s="12">
        <v>8.0797988140750121</v>
      </c>
      <c r="C64" s="12">
        <v>11.21707677120663</v>
      </c>
      <c r="D64" s="12">
        <v>91.511297999999996</v>
      </c>
      <c r="E64" s="3"/>
    </row>
    <row r="65" spans="1:7" x14ac:dyDescent="0.3">
      <c r="A65" s="3" t="s">
        <v>72</v>
      </c>
      <c r="B65" s="12">
        <v>103.42502262640561</v>
      </c>
      <c r="C65" s="12">
        <v>129.68868231826161</v>
      </c>
      <c r="D65" s="12">
        <v>12.635227</v>
      </c>
      <c r="E65" s="3"/>
    </row>
    <row r="66" spans="1:7" x14ac:dyDescent="0.3">
      <c r="A66" s="3" t="s">
        <v>77</v>
      </c>
      <c r="B66" s="12">
        <v>1.189785642504857</v>
      </c>
      <c r="C66" s="12"/>
      <c r="D66" s="12">
        <v>988.72462899999994</v>
      </c>
      <c r="E66" s="3"/>
    </row>
    <row r="67" spans="1:7" x14ac:dyDescent="0.3">
      <c r="A67" s="3" t="s">
        <v>33</v>
      </c>
      <c r="B67" s="12">
        <v>905.9002408613311</v>
      </c>
      <c r="C67" s="12">
        <v>1308.790237243182</v>
      </c>
      <c r="D67" s="12">
        <v>1.0808040000000001</v>
      </c>
      <c r="E67" s="3"/>
    </row>
    <row r="68" spans="1:7" x14ac:dyDescent="0.3">
      <c r="A68" s="3" t="s">
        <v>24</v>
      </c>
      <c r="B68" s="12">
        <v>222.58685681363499</v>
      </c>
      <c r="C68" s="12">
        <v>385.97962434368401</v>
      </c>
      <c r="D68" s="12">
        <v>3.224227</v>
      </c>
      <c r="E68" s="3"/>
    </row>
    <row r="69" spans="1:7" x14ac:dyDescent="0.3">
      <c r="A69" s="3" t="s">
        <v>26</v>
      </c>
      <c r="B69" s="12">
        <v>6.1031977479142823</v>
      </c>
      <c r="C69" s="12">
        <v>10.515244250166729</v>
      </c>
      <c r="D69" s="12">
        <v>99.470093999999989</v>
      </c>
      <c r="E69" s="3"/>
    </row>
    <row r="70" spans="1:7" x14ac:dyDescent="0.3">
      <c r="A70" s="3" t="s">
        <v>78</v>
      </c>
      <c r="B70" s="12">
        <v>413.05303425387291</v>
      </c>
      <c r="C70" s="12">
        <v>767.65842893418699</v>
      </c>
      <c r="D70" s="12">
        <v>1.8363959999999999</v>
      </c>
      <c r="E70" s="3"/>
    </row>
    <row r="71" spans="1:7" x14ac:dyDescent="0.3">
      <c r="A71" s="3" t="s">
        <v>16</v>
      </c>
      <c r="B71" s="12">
        <v>9.4927376147244473</v>
      </c>
      <c r="C71" s="12">
        <v>18.34991097004438</v>
      </c>
      <c r="D71" s="12">
        <v>54.699987999999998</v>
      </c>
      <c r="E71" s="3"/>
    </row>
    <row r="72" spans="1:7" x14ac:dyDescent="0.3">
      <c r="A72" s="3" t="s">
        <v>25</v>
      </c>
      <c r="B72" s="12">
        <v>318.47340200844542</v>
      </c>
      <c r="C72" s="12">
        <v>594.39659538195826</v>
      </c>
      <c r="D72" s="12">
        <v>1.9745109999999999</v>
      </c>
      <c r="E72" s="3"/>
    </row>
    <row r="73" spans="1:7" x14ac:dyDescent="0.3">
      <c r="A73" s="3" t="s">
        <v>34</v>
      </c>
      <c r="B73" s="12">
        <v>149.1453011270697</v>
      </c>
      <c r="C73" s="12">
        <v>219.90044606166771</v>
      </c>
      <c r="D73" s="12">
        <v>5.4976889999999994</v>
      </c>
      <c r="E73" s="3"/>
    </row>
    <row r="74" spans="1:7" x14ac:dyDescent="0.3">
      <c r="A74" s="2" t="s">
        <v>11</v>
      </c>
      <c r="B74" s="2" t="s">
        <v>40</v>
      </c>
      <c r="C74" s="2" t="s">
        <v>12</v>
      </c>
      <c r="D74" s="2" t="s">
        <v>12</v>
      </c>
      <c r="E74" s="2" t="s">
        <v>114</v>
      </c>
      <c r="F74" s="5" t="str">
        <f>CONCATENATE($E74," ",C74)</f>
        <v>Intel® Core™ i7-1360P iGPU INT8</v>
      </c>
      <c r="G74" s="5" t="str">
        <f>CONCATENATE($E74," ",B74)</f>
        <v>Intel® Core™ i7-1360P iGPU FP16</v>
      </c>
    </row>
    <row r="75" spans="1:7" x14ac:dyDescent="0.3">
      <c r="A75" s="3" t="s">
        <v>14</v>
      </c>
      <c r="B75" s="12">
        <v>72.41590170482911</v>
      </c>
      <c r="C75" s="12">
        <v>92.13045301813591</v>
      </c>
      <c r="D75" s="12">
        <v>12.393081</v>
      </c>
      <c r="E75" s="3"/>
    </row>
    <row r="76" spans="1:7" x14ac:dyDescent="0.3">
      <c r="A76" s="3" t="s">
        <v>15</v>
      </c>
      <c r="B76" s="12">
        <v>8.3623396356938837</v>
      </c>
      <c r="C76" s="12">
        <v>11.037038035982</v>
      </c>
      <c r="D76" s="12">
        <v>93.151191999999995</v>
      </c>
      <c r="E76" s="3"/>
    </row>
    <row r="77" spans="1:7" x14ac:dyDescent="0.3">
      <c r="A77" s="3" t="s">
        <v>72</v>
      </c>
      <c r="B77" s="12">
        <v>91.519869820687774</v>
      </c>
      <c r="C77" s="12">
        <v>114.87776570916201</v>
      </c>
      <c r="D77" s="12">
        <v>13.40851</v>
      </c>
      <c r="E77" s="3"/>
    </row>
    <row r="78" spans="1:7" x14ac:dyDescent="0.3">
      <c r="A78" s="3" t="s">
        <v>77</v>
      </c>
      <c r="B78" s="12">
        <v>1.2109015154977609</v>
      </c>
      <c r="C78" s="12">
        <v>1.0793431662126991</v>
      </c>
      <c r="D78" s="12" t="s">
        <v>96</v>
      </c>
      <c r="E78" s="3"/>
    </row>
    <row r="79" spans="1:7" x14ac:dyDescent="0.3">
      <c r="A79" s="3" t="s">
        <v>33</v>
      </c>
      <c r="B79" s="12">
        <v>873.20801775169866</v>
      </c>
      <c r="C79" s="12">
        <v>1350.910453797326</v>
      </c>
      <c r="D79" s="12">
        <v>1.1668000000000001</v>
      </c>
      <c r="E79" s="3"/>
    </row>
    <row r="80" spans="1:7" x14ac:dyDescent="0.3">
      <c r="A80" s="3" t="s">
        <v>24</v>
      </c>
      <c r="B80" s="12">
        <v>235.71874642022669</v>
      </c>
      <c r="C80" s="12">
        <v>395.74905426906122</v>
      </c>
      <c r="D80" s="12">
        <v>3.383305</v>
      </c>
      <c r="E80" s="3"/>
    </row>
    <row r="81" spans="1:7" x14ac:dyDescent="0.3">
      <c r="A81" s="3" t="s">
        <v>26</v>
      </c>
      <c r="B81" s="12">
        <v>6.3856186740633571</v>
      </c>
      <c r="C81" s="12">
        <v>11.218549761878309</v>
      </c>
      <c r="D81" s="12">
        <v>94.218239999999994</v>
      </c>
      <c r="E81" s="3"/>
    </row>
    <row r="82" spans="1:7" x14ac:dyDescent="0.3">
      <c r="A82" s="3" t="s">
        <v>78</v>
      </c>
      <c r="B82" s="12">
        <v>416.80855894027809</v>
      </c>
      <c r="C82" s="12">
        <v>740.83454828155084</v>
      </c>
      <c r="D82" s="12">
        <v>2.058662</v>
      </c>
      <c r="E82" s="3"/>
    </row>
    <row r="83" spans="1:7" x14ac:dyDescent="0.3">
      <c r="A83" s="3" t="s">
        <v>16</v>
      </c>
      <c r="B83" s="12">
        <v>10.16486636422565</v>
      </c>
      <c r="C83" s="12">
        <v>19.510401225210462</v>
      </c>
      <c r="D83" s="12">
        <v>51.817070999999999</v>
      </c>
      <c r="E83" s="3"/>
    </row>
    <row r="84" spans="1:7" x14ac:dyDescent="0.3">
      <c r="A84" s="3" t="s">
        <v>25</v>
      </c>
      <c r="B84" s="12">
        <v>340.90533712758042</v>
      </c>
      <c r="C84" s="12">
        <v>624.53030462467768</v>
      </c>
      <c r="D84" s="12">
        <v>2.1538249999999999</v>
      </c>
      <c r="E84" s="3"/>
    </row>
    <row r="85" spans="1:7" x14ac:dyDescent="0.3">
      <c r="A85" s="3" t="s">
        <v>34</v>
      </c>
      <c r="B85" s="12">
        <v>151.34866248061459</v>
      </c>
      <c r="C85" s="12">
        <v>220.96475808482981</v>
      </c>
      <c r="D85" s="12">
        <v>5.6193330000000001</v>
      </c>
      <c r="E85" s="3"/>
    </row>
    <row r="86" spans="1:7" x14ac:dyDescent="0.3">
      <c r="A86" s="2" t="s">
        <v>11</v>
      </c>
      <c r="B86" s="2" t="s">
        <v>40</v>
      </c>
      <c r="C86" s="2" t="s">
        <v>12</v>
      </c>
      <c r="D86" s="2" t="s">
        <v>12</v>
      </c>
      <c r="E86" s="2" t="s">
        <v>86</v>
      </c>
      <c r="F86" s="5" t="str">
        <f>CONCATENATE($E86," ",C86)</f>
        <v>Intel® Core™Ultra7-165H iGPU INT8</v>
      </c>
      <c r="G86" s="5" t="str">
        <f>CONCATENATE($E86," ",B86)</f>
        <v>Intel® Core™Ultra7-165H iGPU FP16</v>
      </c>
    </row>
    <row r="87" spans="1:7" x14ac:dyDescent="0.3">
      <c r="A87" s="3" t="s">
        <v>14</v>
      </c>
      <c r="B87" s="12">
        <v>108.58</v>
      </c>
      <c r="C87" s="12"/>
      <c r="D87" s="12">
        <v>6.96</v>
      </c>
      <c r="E87" s="3"/>
    </row>
    <row r="88" spans="1:7" x14ac:dyDescent="0.3">
      <c r="A88" s="3" t="s">
        <v>15</v>
      </c>
      <c r="B88" s="12">
        <v>14.03</v>
      </c>
      <c r="C88" s="12">
        <v>21.19</v>
      </c>
      <c r="D88" s="12">
        <v>42.33</v>
      </c>
      <c r="E88" s="3"/>
    </row>
    <row r="89" spans="1:7" x14ac:dyDescent="0.3">
      <c r="A89" s="3" t="s">
        <v>72</v>
      </c>
      <c r="B89" s="12">
        <v>144.02000000000001</v>
      </c>
      <c r="C89" s="12">
        <v>178.28</v>
      </c>
      <c r="D89" s="12">
        <v>10.65</v>
      </c>
      <c r="E89" s="3"/>
    </row>
    <row r="90" spans="1:7" x14ac:dyDescent="0.3">
      <c r="A90" s="3" t="s">
        <v>77</v>
      </c>
      <c r="B90" s="12">
        <v>1.53</v>
      </c>
      <c r="C90" s="12">
        <v>1.95</v>
      </c>
      <c r="D90" s="12">
        <v>492.61</v>
      </c>
      <c r="E90" s="3"/>
    </row>
    <row r="91" spans="1:7" x14ac:dyDescent="0.3">
      <c r="A91" s="3" t="s">
        <v>33</v>
      </c>
      <c r="B91" s="12">
        <v>1321.41</v>
      </c>
      <c r="C91" s="12">
        <v>1435.15</v>
      </c>
      <c r="D91" s="12">
        <v>1.22</v>
      </c>
      <c r="E91" s="3"/>
    </row>
    <row r="92" spans="1:7" x14ac:dyDescent="0.3">
      <c r="A92" s="3" t="s">
        <v>24</v>
      </c>
      <c r="B92" s="12">
        <v>359.7</v>
      </c>
      <c r="C92" s="12"/>
      <c r="D92" s="12">
        <v>2.2400000000000002</v>
      </c>
      <c r="E92" s="3"/>
    </row>
    <row r="93" spans="1:7" x14ac:dyDescent="0.3">
      <c r="A93" s="3" t="s">
        <v>26</v>
      </c>
      <c r="B93" s="12">
        <v>10.55</v>
      </c>
      <c r="C93" s="12">
        <v>19.170000000000002</v>
      </c>
      <c r="D93" s="12">
        <v>55.94</v>
      </c>
      <c r="E93" s="3"/>
    </row>
    <row r="94" spans="1:7" x14ac:dyDescent="0.3">
      <c r="A94" s="3" t="s">
        <v>78</v>
      </c>
      <c r="B94" s="12"/>
      <c r="C94" s="12">
        <v>954.6</v>
      </c>
      <c r="D94" s="12">
        <v>1.46</v>
      </c>
      <c r="E94" s="3"/>
    </row>
    <row r="95" spans="1:7" x14ac:dyDescent="0.3">
      <c r="A95" s="3" t="s">
        <v>16</v>
      </c>
      <c r="B95" s="12">
        <v>19.66</v>
      </c>
      <c r="C95" s="12">
        <v>33.409999999999997</v>
      </c>
      <c r="D95" s="12">
        <v>30.63</v>
      </c>
      <c r="E95" s="3"/>
    </row>
    <row r="96" spans="1:7" x14ac:dyDescent="0.3">
      <c r="A96" s="3" t="s">
        <v>25</v>
      </c>
      <c r="B96" s="12">
        <v>515.77</v>
      </c>
      <c r="C96" s="12">
        <v>826.33</v>
      </c>
      <c r="D96" s="12">
        <v>1.38</v>
      </c>
      <c r="E96" s="3"/>
    </row>
    <row r="97" spans="1:7" x14ac:dyDescent="0.3">
      <c r="A97" s="3" t="s">
        <v>34</v>
      </c>
      <c r="B97" s="12"/>
      <c r="C97" s="12"/>
      <c r="D97" s="12">
        <v>3.14</v>
      </c>
      <c r="E97" s="3"/>
    </row>
    <row r="98" spans="1:7" x14ac:dyDescent="0.3">
      <c r="A98" s="2" t="s">
        <v>11</v>
      </c>
      <c r="B98" s="2" t="s">
        <v>40</v>
      </c>
      <c r="C98" s="2" t="s">
        <v>12</v>
      </c>
      <c r="D98" s="2" t="s">
        <v>12</v>
      </c>
      <c r="E98" s="2" t="s">
        <v>93</v>
      </c>
      <c r="F98" s="5" t="str">
        <f>CONCATENATE($E98," ",C98)</f>
        <v>Intel® Core™Ultra7-165H NPU INT8</v>
      </c>
      <c r="G98" s="5" t="str">
        <f>CONCATENATE($E98," ",B98)</f>
        <v>Intel® Core™Ultra7-165H NPU FP16</v>
      </c>
    </row>
    <row r="99" spans="1:7" x14ac:dyDescent="0.3">
      <c r="A99" s="3" t="s">
        <v>14</v>
      </c>
      <c r="B99" s="3">
        <v>66.03</v>
      </c>
      <c r="C99" s="12">
        <v>81.73</v>
      </c>
      <c r="D99" s="12">
        <v>13.37</v>
      </c>
      <c r="E99" s="3"/>
    </row>
    <row r="100" spans="1:7" x14ac:dyDescent="0.3">
      <c r="A100" s="3" t="s">
        <v>15</v>
      </c>
      <c r="B100" s="3">
        <v>6.62</v>
      </c>
      <c r="C100" s="12">
        <v>8.7100000000000009</v>
      </c>
      <c r="D100" s="12">
        <v>115.92</v>
      </c>
      <c r="E100" s="3"/>
    </row>
    <row r="101" spans="1:7" x14ac:dyDescent="0.3">
      <c r="A101" s="3" t="s">
        <v>72</v>
      </c>
      <c r="B101" s="3">
        <v>34.75</v>
      </c>
      <c r="C101" s="12">
        <v>38.04</v>
      </c>
      <c r="D101" s="12">
        <v>27.73</v>
      </c>
      <c r="E101" s="3"/>
    </row>
    <row r="102" spans="1:7" x14ac:dyDescent="0.3">
      <c r="A102" s="3" t="s">
        <v>77</v>
      </c>
      <c r="B102" s="12" t="s">
        <v>96</v>
      </c>
      <c r="C102" s="12" t="s">
        <v>96</v>
      </c>
      <c r="D102" s="12"/>
      <c r="E102" s="3"/>
    </row>
    <row r="103" spans="1:7" x14ac:dyDescent="0.3">
      <c r="A103" s="3" t="s">
        <v>33</v>
      </c>
      <c r="B103" s="3">
        <v>1366.27</v>
      </c>
      <c r="C103" s="12">
        <v>2009.23</v>
      </c>
      <c r="D103" s="12">
        <v>0.77</v>
      </c>
      <c r="E103" s="3"/>
    </row>
    <row r="104" spans="1:7" x14ac:dyDescent="0.3">
      <c r="A104" s="3" t="s">
        <v>24</v>
      </c>
      <c r="B104" s="3">
        <v>384.39</v>
      </c>
      <c r="C104" s="12">
        <v>779.55</v>
      </c>
      <c r="D104" s="12">
        <v>1.55</v>
      </c>
      <c r="E104" s="3"/>
    </row>
    <row r="105" spans="1:7" x14ac:dyDescent="0.3">
      <c r="A105" s="3" t="s">
        <v>26</v>
      </c>
      <c r="B105" s="12"/>
      <c r="C105" s="12" t="s">
        <v>96</v>
      </c>
      <c r="D105" s="12"/>
      <c r="E105" s="3"/>
    </row>
    <row r="106" spans="1:7" x14ac:dyDescent="0.3">
      <c r="A106" s="3" t="s">
        <v>78</v>
      </c>
      <c r="B106" s="3">
        <v>346.77</v>
      </c>
      <c r="C106" s="12">
        <v>761.68</v>
      </c>
      <c r="D106" s="12">
        <v>1.57</v>
      </c>
      <c r="E106" s="3"/>
    </row>
    <row r="107" spans="1:7" x14ac:dyDescent="0.3">
      <c r="A107" s="3" t="s">
        <v>16</v>
      </c>
      <c r="B107" s="3">
        <v>10.37</v>
      </c>
      <c r="C107" s="12" t="s">
        <v>96</v>
      </c>
      <c r="D107" s="12" t="s">
        <v>96</v>
      </c>
      <c r="E107" s="3"/>
    </row>
    <row r="108" spans="1:7" x14ac:dyDescent="0.3">
      <c r="A108" s="3" t="s">
        <v>25</v>
      </c>
      <c r="B108" s="3">
        <v>286.76</v>
      </c>
      <c r="C108" s="12">
        <v>390.01</v>
      </c>
      <c r="D108" s="12">
        <v>2.87</v>
      </c>
      <c r="E108" s="3"/>
    </row>
    <row r="109" spans="1:7" x14ac:dyDescent="0.3">
      <c r="A109" s="3" t="s">
        <v>34</v>
      </c>
      <c r="B109" s="3">
        <v>131.44</v>
      </c>
      <c r="C109" s="12">
        <v>128.66</v>
      </c>
      <c r="D109" s="12">
        <v>9.0399999999999991</v>
      </c>
      <c r="E109" s="3"/>
    </row>
    <row r="110" spans="1:7" x14ac:dyDescent="0.3">
      <c r="A110" s="2" t="s">
        <v>11</v>
      </c>
      <c r="B110" s="2" t="s">
        <v>40</v>
      </c>
      <c r="C110" s="30" t="s">
        <v>12</v>
      </c>
      <c r="D110" s="2" t="s">
        <v>12</v>
      </c>
      <c r="E110" s="2" t="s">
        <v>122</v>
      </c>
      <c r="F110" s="5" t="str">
        <f>CONCATENATE($E110," ",C110)</f>
        <v>Intel® ARC® A770M INT8</v>
      </c>
      <c r="G110" s="5" t="str">
        <f>CONCATENATE($E110," ",B110)</f>
        <v>Intel® ARC® A770M FP16</v>
      </c>
    </row>
    <row r="111" spans="1:7" x14ac:dyDescent="0.3">
      <c r="A111" s="3" t="s">
        <v>14</v>
      </c>
      <c r="B111" s="12">
        <v>624.16665885871191</v>
      </c>
      <c r="C111" s="12">
        <v>711.34292547801169</v>
      </c>
      <c r="D111" s="12">
        <v>5.2640159999999998</v>
      </c>
      <c r="E111" s="2"/>
      <c r="F111" s="5"/>
      <c r="G111" s="5"/>
    </row>
    <row r="112" spans="1:7" x14ac:dyDescent="0.3">
      <c r="A112" s="3" t="s">
        <v>15</v>
      </c>
      <c r="B112" s="12">
        <v>111.77480083961591</v>
      </c>
      <c r="C112" s="12">
        <v>148.65916389846751</v>
      </c>
      <c r="D112" s="12">
        <v>12.717309</v>
      </c>
      <c r="E112" s="2"/>
      <c r="F112" s="5"/>
      <c r="G112" s="5"/>
    </row>
    <row r="113" spans="1:7" x14ac:dyDescent="0.3">
      <c r="A113" s="3" t="s">
        <v>72</v>
      </c>
      <c r="B113" s="12">
        <v>667.3288979206867</v>
      </c>
      <c r="C113" s="12">
        <v>716.41538731277194</v>
      </c>
      <c r="D113" s="12">
        <v>5.9037540000000002</v>
      </c>
      <c r="E113" s="3"/>
    </row>
    <row r="114" spans="1:7" x14ac:dyDescent="0.3">
      <c r="A114" s="3" t="s">
        <v>77</v>
      </c>
      <c r="B114" s="12">
        <v>18.49728867939325</v>
      </c>
      <c r="C114" s="12">
        <v>28.225566111425369</v>
      </c>
      <c r="D114" s="12">
        <v>54.137486000000003</v>
      </c>
      <c r="E114" s="3"/>
    </row>
    <row r="115" spans="1:7" x14ac:dyDescent="0.3">
      <c r="A115" s="3" t="s">
        <v>33</v>
      </c>
      <c r="B115" s="12">
        <v>4669.9608265321267</v>
      </c>
      <c r="C115" s="12">
        <v>5081.9313574185417</v>
      </c>
      <c r="D115" s="12">
        <v>1.2646219999999999</v>
      </c>
      <c r="E115" s="3"/>
    </row>
    <row r="116" spans="1:7" x14ac:dyDescent="0.3">
      <c r="A116" s="3" t="s">
        <v>24</v>
      </c>
      <c r="B116" s="12">
        <v>1900.760846981485</v>
      </c>
      <c r="C116" s="12">
        <v>2926.3458570767302</v>
      </c>
      <c r="D116" s="12">
        <v>1.455784</v>
      </c>
      <c r="E116" s="3"/>
    </row>
    <row r="117" spans="1:7" x14ac:dyDescent="0.3">
      <c r="A117" s="3" t="s">
        <v>26</v>
      </c>
      <c r="B117" s="12">
        <v>82.833575564510824</v>
      </c>
      <c r="C117" s="12">
        <v>154.96372622035241</v>
      </c>
      <c r="D117" s="12">
        <v>14.457741</v>
      </c>
      <c r="E117" s="3"/>
    </row>
    <row r="118" spans="1:7" x14ac:dyDescent="0.3">
      <c r="A118" s="3" t="s">
        <v>78</v>
      </c>
      <c r="B118" s="12">
        <v>3019.0272156059668</v>
      </c>
      <c r="C118" s="12">
        <v>3596.2728326355468</v>
      </c>
      <c r="D118" s="12">
        <v>1.5020370000000001</v>
      </c>
      <c r="E118" s="3"/>
    </row>
    <row r="119" spans="1:7" x14ac:dyDescent="0.3">
      <c r="A119" s="3" t="s">
        <v>16</v>
      </c>
      <c r="B119" s="12">
        <v>188.53171406685729</v>
      </c>
      <c r="C119" s="12">
        <v>277.70508867605588</v>
      </c>
      <c r="D119" s="12">
        <v>6.5775679999999994</v>
      </c>
      <c r="E119" s="3"/>
    </row>
    <row r="120" spans="1:7" x14ac:dyDescent="0.3">
      <c r="A120" s="3" t="s">
        <v>25</v>
      </c>
      <c r="B120" s="12">
        <v>2516.271481064437</v>
      </c>
      <c r="C120" s="12"/>
      <c r="D120" s="12">
        <v>1.344031</v>
      </c>
      <c r="E120" s="3"/>
    </row>
    <row r="121" spans="1:7" x14ac:dyDescent="0.3">
      <c r="A121" s="3" t="s">
        <v>34</v>
      </c>
      <c r="B121" s="12">
        <v>1245.0877419966309</v>
      </c>
      <c r="C121" s="12">
        <v>1291.62018728713</v>
      </c>
      <c r="D121" s="12">
        <v>3.332001</v>
      </c>
      <c r="E121" s="3"/>
    </row>
    <row r="122" spans="1:7" x14ac:dyDescent="0.3">
      <c r="A122" s="2" t="s">
        <v>11</v>
      </c>
      <c r="B122" s="2" t="s">
        <v>40</v>
      </c>
      <c r="C122" s="2" t="s">
        <v>12</v>
      </c>
      <c r="D122" s="2" t="s">
        <v>12</v>
      </c>
      <c r="E122" s="2" t="s">
        <v>31</v>
      </c>
      <c r="F122" s="5" t="str">
        <f>CONCATENATE($E122," ",C122)</f>
        <v>Intel® Flex-170 INT8</v>
      </c>
      <c r="G122" s="5" t="str">
        <f>CONCATENATE($E122," ",B122)</f>
        <v>Intel® Flex-170 FP16</v>
      </c>
    </row>
    <row r="123" spans="1:7" x14ac:dyDescent="0.3">
      <c r="A123" s="3" t="s">
        <v>14</v>
      </c>
      <c r="B123" s="12">
        <v>706.25369999999998</v>
      </c>
      <c r="C123" s="12">
        <v>839.85270000000003</v>
      </c>
      <c r="D123" s="12">
        <v>3.3771110000000002</v>
      </c>
      <c r="E123" s="2"/>
      <c r="F123" s="5"/>
      <c r="G123" s="5"/>
    </row>
    <row r="124" spans="1:7" x14ac:dyDescent="0.3">
      <c r="A124" s="3" t="s">
        <v>15</v>
      </c>
      <c r="B124" s="12">
        <v>113.5292</v>
      </c>
      <c r="C124" s="12" t="s">
        <v>96</v>
      </c>
      <c r="D124" s="12" t="s">
        <v>96</v>
      </c>
      <c r="E124" s="2"/>
      <c r="F124" s="5"/>
      <c r="G124" s="5"/>
    </row>
    <row r="125" spans="1:7" x14ac:dyDescent="0.3">
      <c r="A125" s="3" t="s">
        <v>72</v>
      </c>
      <c r="B125" s="12">
        <v>827.70339999999999</v>
      </c>
      <c r="C125" s="12">
        <v>858.75049999999999</v>
      </c>
      <c r="D125" s="12">
        <v>3.1049739999999999</v>
      </c>
      <c r="E125" s="3"/>
    </row>
    <row r="126" spans="1:7" x14ac:dyDescent="0.3">
      <c r="A126" s="3" t="s">
        <v>77</v>
      </c>
      <c r="B126" s="12">
        <v>19.72082</v>
      </c>
      <c r="C126" s="12">
        <v>32.335590000000003</v>
      </c>
      <c r="D126" s="12">
        <v>53.068359999999998</v>
      </c>
      <c r="E126" s="3"/>
    </row>
    <row r="127" spans="1:7" x14ac:dyDescent="0.3">
      <c r="A127" s="3" t="s">
        <v>33</v>
      </c>
      <c r="B127" s="12">
        <v>6005.0950000000003</v>
      </c>
      <c r="C127" s="12">
        <v>6845.4620000000004</v>
      </c>
      <c r="D127" s="12">
        <v>0.59755599999999998</v>
      </c>
      <c r="E127" s="3"/>
    </row>
    <row r="128" spans="1:7" x14ac:dyDescent="0.3">
      <c r="A128" s="3" t="s">
        <v>24</v>
      </c>
      <c r="B128" s="12">
        <v>2235.2640000000001</v>
      </c>
      <c r="C128" s="12">
        <v>3596.4789999999998</v>
      </c>
      <c r="D128" s="12">
        <v>0.77513600000000005</v>
      </c>
      <c r="E128" s="3"/>
    </row>
    <row r="129" spans="1:7" x14ac:dyDescent="0.3">
      <c r="A129" s="3" t="s">
        <v>26</v>
      </c>
      <c r="B129" s="12">
        <v>111.25879999999999</v>
      </c>
      <c r="C129" s="12">
        <v>214.7533</v>
      </c>
      <c r="D129" s="12">
        <v>14.59351</v>
      </c>
      <c r="E129" s="3"/>
    </row>
    <row r="130" spans="1:7" x14ac:dyDescent="0.3">
      <c r="A130" s="3" t="s">
        <v>78</v>
      </c>
      <c r="B130" s="12">
        <v>3482.17</v>
      </c>
      <c r="C130" s="12">
        <v>4086.8449999999998</v>
      </c>
      <c r="D130" s="12">
        <v>0.80664199999999997</v>
      </c>
      <c r="E130" s="3"/>
    </row>
    <row r="131" spans="1:7" x14ac:dyDescent="0.3">
      <c r="A131" s="3" t="s">
        <v>16</v>
      </c>
      <c r="B131" s="12">
        <v>204.9933</v>
      </c>
      <c r="C131" s="12" t="s">
        <v>96</v>
      </c>
      <c r="D131" s="12" t="s">
        <v>96</v>
      </c>
      <c r="E131" s="3"/>
    </row>
    <row r="132" spans="1:7" x14ac:dyDescent="0.3">
      <c r="A132" s="3" t="s">
        <v>25</v>
      </c>
      <c r="B132" s="12">
        <v>2885.6819999999998</v>
      </c>
      <c r="C132" s="12">
        <v>3877.3240000000001</v>
      </c>
      <c r="D132" s="12">
        <v>0.88764200000000004</v>
      </c>
      <c r="E132" s="3"/>
    </row>
    <row r="133" spans="1:7" x14ac:dyDescent="0.3">
      <c r="A133" s="3" t="s">
        <v>34</v>
      </c>
      <c r="B133" s="12">
        <v>1469.54</v>
      </c>
      <c r="C133" s="12">
        <v>1594.8019999999999</v>
      </c>
      <c r="D133" s="12">
        <v>2.0696129999999999</v>
      </c>
      <c r="E133" s="3"/>
    </row>
    <row r="134" spans="1:7" x14ac:dyDescent="0.3">
      <c r="A134" s="2" t="s">
        <v>11</v>
      </c>
      <c r="B134" s="2" t="s">
        <v>40</v>
      </c>
      <c r="C134" s="2" t="s">
        <v>12</v>
      </c>
      <c r="D134" s="2" t="s">
        <v>12</v>
      </c>
      <c r="E134" s="2" t="s">
        <v>79</v>
      </c>
      <c r="F134" s="5" t="str">
        <f>CONCATENATE($E134," ",C134)</f>
        <v>Intel® Flex-140 INT8</v>
      </c>
      <c r="G134" s="5" t="str">
        <f>CONCATENATE($E134," ",B134)</f>
        <v>Intel® Flex-140 FP16</v>
      </c>
    </row>
    <row r="135" spans="1:7" x14ac:dyDescent="0.3">
      <c r="A135" s="3" t="s">
        <v>14</v>
      </c>
      <c r="B135" s="12">
        <v>148.40350000000001</v>
      </c>
      <c r="C135" s="12">
        <v>192.09960000000001</v>
      </c>
      <c r="D135" s="12">
        <v>5.5112500000000004</v>
      </c>
      <c r="E135" s="2"/>
      <c r="F135" s="5"/>
      <c r="G135" s="5"/>
    </row>
    <row r="136" spans="1:7" x14ac:dyDescent="0.3">
      <c r="A136" s="3" t="s">
        <v>15</v>
      </c>
      <c r="B136" s="12">
        <v>20.57028</v>
      </c>
      <c r="C136" s="12" t="s">
        <v>96</v>
      </c>
      <c r="D136" s="12" t="s">
        <v>96</v>
      </c>
      <c r="E136" s="2"/>
      <c r="F136" s="5"/>
      <c r="G136" s="5"/>
    </row>
    <row r="137" spans="1:7" x14ac:dyDescent="0.3">
      <c r="A137" s="3" t="s">
        <v>72</v>
      </c>
      <c r="B137" s="12">
        <v>128.221</v>
      </c>
      <c r="C137" s="12">
        <v>144.214</v>
      </c>
      <c r="D137" s="12">
        <v>10.802379999999999</v>
      </c>
      <c r="E137" s="3"/>
    </row>
    <row r="138" spans="1:7" x14ac:dyDescent="0.3">
      <c r="A138" s="3" t="s">
        <v>77</v>
      </c>
      <c r="B138" s="12">
        <v>3.352036</v>
      </c>
      <c r="C138" s="12">
        <v>5.3785100000000003</v>
      </c>
      <c r="D138" s="12">
        <v>208.203</v>
      </c>
      <c r="E138" s="3"/>
    </row>
    <row r="139" spans="1:7" x14ac:dyDescent="0.3">
      <c r="A139" s="3" t="s">
        <v>33</v>
      </c>
      <c r="B139" s="12">
        <v>1581.049</v>
      </c>
      <c r="C139" s="12">
        <v>1869.249</v>
      </c>
      <c r="D139" s="12">
        <v>0.75296799999999997</v>
      </c>
      <c r="E139" s="3"/>
    </row>
    <row r="140" spans="1:7" x14ac:dyDescent="0.3">
      <c r="A140" s="3" t="s">
        <v>24</v>
      </c>
      <c r="B140" s="12">
        <v>520.03219999999999</v>
      </c>
      <c r="C140" s="12">
        <v>827.25649999999996</v>
      </c>
      <c r="D140" s="12">
        <v>1.382881</v>
      </c>
      <c r="E140" s="3"/>
    </row>
    <row r="141" spans="1:7" x14ac:dyDescent="0.3">
      <c r="A141" s="3" t="s">
        <v>26</v>
      </c>
      <c r="B141" s="12">
        <v>16.760490000000001</v>
      </c>
      <c r="C141" s="12">
        <v>33.915489999999998</v>
      </c>
      <c r="D141" s="12">
        <v>36.497079999999997</v>
      </c>
      <c r="E141" s="3"/>
    </row>
    <row r="142" spans="1:7" x14ac:dyDescent="0.3">
      <c r="A142" s="3" t="s">
        <v>78</v>
      </c>
      <c r="B142" s="12">
        <v>771.34109999999998</v>
      </c>
      <c r="C142" s="12">
        <v>957.79780000000005</v>
      </c>
      <c r="D142" s="12">
        <v>1.3146</v>
      </c>
      <c r="E142" s="3"/>
    </row>
    <row r="143" spans="1:7" x14ac:dyDescent="0.3">
      <c r="A143" s="3" t="s">
        <v>16</v>
      </c>
      <c r="B143" s="12">
        <v>32.849379999999996</v>
      </c>
      <c r="C143" s="12" t="s">
        <v>96</v>
      </c>
      <c r="D143" s="12" t="s">
        <v>96</v>
      </c>
      <c r="E143" s="3"/>
    </row>
    <row r="144" spans="1:7" x14ac:dyDescent="0.3">
      <c r="A144" s="3" t="s">
        <v>25</v>
      </c>
      <c r="B144" s="12">
        <v>662.40729999999996</v>
      </c>
      <c r="C144" s="12">
        <v>752.44449999999995</v>
      </c>
      <c r="D144" s="12">
        <v>1.6213690000000001</v>
      </c>
      <c r="E144" s="3"/>
    </row>
    <row r="145" spans="1:8" x14ac:dyDescent="0.3">
      <c r="A145" s="3" t="s">
        <v>34</v>
      </c>
      <c r="B145" s="12">
        <v>305.95359999999999</v>
      </c>
      <c r="C145" s="12">
        <v>329.34589999999997</v>
      </c>
      <c r="D145" s="12">
        <v>3.5524119999999999</v>
      </c>
      <c r="E145" s="3"/>
    </row>
    <row r="146" spans="1:8" x14ac:dyDescent="0.3">
      <c r="A146" s="2" t="s">
        <v>11</v>
      </c>
      <c r="B146" s="2" t="s">
        <v>74</v>
      </c>
      <c r="C146" s="2" t="s">
        <v>12</v>
      </c>
      <c r="D146" s="2" t="s">
        <v>40</v>
      </c>
      <c r="E146" s="2" t="s">
        <v>31</v>
      </c>
      <c r="F146" s="5" t="str">
        <f>CONCATENATE($E146," ",B146)</f>
        <v>Intel® Flex-170 INT4</v>
      </c>
      <c r="G146" s="5" t="str">
        <f>CONCATENATE($E146," ",C146)</f>
        <v>Intel® Flex-170 INT8</v>
      </c>
      <c r="H146" s="5" t="str">
        <f>CONCATENATE($E146," ",D146)</f>
        <v>Intel® Flex-170 FP16</v>
      </c>
    </row>
    <row r="147" spans="1:8" x14ac:dyDescent="0.3">
      <c r="A147" s="3" t="s">
        <v>112</v>
      </c>
      <c r="B147" s="20">
        <v>47.909190000000002</v>
      </c>
      <c r="C147" s="20">
        <v>39.701920000000001</v>
      </c>
      <c r="D147" s="20">
        <v>26.333379999999998</v>
      </c>
      <c r="E147" s="3" t="s">
        <v>88</v>
      </c>
      <c r="F147" s="5"/>
      <c r="G147" s="5"/>
      <c r="H147" s="5"/>
    </row>
    <row r="148" spans="1:8" x14ac:dyDescent="0.3">
      <c r="A148" s="3" t="s">
        <v>111</v>
      </c>
      <c r="B148" s="20">
        <v>42.636609999999997</v>
      </c>
      <c r="C148" s="20">
        <v>31.345490000000002</v>
      </c>
      <c r="D148" s="20">
        <v>20.198799999999999</v>
      </c>
      <c r="E148" s="3" t="s">
        <v>88</v>
      </c>
      <c r="F148" s="5"/>
      <c r="G148" s="5"/>
    </row>
    <row r="149" spans="1:8" x14ac:dyDescent="0.3">
      <c r="A149" s="3" t="s">
        <v>42</v>
      </c>
      <c r="B149" s="20">
        <v>39.932270000000003</v>
      </c>
      <c r="C149" s="20">
        <v>33.215069999999997</v>
      </c>
      <c r="D149" s="20">
        <v>22.489570000000001</v>
      </c>
      <c r="E149" s="3" t="s">
        <v>88</v>
      </c>
      <c r="F149" s="5"/>
      <c r="G149" s="5"/>
    </row>
    <row r="150" spans="1:8" x14ac:dyDescent="0.3">
      <c r="A150" s="3" t="s">
        <v>110</v>
      </c>
      <c r="B150" s="20">
        <v>40.688630000000003</v>
      </c>
      <c r="C150" s="20">
        <v>31.90521</v>
      </c>
      <c r="D150" s="20">
        <v>19.374880000000001</v>
      </c>
      <c r="E150" s="3" t="s">
        <v>88</v>
      </c>
      <c r="F150" s="5"/>
      <c r="G150" s="5"/>
    </row>
    <row r="151" spans="1:8" x14ac:dyDescent="0.3">
      <c r="A151" s="3" t="s">
        <v>125</v>
      </c>
      <c r="B151" s="12">
        <v>51.9</v>
      </c>
      <c r="C151" s="20"/>
      <c r="D151" s="12"/>
      <c r="E151" s="3" t="s">
        <v>88</v>
      </c>
    </row>
    <row r="152" spans="1:8" x14ac:dyDescent="0.3">
      <c r="A152" s="3" t="s">
        <v>43</v>
      </c>
      <c r="B152" s="12"/>
      <c r="C152" s="20">
        <v>2.42</v>
      </c>
      <c r="D152" s="20">
        <v>2.51701</v>
      </c>
      <c r="E152" s="3" t="s">
        <v>89</v>
      </c>
    </row>
    <row r="153" spans="1:8" x14ac:dyDescent="0.3">
      <c r="A153" s="2" t="s">
        <v>11</v>
      </c>
      <c r="B153" s="2" t="s">
        <v>74</v>
      </c>
      <c r="C153" s="2" t="s">
        <v>12</v>
      </c>
      <c r="D153" s="2" t="s">
        <v>40</v>
      </c>
      <c r="E153" s="2" t="s">
        <v>123</v>
      </c>
      <c r="F153" s="5" t="str">
        <f>CONCATENATE($E153," ",B153)</f>
        <v>Intel® Arc™ A770M INT4</v>
      </c>
      <c r="G153" s="5" t="str">
        <f>CONCATENATE($E153," ",C153)</f>
        <v>Intel® Arc™ A770M INT8</v>
      </c>
      <c r="H153" s="5" t="str">
        <f>CONCATENATE($E153," ",D153)</f>
        <v>Intel® Arc™ A770M FP16</v>
      </c>
    </row>
    <row r="154" spans="1:8" x14ac:dyDescent="0.3">
      <c r="A154" s="3" t="s">
        <v>112</v>
      </c>
      <c r="B154" s="20">
        <v>42.134250000000002</v>
      </c>
      <c r="C154" s="20">
        <v>35.399610000000003</v>
      </c>
      <c r="D154" s="20">
        <v>23.716740000000001</v>
      </c>
      <c r="E154" s="3" t="s">
        <v>88</v>
      </c>
    </row>
    <row r="155" spans="1:8" x14ac:dyDescent="0.3">
      <c r="A155" s="3" t="s">
        <v>111</v>
      </c>
      <c r="B155" s="20">
        <v>36.183610000000002</v>
      </c>
      <c r="C155" s="20">
        <v>26.99127</v>
      </c>
      <c r="D155" s="20">
        <v>18.069710000000001</v>
      </c>
      <c r="E155" s="3" t="s">
        <v>88</v>
      </c>
    </row>
    <row r="156" spans="1:8" x14ac:dyDescent="0.3">
      <c r="A156" s="3" t="s">
        <v>42</v>
      </c>
      <c r="B156" s="20">
        <v>35.27319</v>
      </c>
      <c r="C156" s="20">
        <v>29.352820000000001</v>
      </c>
      <c r="D156" s="20">
        <v>20.382739999999998</v>
      </c>
      <c r="E156" s="3" t="s">
        <v>88</v>
      </c>
    </row>
    <row r="157" spans="1:8" x14ac:dyDescent="0.3">
      <c r="A157" s="3" t="s">
        <v>110</v>
      </c>
      <c r="B157" s="20">
        <v>35.830660000000002</v>
      </c>
      <c r="C157" s="20">
        <v>28.14433</v>
      </c>
      <c r="D157" s="20">
        <v>17.6768</v>
      </c>
      <c r="E157" s="3" t="s">
        <v>88</v>
      </c>
    </row>
    <row r="158" spans="1:8" x14ac:dyDescent="0.3">
      <c r="A158" s="3" t="s">
        <v>125</v>
      </c>
      <c r="B158" s="12"/>
      <c r="C158" s="20"/>
      <c r="D158" s="12"/>
      <c r="E158" s="3" t="s">
        <v>88</v>
      </c>
    </row>
    <row r="159" spans="1:8" x14ac:dyDescent="0.3">
      <c r="A159" s="3" t="s">
        <v>43</v>
      </c>
      <c r="B159" s="3"/>
      <c r="C159" s="20">
        <v>2.7</v>
      </c>
      <c r="D159" s="20">
        <v>2.9135</v>
      </c>
      <c r="E159" s="3" t="s">
        <v>89</v>
      </c>
    </row>
    <row r="160" spans="1:8" x14ac:dyDescent="0.3">
      <c r="A160" s="2" t="s">
        <v>11</v>
      </c>
      <c r="B160" s="2" t="s">
        <v>74</v>
      </c>
      <c r="C160" s="2" t="s">
        <v>12</v>
      </c>
      <c r="D160" s="2" t="s">
        <v>40</v>
      </c>
      <c r="E160" s="2" t="s">
        <v>79</v>
      </c>
      <c r="F160" s="5" t="str">
        <f>CONCATENATE($E160," ",B160)</f>
        <v>Intel® Flex-140 INT4</v>
      </c>
      <c r="G160" s="5" t="str">
        <f>CONCATENATE($E160," ",C160)</f>
        <v>Intel® Flex-140 INT8</v>
      </c>
      <c r="H160" s="5" t="str">
        <f>CONCATENATE($E160," ",D160)</f>
        <v>Intel® Flex-140 FP16</v>
      </c>
    </row>
    <row r="161" spans="1:8" x14ac:dyDescent="0.3">
      <c r="A161" s="3" t="s">
        <v>112</v>
      </c>
      <c r="B161" s="20">
        <v>10.84562</v>
      </c>
      <c r="C161" s="20">
        <v>12.59211</v>
      </c>
      <c r="D161" s="3"/>
      <c r="E161" s="3" t="s">
        <v>88</v>
      </c>
    </row>
    <row r="162" spans="1:8" x14ac:dyDescent="0.3">
      <c r="A162" s="3" t="s">
        <v>111</v>
      </c>
      <c r="B162" s="20">
        <v>5.6645960000000004</v>
      </c>
      <c r="C162" s="4"/>
      <c r="D162" s="12"/>
      <c r="E162" s="3" t="s">
        <v>88</v>
      </c>
    </row>
    <row r="163" spans="1:8" x14ac:dyDescent="0.3">
      <c r="A163" s="3" t="s">
        <v>42</v>
      </c>
      <c r="B163" s="12"/>
      <c r="C163" s="20"/>
      <c r="D163" s="12"/>
      <c r="E163" s="3" t="s">
        <v>88</v>
      </c>
    </row>
    <row r="164" spans="1:8" x14ac:dyDescent="0.3">
      <c r="A164" s="3" t="s">
        <v>110</v>
      </c>
      <c r="B164" s="12"/>
      <c r="C164" s="20"/>
      <c r="D164" s="12"/>
      <c r="E164" s="3" t="s">
        <v>88</v>
      </c>
    </row>
    <row r="165" spans="1:8" x14ac:dyDescent="0.3">
      <c r="A165" s="3" t="s">
        <v>125</v>
      </c>
      <c r="B165" s="20">
        <v>18.7</v>
      </c>
      <c r="C165" s="20"/>
      <c r="D165" s="12"/>
      <c r="E165" s="3" t="s">
        <v>88</v>
      </c>
    </row>
    <row r="166" spans="1:8" x14ac:dyDescent="0.3">
      <c r="A166" s="3" t="s">
        <v>43</v>
      </c>
      <c r="B166" s="12"/>
      <c r="C166" s="20">
        <v>13.4</v>
      </c>
      <c r="D166" s="20">
        <v>13.7</v>
      </c>
      <c r="E166" s="3" t="s">
        <v>89</v>
      </c>
    </row>
    <row r="167" spans="1:8" x14ac:dyDescent="0.3">
      <c r="A167" s="2" t="str">
        <f>'Performance Tables  CPU'!A309</f>
        <v>Model name</v>
      </c>
      <c r="B167" s="2" t="s">
        <v>74</v>
      </c>
      <c r="C167" s="2" t="s">
        <v>12</v>
      </c>
      <c r="D167" s="2" t="s">
        <v>40</v>
      </c>
      <c r="E167" s="2" t="s">
        <v>87</v>
      </c>
      <c r="F167" s="5" t="str">
        <f>CONCATENATE($E167," ",B167)</f>
        <v>Intel® Core™ Ultra7-165H iGPU INT4</v>
      </c>
      <c r="G167" s="5" t="str">
        <f>CONCATENATE($E167," ",C167)</f>
        <v>Intel® Core™ Ultra7-165H iGPU INT8</v>
      </c>
      <c r="H167" s="5" t="str">
        <f>CONCATENATE($E167," ",D167)</f>
        <v>Intel® Core™ Ultra7-165H iGPU FP16</v>
      </c>
    </row>
    <row r="168" spans="1:8" x14ac:dyDescent="0.3">
      <c r="A168" s="3" t="s">
        <v>112</v>
      </c>
      <c r="B168" s="3">
        <v>14.60061</v>
      </c>
      <c r="C168" s="20">
        <v>11.198729999999999</v>
      </c>
      <c r="D168" s="20">
        <v>5.6555160000000004</v>
      </c>
      <c r="E168" s="3" t="s">
        <v>88</v>
      </c>
    </row>
    <row r="169" spans="1:8" x14ac:dyDescent="0.3">
      <c r="A169" s="3" t="s">
        <v>111</v>
      </c>
      <c r="B169" s="20">
        <v>14.12018</v>
      </c>
      <c r="C169" s="20">
        <v>9.7200260000000007</v>
      </c>
      <c r="D169" s="20">
        <v>5.0423609999999996</v>
      </c>
      <c r="E169" s="3" t="s">
        <v>88</v>
      </c>
    </row>
    <row r="170" spans="1:8" x14ac:dyDescent="0.3">
      <c r="A170" s="3" t="s">
        <v>42</v>
      </c>
      <c r="B170" s="20">
        <v>12.71824</v>
      </c>
      <c r="C170" s="20">
        <v>9.4864390000000007</v>
      </c>
      <c r="D170" s="20"/>
      <c r="E170" s="3" t="s">
        <v>88</v>
      </c>
    </row>
    <row r="171" spans="1:8" x14ac:dyDescent="0.3">
      <c r="A171" s="3" t="s">
        <v>110</v>
      </c>
      <c r="B171" s="20">
        <v>13.44153</v>
      </c>
      <c r="C171" s="20">
        <v>9.2700549999999993</v>
      </c>
      <c r="D171" s="20">
        <v>4.4208639999999999</v>
      </c>
      <c r="E171" s="3" t="s">
        <v>88</v>
      </c>
    </row>
    <row r="172" spans="1:8" x14ac:dyDescent="0.3">
      <c r="A172" s="3" t="s">
        <v>125</v>
      </c>
      <c r="B172" s="12"/>
      <c r="C172" s="20"/>
      <c r="D172" s="12"/>
      <c r="E172" s="3" t="s">
        <v>88</v>
      </c>
    </row>
    <row r="173" spans="1:8" x14ac:dyDescent="0.3">
      <c r="A173" s="3" t="s">
        <v>43</v>
      </c>
      <c r="B173" s="20"/>
      <c r="C173" s="20">
        <v>12.4</v>
      </c>
      <c r="D173" s="20">
        <v>13</v>
      </c>
      <c r="E173" s="3" t="s">
        <v>89</v>
      </c>
    </row>
  </sheetData>
  <sheetProtection algorithmName="SHA-512" hashValue="jEzMxBQPF8ztO9wRiR5LyoqiMT4TIIWFLLhUcClcqc6sN9l/2KxvEgkze+Iv7k3Emct2sfOx/pXgVU7LdWeZwg==" saltValue="ojBFqqCoyT9LkraCKBjQb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29:I37 I5:I14 I18:I25" name="Range1_1_1"/>
  </protectedRanges>
  <mergeCells count="1">
    <mergeCell ref="B1:C1"/>
  </mergeCells>
  <hyperlinks>
    <hyperlink ref="J17" r:id="rId1" xr:uid="{44C29DFC-FFF5-4F8D-B6A9-46D9C2ED918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97"/>
  <sheetViews>
    <sheetView workbookViewId="0"/>
  </sheetViews>
  <sheetFormatPr defaultRowHeight="14.4" x14ac:dyDescent="0.3"/>
  <cols>
    <col min="1" max="1" width="49.44140625" bestFit="1" customWidth="1"/>
    <col min="2" max="2" width="11.5546875" bestFit="1" customWidth="1"/>
    <col min="3" max="3" width="7.5546875" bestFit="1" customWidth="1"/>
    <col min="4" max="4" width="23.109375" bestFit="1" customWidth="1"/>
    <col min="5" max="6" width="22" hidden="1" customWidth="1"/>
    <col min="7" max="7" width="10.88671875" customWidth="1"/>
    <col min="8" max="8" width="22.44140625" customWidth="1"/>
  </cols>
  <sheetData>
    <row r="1" spans="1:9" x14ac:dyDescent="0.3">
      <c r="A1" s="2" t="s">
        <v>119</v>
      </c>
      <c r="B1" s="31" t="s">
        <v>6</v>
      </c>
      <c r="C1" s="32"/>
      <c r="D1" s="2" t="s">
        <v>10</v>
      </c>
      <c r="E1" s="5"/>
      <c r="F1" s="5"/>
      <c r="H1" s="1" t="s">
        <v>0</v>
      </c>
    </row>
    <row r="2" spans="1:9" x14ac:dyDescent="0.3">
      <c r="A2" s="2" t="s">
        <v>11</v>
      </c>
      <c r="B2" s="2" t="s">
        <v>13</v>
      </c>
      <c r="C2" s="2" t="s">
        <v>12</v>
      </c>
      <c r="D2" s="2" t="s">
        <v>76</v>
      </c>
      <c r="E2" s="5" t="str">
        <f>CONCATENATE($D2," ",C2)</f>
        <v>Intel® Celeron®  6305E INT8</v>
      </c>
      <c r="F2" s="5" t="str">
        <f>CONCATENATE($D2," ",B2)</f>
        <v>Intel® Celeron®  6305E FP32</v>
      </c>
      <c r="H2" t="s">
        <v>2</v>
      </c>
      <c r="I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9" x14ac:dyDescent="0.3">
      <c r="A3" s="3" t="s">
        <v>14</v>
      </c>
      <c r="B3" s="12"/>
      <c r="C3" s="12">
        <v>46.164851784715957</v>
      </c>
      <c r="D3" s="2"/>
      <c r="E3" s="5"/>
      <c r="F3" s="5"/>
      <c r="H3" t="s">
        <v>3</v>
      </c>
      <c r="I3" s="7" t="str">
        <f>'Legal Notices and Disclaimers'!A6</f>
        <v>and for configurations visit: https://docs.openvino.ai/2024/_static/benchmarks_files/OV-2024.3-platform_list.pdf</v>
      </c>
    </row>
    <row r="4" spans="1:9" x14ac:dyDescent="0.3">
      <c r="A4" s="3" t="s">
        <v>15</v>
      </c>
      <c r="B4" s="12">
        <v>2.2643234323279788</v>
      </c>
      <c r="C4" s="12">
        <v>5.192957939078342</v>
      </c>
      <c r="D4" s="2"/>
      <c r="E4" s="5"/>
      <c r="F4" s="5"/>
      <c r="H4" t="s">
        <v>4</v>
      </c>
      <c r="I4" s="7" t="s">
        <v>5</v>
      </c>
    </row>
    <row r="5" spans="1:9" x14ac:dyDescent="0.3">
      <c r="A5" s="3" t="s">
        <v>72</v>
      </c>
      <c r="B5" s="12">
        <v>33.46136821859254</v>
      </c>
      <c r="C5" s="12">
        <v>57.12666297326556</v>
      </c>
      <c r="D5" s="2"/>
      <c r="E5" s="5"/>
      <c r="F5" s="5"/>
    </row>
    <row r="6" spans="1:9" x14ac:dyDescent="0.3">
      <c r="A6" s="3" t="s">
        <v>77</v>
      </c>
      <c r="B6" s="12">
        <v>0.28672173639099502</v>
      </c>
      <c r="C6" s="12"/>
      <c r="D6" s="2"/>
      <c r="E6" s="5"/>
      <c r="F6" s="5"/>
    </row>
    <row r="7" spans="1:9" x14ac:dyDescent="0.3">
      <c r="A7" s="3" t="s">
        <v>33</v>
      </c>
      <c r="B7" s="12">
        <v>305.77222637879589</v>
      </c>
      <c r="C7" s="12">
        <v>528.85879168812414</v>
      </c>
      <c r="D7" s="2"/>
      <c r="E7" s="5"/>
      <c r="F7" s="5"/>
      <c r="H7" s="1"/>
    </row>
    <row r="8" spans="1:9" x14ac:dyDescent="0.3">
      <c r="A8" s="3" t="s">
        <v>24</v>
      </c>
      <c r="B8" s="12">
        <v>71.30509337072354</v>
      </c>
      <c r="C8" s="12">
        <v>200.0613556966218</v>
      </c>
      <c r="D8" s="2"/>
      <c r="E8" s="5"/>
      <c r="F8" s="5"/>
      <c r="H8" s="1"/>
    </row>
    <row r="9" spans="1:9" x14ac:dyDescent="0.3">
      <c r="A9" s="3" t="s">
        <v>26</v>
      </c>
      <c r="B9" s="12">
        <v>1.5222793125887979</v>
      </c>
      <c r="C9" s="12">
        <v>5.415877106340182</v>
      </c>
      <c r="D9" s="2"/>
      <c r="E9" s="5"/>
      <c r="F9" s="5"/>
      <c r="H9" s="1"/>
    </row>
    <row r="10" spans="1:9" x14ac:dyDescent="0.3">
      <c r="A10" s="3" t="s">
        <v>78</v>
      </c>
      <c r="B10" s="12">
        <v>138.6136825846105</v>
      </c>
      <c r="C10" s="12">
        <v>318.86820592988659</v>
      </c>
      <c r="D10" s="2"/>
      <c r="E10" s="5"/>
      <c r="F10" s="5"/>
      <c r="H10" s="1"/>
    </row>
    <row r="11" spans="1:9" x14ac:dyDescent="0.3">
      <c r="A11" s="3" t="s">
        <v>16</v>
      </c>
      <c r="B11" s="12">
        <v>2.5609565931728042</v>
      </c>
      <c r="C11" s="12">
        <v>8.8996183110313609</v>
      </c>
      <c r="D11" s="2"/>
      <c r="E11" s="5"/>
      <c r="F11" s="5"/>
      <c r="H11" s="1"/>
    </row>
    <row r="12" spans="1:9" x14ac:dyDescent="0.3">
      <c r="A12" s="3" t="s">
        <v>25</v>
      </c>
      <c r="B12" s="12">
        <v>94.151495053224522</v>
      </c>
      <c r="C12" s="12"/>
      <c r="D12" s="2"/>
      <c r="E12" s="5"/>
      <c r="F12" s="5"/>
      <c r="H12" s="1"/>
    </row>
    <row r="13" spans="1:9" x14ac:dyDescent="0.3">
      <c r="A13" s="3" t="s">
        <v>34</v>
      </c>
      <c r="B13" s="12">
        <v>50.691549804718413</v>
      </c>
      <c r="C13" s="12">
        <v>114.4765283675424</v>
      </c>
      <c r="D13" s="2"/>
      <c r="E13" s="5"/>
      <c r="F13" s="5"/>
      <c r="H13" s="1"/>
    </row>
    <row r="14" spans="1:9" x14ac:dyDescent="0.3">
      <c r="A14" s="2" t="s">
        <v>11</v>
      </c>
      <c r="B14" s="2" t="s">
        <v>13</v>
      </c>
      <c r="C14" s="2" t="s">
        <v>12</v>
      </c>
      <c r="D14" s="2" t="s">
        <v>73</v>
      </c>
      <c r="E14" s="5" t="str">
        <f>CONCATENATE($D14," ",C14)</f>
        <v>Intel® Core™ i7-12700H INT8</v>
      </c>
      <c r="F14" s="5" t="str">
        <f>CONCATENATE($D14," ",B14)</f>
        <v>Intel® Core™ i7-12700H FP32</v>
      </c>
    </row>
    <row r="15" spans="1:9" x14ac:dyDescent="0.3">
      <c r="A15" s="3" t="s">
        <v>14</v>
      </c>
      <c r="B15" s="12">
        <v>60.628621615985743</v>
      </c>
      <c r="C15" s="12">
        <v>143.22694651795209</v>
      </c>
      <c r="D15" s="2"/>
      <c r="E15" s="5"/>
      <c r="F15" s="5"/>
    </row>
    <row r="16" spans="1:9" x14ac:dyDescent="0.3">
      <c r="A16" s="3" t="s">
        <v>15</v>
      </c>
      <c r="B16" s="12">
        <v>5.3900430877268564</v>
      </c>
      <c r="C16" s="12">
        <v>12.560075189109529</v>
      </c>
      <c r="D16" s="2"/>
      <c r="E16" s="5"/>
      <c r="F16" s="5"/>
    </row>
    <row r="17" spans="1:6" x14ac:dyDescent="0.3">
      <c r="A17" s="3" t="s">
        <v>72</v>
      </c>
      <c r="B17" s="12">
        <v>60.956822025580337</v>
      </c>
      <c r="C17" s="12">
        <v>158.02140621476559</v>
      </c>
      <c r="D17" s="2"/>
      <c r="E17" s="5"/>
      <c r="F17" s="5"/>
    </row>
    <row r="18" spans="1:6" x14ac:dyDescent="0.3">
      <c r="A18" s="3" t="s">
        <v>77</v>
      </c>
      <c r="B18" s="12">
        <v>0.65595009393795867</v>
      </c>
      <c r="C18" s="12">
        <v>1.9470746346380481</v>
      </c>
      <c r="D18" s="2"/>
      <c r="E18" s="5"/>
      <c r="F18" s="5"/>
    </row>
    <row r="19" spans="1:6" x14ac:dyDescent="0.3">
      <c r="A19" s="3" t="s">
        <v>33</v>
      </c>
      <c r="B19" s="12">
        <v>1066.7599831997029</v>
      </c>
      <c r="C19" s="12">
        <v>2409.9378131880758</v>
      </c>
      <c r="D19" s="3"/>
    </row>
    <row r="20" spans="1:6" x14ac:dyDescent="0.3">
      <c r="A20" s="3" t="s">
        <v>24</v>
      </c>
      <c r="B20" s="12">
        <v>190.17547675658969</v>
      </c>
      <c r="C20" s="12">
        <v>610.51389349617364</v>
      </c>
      <c r="D20" s="3"/>
    </row>
    <row r="21" spans="1:6" x14ac:dyDescent="0.3">
      <c r="A21" s="3" t="s">
        <v>26</v>
      </c>
      <c r="B21" s="12">
        <v>4.1904704442252312</v>
      </c>
      <c r="C21" s="12">
        <v>15.75398499315037</v>
      </c>
      <c r="D21" s="3"/>
    </row>
    <row r="22" spans="1:6" x14ac:dyDescent="0.3">
      <c r="A22" s="3" t="s">
        <v>78</v>
      </c>
      <c r="B22" s="12">
        <v>400.02327049156997</v>
      </c>
      <c r="C22" s="12">
        <v>1133.1459047306171</v>
      </c>
      <c r="D22" s="3"/>
    </row>
    <row r="23" spans="1:6" x14ac:dyDescent="0.3">
      <c r="A23" s="3" t="s">
        <v>16</v>
      </c>
      <c r="B23" s="12">
        <v>6.1146091941059311</v>
      </c>
      <c r="C23" s="12">
        <v>25.022297988753451</v>
      </c>
      <c r="D23" s="3"/>
    </row>
    <row r="24" spans="1:6" x14ac:dyDescent="0.3">
      <c r="A24" s="3" t="s">
        <v>25</v>
      </c>
      <c r="B24" s="12">
        <v>260.65890096591232</v>
      </c>
      <c r="C24" s="12">
        <v>734.88721534597948</v>
      </c>
      <c r="D24" s="3"/>
    </row>
    <row r="25" spans="1:6" x14ac:dyDescent="0.3">
      <c r="A25" s="3" t="s">
        <v>34</v>
      </c>
      <c r="B25" s="12">
        <v>122.9750778859253</v>
      </c>
      <c r="C25" s="12">
        <v>329.58615816157209</v>
      </c>
      <c r="D25" s="3"/>
    </row>
    <row r="26" spans="1:6" x14ac:dyDescent="0.3">
      <c r="A26" s="2" t="s">
        <v>11</v>
      </c>
      <c r="B26" s="2" t="s">
        <v>13</v>
      </c>
      <c r="C26" s="2" t="s">
        <v>12</v>
      </c>
      <c r="D26" s="2" t="s">
        <v>100</v>
      </c>
      <c r="E26" s="5" t="str">
        <f>CONCATENATE($D26," ",C26)</f>
        <v>Intel® Core™ i7-1185GRE INT8</v>
      </c>
      <c r="F26" s="5" t="str">
        <f>CONCATENATE($D26," ",B26)</f>
        <v>Intel® Core™ i7-1185GRE FP32</v>
      </c>
    </row>
    <row r="27" spans="1:6" x14ac:dyDescent="0.3">
      <c r="A27" s="3" t="s">
        <v>14</v>
      </c>
      <c r="B27" s="12">
        <v>20.886154580407531</v>
      </c>
      <c r="C27" s="12">
        <v>51.506958748207119</v>
      </c>
      <c r="D27" s="2"/>
      <c r="E27" s="5"/>
      <c r="F27" s="5"/>
    </row>
    <row r="28" spans="1:6" x14ac:dyDescent="0.3">
      <c r="A28" s="3" t="s">
        <v>15</v>
      </c>
      <c r="B28" s="12">
        <v>1.933550571183136</v>
      </c>
      <c r="C28" s="12">
        <v>4.5063124669343324</v>
      </c>
      <c r="D28" s="2"/>
      <c r="E28" s="5"/>
      <c r="F28" s="5"/>
    </row>
    <row r="29" spans="1:6" x14ac:dyDescent="0.3">
      <c r="A29" s="3" t="s">
        <v>72</v>
      </c>
      <c r="B29" s="12">
        <v>20.324400880735219</v>
      </c>
      <c r="C29" s="12">
        <v>58.809141553552777</v>
      </c>
      <c r="D29" s="2"/>
      <c r="E29" s="5"/>
      <c r="F29" s="5"/>
    </row>
    <row r="30" spans="1:6" x14ac:dyDescent="0.3">
      <c r="A30" s="3" t="s">
        <v>77</v>
      </c>
      <c r="B30" s="12">
        <v>0.20732555747266451</v>
      </c>
      <c r="C30" s="12">
        <v>0.67333288579187611</v>
      </c>
      <c r="D30" s="3"/>
    </row>
    <row r="31" spans="1:6" x14ac:dyDescent="0.3">
      <c r="A31" s="3" t="s">
        <v>33</v>
      </c>
      <c r="B31" s="12">
        <v>277.12427760018772</v>
      </c>
      <c r="C31" s="12">
        <v>1036.3128101125931</v>
      </c>
      <c r="D31" s="3"/>
    </row>
    <row r="32" spans="1:6" x14ac:dyDescent="0.3">
      <c r="A32" s="3" t="s">
        <v>24</v>
      </c>
      <c r="B32" s="12">
        <v>67.444595921258127</v>
      </c>
      <c r="C32" s="12">
        <v>228.38246165054039</v>
      </c>
      <c r="D32" s="3"/>
    </row>
    <row r="33" spans="1:6" x14ac:dyDescent="0.3">
      <c r="A33" s="3" t="s">
        <v>26</v>
      </c>
      <c r="B33" s="12">
        <v>1.2869871773672521</v>
      </c>
      <c r="C33" s="12">
        <v>4.505338964020841</v>
      </c>
      <c r="D33" s="3"/>
    </row>
    <row r="34" spans="1:6" x14ac:dyDescent="0.3">
      <c r="A34" s="3" t="s">
        <v>78</v>
      </c>
      <c r="B34" s="12">
        <v>132.85195259633139</v>
      </c>
      <c r="C34" s="12">
        <v>473.96197142674072</v>
      </c>
      <c r="D34" s="3"/>
    </row>
    <row r="35" spans="1:6" x14ac:dyDescent="0.3">
      <c r="A35" s="3" t="s">
        <v>16</v>
      </c>
      <c r="B35" s="12">
        <v>2.1291010076268808</v>
      </c>
      <c r="C35" s="12">
        <v>8.0704957401984938</v>
      </c>
      <c r="D35" s="3"/>
    </row>
    <row r="36" spans="1:6" x14ac:dyDescent="0.3">
      <c r="A36" s="3" t="s">
        <v>25</v>
      </c>
      <c r="B36" s="12">
        <v>85.085183918600208</v>
      </c>
      <c r="C36" s="12">
        <v>267.09084092229352</v>
      </c>
      <c r="D36" s="3"/>
    </row>
    <row r="37" spans="1:6" x14ac:dyDescent="0.3">
      <c r="A37" s="3" t="s">
        <v>34</v>
      </c>
      <c r="B37" s="12">
        <v>41.413150783113871</v>
      </c>
      <c r="C37" s="12">
        <v>105.16931152398119</v>
      </c>
      <c r="D37" s="3"/>
    </row>
    <row r="38" spans="1:6" hidden="1" x14ac:dyDescent="0.3">
      <c r="A38" s="2" t="s">
        <v>11</v>
      </c>
      <c r="B38" s="2" t="s">
        <v>13</v>
      </c>
      <c r="C38" s="2" t="s">
        <v>12</v>
      </c>
      <c r="D38" s="2" t="s">
        <v>94</v>
      </c>
      <c r="E38" s="5" t="str">
        <f>CONCATENATE($D38," ",C38)</f>
        <v>Intel® Atom x7425E INT8</v>
      </c>
      <c r="F38" s="5" t="str">
        <f>CONCATENATE($D38," ",B38)</f>
        <v>Intel® Atom x7425E FP32</v>
      </c>
    </row>
    <row r="39" spans="1:6" hidden="1" x14ac:dyDescent="0.3">
      <c r="A39" s="3" t="s">
        <v>14</v>
      </c>
      <c r="B39" s="12"/>
      <c r="C39" s="12"/>
      <c r="D39" s="2"/>
      <c r="E39" s="5"/>
      <c r="F39" s="5"/>
    </row>
    <row r="40" spans="1:6" hidden="1" x14ac:dyDescent="0.3">
      <c r="A40" s="3" t="s">
        <v>15</v>
      </c>
      <c r="B40" s="12"/>
      <c r="C40" s="12"/>
      <c r="D40" s="2"/>
      <c r="E40" s="5"/>
      <c r="F40" s="5"/>
    </row>
    <row r="41" spans="1:6" hidden="1" x14ac:dyDescent="0.3">
      <c r="A41" s="3" t="s">
        <v>72</v>
      </c>
      <c r="B41" s="12"/>
      <c r="C41" s="12"/>
      <c r="D41" s="2"/>
      <c r="E41" s="5"/>
      <c r="F41" s="5"/>
    </row>
    <row r="42" spans="1:6" hidden="1" x14ac:dyDescent="0.3">
      <c r="A42" s="3" t="s">
        <v>77</v>
      </c>
      <c r="B42" s="12"/>
      <c r="C42" s="12"/>
      <c r="D42" s="3"/>
    </row>
    <row r="43" spans="1:6" hidden="1" x14ac:dyDescent="0.3">
      <c r="A43" s="3" t="s">
        <v>33</v>
      </c>
      <c r="B43" s="12"/>
      <c r="C43" s="12"/>
      <c r="D43" s="3"/>
    </row>
    <row r="44" spans="1:6" hidden="1" x14ac:dyDescent="0.3">
      <c r="A44" s="3" t="s">
        <v>24</v>
      </c>
      <c r="B44" s="12"/>
      <c r="C44" s="12"/>
      <c r="D44" s="3"/>
    </row>
    <row r="45" spans="1:6" hidden="1" x14ac:dyDescent="0.3">
      <c r="A45" s="3" t="s">
        <v>26</v>
      </c>
      <c r="B45" s="12"/>
      <c r="C45" s="12"/>
      <c r="D45" s="3"/>
    </row>
    <row r="46" spans="1:6" hidden="1" x14ac:dyDescent="0.3">
      <c r="A46" s="3" t="s">
        <v>78</v>
      </c>
      <c r="B46" s="12"/>
      <c r="C46" s="12"/>
      <c r="D46" s="3"/>
    </row>
    <row r="47" spans="1:6" hidden="1" x14ac:dyDescent="0.3">
      <c r="A47" s="3" t="s">
        <v>16</v>
      </c>
      <c r="B47" s="12"/>
      <c r="C47" s="12"/>
      <c r="D47" s="3"/>
    </row>
    <row r="48" spans="1:6" hidden="1" x14ac:dyDescent="0.3">
      <c r="A48" s="3" t="s">
        <v>25</v>
      </c>
      <c r="B48" s="12"/>
      <c r="C48" s="12"/>
      <c r="D48" s="3"/>
    </row>
    <row r="49" spans="1:6" hidden="1" x14ac:dyDescent="0.3">
      <c r="A49" s="3" t="s">
        <v>34</v>
      </c>
      <c r="B49" s="12"/>
      <c r="C49" s="12"/>
      <c r="D49" s="3"/>
    </row>
    <row r="50" spans="1:6" x14ac:dyDescent="0.3">
      <c r="A50" s="2" t="s">
        <v>11</v>
      </c>
      <c r="B50" s="2" t="s">
        <v>13</v>
      </c>
      <c r="C50" s="2" t="s">
        <v>12</v>
      </c>
      <c r="D50" s="2" t="s">
        <v>75</v>
      </c>
      <c r="E50" s="5" t="str">
        <f>CONCATENATE($D50," ",C50)</f>
        <v>Intel® Atom x6425E INT8</v>
      </c>
      <c r="F50" s="5" t="str">
        <f>CONCATENATE($D50," ",B50)</f>
        <v>Intel® Atom x6425E FP32</v>
      </c>
    </row>
    <row r="51" spans="1:6" x14ac:dyDescent="0.3">
      <c r="A51" s="3" t="s">
        <v>14</v>
      </c>
      <c r="B51" s="12">
        <v>9.8884170000000005</v>
      </c>
      <c r="C51" s="12">
        <v>14.640750000000001</v>
      </c>
      <c r="D51" s="2"/>
      <c r="E51" s="5"/>
      <c r="F51" s="5"/>
    </row>
    <row r="52" spans="1:6" x14ac:dyDescent="0.3">
      <c r="A52" s="3" t="s">
        <v>15</v>
      </c>
      <c r="B52" s="12">
        <v>0.91140100000000002</v>
      </c>
      <c r="C52" s="12">
        <v>1.1044700000000001</v>
      </c>
      <c r="D52" s="2"/>
      <c r="E52" s="5"/>
      <c r="F52" s="5"/>
    </row>
    <row r="53" spans="1:6" x14ac:dyDescent="0.3">
      <c r="A53" s="3" t="s">
        <v>72</v>
      </c>
      <c r="B53" s="12">
        <v>16.479800000000001</v>
      </c>
      <c r="C53" s="12">
        <v>23.654779999999999</v>
      </c>
      <c r="D53" s="2"/>
      <c r="E53" s="5"/>
      <c r="F53" s="5"/>
    </row>
    <row r="54" spans="1:6" x14ac:dyDescent="0.3">
      <c r="A54" s="3" t="s">
        <v>77</v>
      </c>
      <c r="B54" s="12">
        <v>9.3395000000000006E-2</v>
      </c>
      <c r="C54" s="12">
        <v>0.16552500000000001</v>
      </c>
      <c r="D54" s="3"/>
    </row>
    <row r="55" spans="1:6" x14ac:dyDescent="0.3">
      <c r="A55" s="3" t="s">
        <v>33</v>
      </c>
      <c r="B55" s="12">
        <v>163.72800000000001</v>
      </c>
      <c r="C55" s="12">
        <v>237.42949999999999</v>
      </c>
      <c r="D55" s="3"/>
    </row>
    <row r="56" spans="1:6" x14ac:dyDescent="0.3">
      <c r="A56" s="3" t="s">
        <v>24</v>
      </c>
      <c r="B56" s="12">
        <v>31.41</v>
      </c>
      <c r="C56" s="12">
        <v>59.831699999999998</v>
      </c>
      <c r="D56" s="3"/>
    </row>
    <row r="57" spans="1:6" x14ac:dyDescent="0.3">
      <c r="A57" s="3" t="s">
        <v>26</v>
      </c>
      <c r="B57" s="12">
        <v>0.60236000000000001</v>
      </c>
      <c r="C57" s="12">
        <v>1.1852199999999999</v>
      </c>
      <c r="D57" s="3"/>
    </row>
    <row r="58" spans="1:6" x14ac:dyDescent="0.3">
      <c r="A58" s="3" t="s">
        <v>78</v>
      </c>
      <c r="B58" s="12">
        <v>64.181950000000001</v>
      </c>
      <c r="C58" s="12">
        <v>112.56440000000001</v>
      </c>
      <c r="D58" s="3"/>
    </row>
    <row r="59" spans="1:6" x14ac:dyDescent="0.3">
      <c r="A59" s="3" t="s">
        <v>16</v>
      </c>
      <c r="B59" s="12">
        <v>0.79256199999999999</v>
      </c>
      <c r="C59" s="12">
        <v>1.1988829999999999</v>
      </c>
      <c r="D59" s="3"/>
    </row>
    <row r="60" spans="1:6" x14ac:dyDescent="0.3">
      <c r="A60" s="3" t="s">
        <v>25</v>
      </c>
      <c r="B60" s="12">
        <v>40.778910000000003</v>
      </c>
      <c r="C60" s="12">
        <v>77.404730000000001</v>
      </c>
      <c r="D60" s="3"/>
    </row>
    <row r="61" spans="1:6" x14ac:dyDescent="0.3">
      <c r="A61" s="3" t="s">
        <v>34</v>
      </c>
      <c r="B61" s="12">
        <v>21.998930000000001</v>
      </c>
      <c r="C61" s="12">
        <v>36.796840000000003</v>
      </c>
      <c r="D61" s="3"/>
    </row>
    <row r="62" spans="1:6" x14ac:dyDescent="0.3">
      <c r="A62" s="2" t="s">
        <v>11</v>
      </c>
      <c r="B62" s="2" t="s">
        <v>13</v>
      </c>
      <c r="C62" s="2" t="s">
        <v>12</v>
      </c>
      <c r="D62" s="2" t="s">
        <v>98</v>
      </c>
      <c r="E62" s="5" t="str">
        <f>CONCATENATE($D62," ",C62)</f>
        <v>Intel® Core™ i7-1185G7 INT8</v>
      </c>
      <c r="F62" s="5" t="str">
        <f>CONCATENATE($D62," ",B62)</f>
        <v>Intel® Core™ i7-1185G7 FP32</v>
      </c>
    </row>
    <row r="63" spans="1:6" x14ac:dyDescent="0.3">
      <c r="A63" s="3" t="s">
        <v>14</v>
      </c>
      <c r="B63" s="12">
        <v>38.204766454470381</v>
      </c>
      <c r="C63" s="12">
        <v>87.035480724435104</v>
      </c>
      <c r="D63" s="2"/>
    </row>
    <row r="64" spans="1:6" x14ac:dyDescent="0.3">
      <c r="A64" s="3" t="s">
        <v>15</v>
      </c>
      <c r="B64" s="12">
        <v>3.6507651082997539</v>
      </c>
      <c r="C64" s="12">
        <v>8.9737826523637185</v>
      </c>
      <c r="D64" s="2"/>
    </row>
    <row r="65" spans="1:6" x14ac:dyDescent="0.3">
      <c r="A65" s="3" t="s">
        <v>72</v>
      </c>
      <c r="B65" s="12">
        <v>51.737006840466563</v>
      </c>
      <c r="C65" s="12">
        <v>104.5887943856974</v>
      </c>
      <c r="D65" s="2"/>
    </row>
    <row r="66" spans="1:6" x14ac:dyDescent="0.3">
      <c r="A66" s="3" t="s">
        <v>77</v>
      </c>
      <c r="B66" s="12">
        <v>0.44739719308753018</v>
      </c>
      <c r="C66" s="12"/>
      <c r="D66" s="3"/>
    </row>
    <row r="67" spans="1:6" x14ac:dyDescent="0.3">
      <c r="A67" s="3" t="s">
        <v>33</v>
      </c>
      <c r="B67" s="12">
        <v>604.00967339601573</v>
      </c>
      <c r="C67" s="12">
        <v>1429.3815894211</v>
      </c>
      <c r="D67" s="3"/>
    </row>
    <row r="68" spans="1:6" x14ac:dyDescent="0.3">
      <c r="A68" s="3" t="s">
        <v>24</v>
      </c>
      <c r="B68" s="12">
        <v>121.027138187124</v>
      </c>
      <c r="C68" s="12">
        <v>381.34503369367877</v>
      </c>
      <c r="D68" s="3"/>
    </row>
    <row r="69" spans="1:6" x14ac:dyDescent="0.3">
      <c r="A69" s="3" t="s">
        <v>26</v>
      </c>
      <c r="B69" s="12">
        <v>2.4682228960263468</v>
      </c>
      <c r="C69" s="12">
        <v>8.8579686352627682</v>
      </c>
      <c r="D69" s="3"/>
    </row>
    <row r="70" spans="1:6" x14ac:dyDescent="0.3">
      <c r="A70" s="3" t="s">
        <v>78</v>
      </c>
      <c r="B70" s="12">
        <v>245.09817829793261</v>
      </c>
      <c r="C70" s="12">
        <v>682.17824659130804</v>
      </c>
      <c r="D70" s="3"/>
    </row>
    <row r="71" spans="1:6" x14ac:dyDescent="0.3">
      <c r="A71" s="3" t="s">
        <v>16</v>
      </c>
      <c r="B71" s="12">
        <v>4.1106591092031817</v>
      </c>
      <c r="C71" s="12">
        <v>15.925690989865551</v>
      </c>
      <c r="D71" s="3"/>
    </row>
    <row r="72" spans="1:6" x14ac:dyDescent="0.3">
      <c r="A72" s="3" t="s">
        <v>25</v>
      </c>
      <c r="B72" s="12">
        <v>153.66116072203269</v>
      </c>
      <c r="C72" s="12">
        <v>454.12191663542939</v>
      </c>
      <c r="D72" s="3"/>
    </row>
    <row r="73" spans="1:6" x14ac:dyDescent="0.3">
      <c r="A73" s="3" t="s">
        <v>34</v>
      </c>
      <c r="B73" s="12">
        <v>80.490393166084033</v>
      </c>
      <c r="C73" s="12">
        <v>190.89560741951331</v>
      </c>
      <c r="D73" s="3"/>
    </row>
    <row r="74" spans="1:6" x14ac:dyDescent="0.3">
      <c r="A74" s="2" t="s">
        <v>11</v>
      </c>
      <c r="B74" s="2" t="s">
        <v>13</v>
      </c>
      <c r="C74" s="2" t="s">
        <v>12</v>
      </c>
      <c r="D74" s="2" t="s">
        <v>85</v>
      </c>
      <c r="E74" s="5" t="str">
        <f>CONCATENATE($D74," ",C74)</f>
        <v>Intel® Core™Ultra7-165H INT8</v>
      </c>
      <c r="F74" s="5" t="str">
        <f>CONCATENATE($D74," ",B74)</f>
        <v>Intel® Core™Ultra7-165H FP32</v>
      </c>
    </row>
    <row r="75" spans="1:6" x14ac:dyDescent="0.3">
      <c r="A75" s="3" t="s">
        <v>14</v>
      </c>
      <c r="B75" s="12">
        <v>48.42</v>
      </c>
      <c r="C75" s="12">
        <v>138.11000000000001</v>
      </c>
      <c r="D75" s="2"/>
    </row>
    <row r="76" spans="1:6" x14ac:dyDescent="0.3">
      <c r="A76" s="3" t="s">
        <v>15</v>
      </c>
      <c r="B76" s="12">
        <v>4.21</v>
      </c>
      <c r="C76" s="12">
        <v>11.88</v>
      </c>
      <c r="D76" s="2"/>
    </row>
    <row r="77" spans="1:6" x14ac:dyDescent="0.3">
      <c r="A77" s="3" t="s">
        <v>72</v>
      </c>
      <c r="B77" s="12">
        <v>80.73</v>
      </c>
      <c r="C77" s="12">
        <v>129.04</v>
      </c>
      <c r="D77" s="2"/>
    </row>
    <row r="78" spans="1:6" x14ac:dyDescent="0.3">
      <c r="A78" s="3" t="s">
        <v>77</v>
      </c>
      <c r="B78" s="12">
        <v>0.4</v>
      </c>
      <c r="C78" s="12">
        <v>1.6</v>
      </c>
      <c r="D78" s="3"/>
    </row>
    <row r="79" spans="1:6" x14ac:dyDescent="0.3">
      <c r="A79" s="3" t="s">
        <v>33</v>
      </c>
      <c r="B79" s="12">
        <v>1089.81</v>
      </c>
      <c r="C79" s="12">
        <v>3180.96</v>
      </c>
      <c r="D79" s="3"/>
    </row>
    <row r="80" spans="1:6" x14ac:dyDescent="0.3">
      <c r="A80" s="3" t="s">
        <v>24</v>
      </c>
      <c r="B80" s="12">
        <v>171.01</v>
      </c>
      <c r="C80" s="12">
        <v>698.6</v>
      </c>
      <c r="D80" s="3"/>
    </row>
    <row r="81" spans="1:6" x14ac:dyDescent="0.3">
      <c r="A81" s="3" t="s">
        <v>26</v>
      </c>
      <c r="B81" s="12">
        <v>3.22</v>
      </c>
      <c r="C81" s="12" t="s">
        <v>96</v>
      </c>
      <c r="D81" s="3"/>
    </row>
    <row r="82" spans="1:6" x14ac:dyDescent="0.3">
      <c r="A82" s="3" t="s">
        <v>78</v>
      </c>
      <c r="B82" s="12">
        <v>332.62</v>
      </c>
      <c r="C82" s="12"/>
      <c r="D82" s="3"/>
    </row>
    <row r="83" spans="1:6" x14ac:dyDescent="0.3">
      <c r="A83" s="3" t="s">
        <v>16</v>
      </c>
      <c r="B83" s="12">
        <v>5.6</v>
      </c>
      <c r="C83" s="12">
        <v>20.59</v>
      </c>
      <c r="D83" s="3"/>
    </row>
    <row r="84" spans="1:6" x14ac:dyDescent="0.3">
      <c r="A84" s="3" t="s">
        <v>25</v>
      </c>
      <c r="B84" s="12">
        <v>195.53</v>
      </c>
      <c r="C84" s="12">
        <v>720.83</v>
      </c>
      <c r="D84" s="3"/>
    </row>
    <row r="85" spans="1:6" x14ac:dyDescent="0.3">
      <c r="A85" s="3" t="s">
        <v>34</v>
      </c>
      <c r="B85" s="12">
        <v>105.2</v>
      </c>
      <c r="C85" s="12">
        <v>237.05</v>
      </c>
      <c r="D85" s="3"/>
    </row>
    <row r="86" spans="1:6" x14ac:dyDescent="0.3">
      <c r="A86" s="2" t="s">
        <v>11</v>
      </c>
      <c r="B86" s="2" t="s">
        <v>13</v>
      </c>
      <c r="C86" s="2" t="s">
        <v>12</v>
      </c>
      <c r="D86" s="2" t="s">
        <v>115</v>
      </c>
      <c r="E86" s="5" t="str">
        <f>CONCATENATE($D86," ",C86)</f>
        <v>Intel® Core™i7-1360P INT8</v>
      </c>
      <c r="F86" s="5" t="str">
        <f>CONCATENATE($D86," ",B86)</f>
        <v>Intel® Core™i7-1360P FP32</v>
      </c>
    </row>
    <row r="87" spans="1:6" x14ac:dyDescent="0.3">
      <c r="A87" s="3" t="s">
        <v>14</v>
      </c>
      <c r="B87" s="12">
        <v>42.719936108265223</v>
      </c>
      <c r="C87" s="12">
        <v>100.13169609729511</v>
      </c>
      <c r="D87" s="2"/>
    </row>
    <row r="88" spans="1:6" x14ac:dyDescent="0.3">
      <c r="A88" s="3" t="s">
        <v>15</v>
      </c>
      <c r="B88" s="12">
        <v>3.9858145677870009</v>
      </c>
      <c r="C88" s="12">
        <v>8.351845807739334</v>
      </c>
      <c r="D88" s="2"/>
    </row>
    <row r="89" spans="1:6" x14ac:dyDescent="0.3">
      <c r="A89" s="3" t="s">
        <v>72</v>
      </c>
      <c r="B89" s="12">
        <v>45.07981585478003</v>
      </c>
      <c r="C89" s="12">
        <v>111.70074594672781</v>
      </c>
      <c r="D89" s="2"/>
    </row>
    <row r="90" spans="1:6" x14ac:dyDescent="0.3">
      <c r="A90" s="3" t="s">
        <v>77</v>
      </c>
      <c r="B90" s="12">
        <v>0.44121323388611622</v>
      </c>
      <c r="C90" s="12">
        <v>1.401672152383767</v>
      </c>
      <c r="D90" s="3"/>
    </row>
    <row r="91" spans="1:6" x14ac:dyDescent="0.3">
      <c r="A91" s="3" t="s">
        <v>33</v>
      </c>
      <c r="B91" s="12">
        <v>720.70693774706126</v>
      </c>
      <c r="C91" s="12"/>
      <c r="D91" s="3"/>
    </row>
    <row r="92" spans="1:6" x14ac:dyDescent="0.3">
      <c r="A92" s="3" t="s">
        <v>24</v>
      </c>
      <c r="B92" s="12">
        <v>138.39181802581379</v>
      </c>
      <c r="C92" s="12">
        <v>453.08325654479302</v>
      </c>
      <c r="D92" s="3"/>
    </row>
    <row r="93" spans="1:6" x14ac:dyDescent="0.3">
      <c r="A93" s="3" t="s">
        <v>26</v>
      </c>
      <c r="B93" s="12">
        <v>3.1798640454915308</v>
      </c>
      <c r="C93" s="12">
        <v>11.23656770896738</v>
      </c>
      <c r="D93" s="3"/>
    </row>
    <row r="94" spans="1:6" x14ac:dyDescent="0.3">
      <c r="A94" s="3" t="s">
        <v>78</v>
      </c>
      <c r="B94" s="12">
        <v>290.83195648761392</v>
      </c>
      <c r="C94" s="12">
        <v>837.11630504353286</v>
      </c>
      <c r="D94" s="3"/>
    </row>
    <row r="95" spans="1:6" x14ac:dyDescent="0.3">
      <c r="A95" s="3" t="s">
        <v>16</v>
      </c>
      <c r="B95" s="12">
        <v>5.6116262033818609</v>
      </c>
      <c r="C95" s="12">
        <v>19.792293714702389</v>
      </c>
      <c r="D95" s="3"/>
    </row>
    <row r="96" spans="1:6" x14ac:dyDescent="0.3">
      <c r="A96" s="3" t="s">
        <v>25</v>
      </c>
      <c r="B96" s="12">
        <v>181.41560575740621</v>
      </c>
      <c r="C96" s="12">
        <v>533.62756542634474</v>
      </c>
      <c r="D96" s="3"/>
    </row>
    <row r="97" spans="1:4" x14ac:dyDescent="0.3">
      <c r="A97" s="3" t="s">
        <v>34</v>
      </c>
      <c r="B97" s="12">
        <v>86.524429337150906</v>
      </c>
      <c r="C97" s="12">
        <v>238.30968176608309</v>
      </c>
      <c r="D97" s="3"/>
    </row>
  </sheetData>
  <sheetProtection algorithmName="SHA-512" hashValue="8z6N60u1Nfv+o0YnJppAzqehstaCUHIiKI0vfPz9YuybPjjFSsAAaXOIReXWtbZHdhVpg6U5CdhsUJeYB64Ctg==" saltValue="4qqwjk4dl+F4YHl2boCB+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116</v>
      </c>
      <c r="B1" s="33" t="s">
        <v>44</v>
      </c>
      <c r="C1" s="33"/>
      <c r="E1" s="1" t="s">
        <v>0</v>
      </c>
    </row>
    <row r="2" spans="1:6" x14ac:dyDescent="0.3">
      <c r="A2" s="5" t="s">
        <v>45</v>
      </c>
      <c r="B2" s="15" t="s">
        <v>46</v>
      </c>
      <c r="C2" s="15" t="s">
        <v>47</v>
      </c>
      <c r="E2" t="s">
        <v>2</v>
      </c>
      <c r="F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48</v>
      </c>
      <c r="B3" s="16">
        <v>181.82900000000001</v>
      </c>
      <c r="C3" s="16">
        <v>179.94</v>
      </c>
      <c r="E3" t="s">
        <v>3</v>
      </c>
      <c r="F3" s="7" t="str">
        <f>'Legal Notices and Disclaimers'!A6</f>
        <v>and for configurations visit: https://docs.openvino.ai/2024/_static/benchmarks_files/OV-2024.3-platform_list.pdf</v>
      </c>
    </row>
    <row r="4" spans="1:6" x14ac:dyDescent="0.3">
      <c r="A4" s="18" t="s">
        <v>49</v>
      </c>
      <c r="B4" s="16">
        <v>157.83500000000001</v>
      </c>
      <c r="C4" s="16">
        <v>158.27699999999999</v>
      </c>
      <c r="E4" t="s">
        <v>4</v>
      </c>
      <c r="F4" s="7" t="s">
        <v>5</v>
      </c>
    </row>
    <row r="5" spans="1:6" x14ac:dyDescent="0.3">
      <c r="A5" s="18" t="s">
        <v>117</v>
      </c>
      <c r="B5" s="16">
        <v>35.726999999999997</v>
      </c>
      <c r="C5" s="16">
        <v>36.57</v>
      </c>
      <c r="F5" s="7"/>
    </row>
    <row r="6" spans="1:6" x14ac:dyDescent="0.3">
      <c r="A6" s="18" t="s">
        <v>118</v>
      </c>
      <c r="B6" s="16">
        <v>35.045999999999999</v>
      </c>
      <c r="C6" s="16">
        <v>36.606999999999999</v>
      </c>
      <c r="F6" s="17"/>
    </row>
    <row r="7" spans="1:6" x14ac:dyDescent="0.3">
      <c r="A7" s="18" t="s">
        <v>50</v>
      </c>
      <c r="B7" s="16">
        <v>17.155000000000001</v>
      </c>
      <c r="C7" s="16">
        <v>17.387</v>
      </c>
      <c r="F7" s="17"/>
    </row>
    <row r="8" spans="1:6" x14ac:dyDescent="0.3">
      <c r="B8" s="5" t="s">
        <v>51</v>
      </c>
    </row>
    <row r="9" spans="1:6" x14ac:dyDescent="0.3">
      <c r="A9" s="5" t="s">
        <v>45</v>
      </c>
      <c r="B9" s="15" t="str">
        <f>B2</f>
        <v>OpenVINO™ Model Server</v>
      </c>
      <c r="C9" s="15" t="str">
        <f>C2</f>
        <v>OpenVINO™</v>
      </c>
    </row>
    <row r="10" spans="1:6" x14ac:dyDescent="0.3">
      <c r="A10" t="str">
        <f>A3</f>
        <v>Intel® Xeon® Platinum 8260M</v>
      </c>
      <c r="B10" s="16">
        <v>484.76499999999999</v>
      </c>
      <c r="C10" s="16">
        <v>486.96199999999999</v>
      </c>
    </row>
    <row r="11" spans="1:6" x14ac:dyDescent="0.3">
      <c r="A11" t="str">
        <f>A4</f>
        <v>Intel® Xeon® Gold 6238M</v>
      </c>
      <c r="B11" s="16">
        <v>430.15100000000001</v>
      </c>
      <c r="C11" s="16">
        <v>434.27600000000001</v>
      </c>
    </row>
    <row r="12" spans="1:6" x14ac:dyDescent="0.3">
      <c r="A12" s="18" t="s">
        <v>117</v>
      </c>
      <c r="B12" s="16">
        <v>101.044</v>
      </c>
      <c r="C12" s="16">
        <v>102.83799999999999</v>
      </c>
    </row>
    <row r="13" spans="1:6" x14ac:dyDescent="0.3">
      <c r="A13" s="18" t="s">
        <v>118</v>
      </c>
      <c r="B13" s="16">
        <v>100.741</v>
      </c>
      <c r="C13" s="16">
        <v>103.322</v>
      </c>
    </row>
    <row r="14" spans="1:6" x14ac:dyDescent="0.3">
      <c r="A14" t="str">
        <f>A7</f>
        <v>Intel® Core™ i3-10100</v>
      </c>
      <c r="B14" s="16">
        <v>26.123999999999999</v>
      </c>
      <c r="C14" s="16">
        <v>26.329000000000001</v>
      </c>
    </row>
    <row r="15" spans="1:6" x14ac:dyDescent="0.3">
      <c r="B15" s="5" t="s">
        <v>52</v>
      </c>
    </row>
    <row r="16" spans="1:6" x14ac:dyDescent="0.3">
      <c r="A16" s="5" t="s">
        <v>45</v>
      </c>
      <c r="B16" s="15" t="str">
        <f>B9</f>
        <v>OpenVINO™ Model Server</v>
      </c>
      <c r="C16" s="15" t="str">
        <f>C9</f>
        <v>OpenVINO™</v>
      </c>
    </row>
    <row r="17" spans="1:3" x14ac:dyDescent="0.3">
      <c r="A17" t="str">
        <f>A10</f>
        <v>Intel® Xeon® Platinum 8260M</v>
      </c>
      <c r="B17" s="16">
        <v>14.936999999999999</v>
      </c>
      <c r="C17" s="16">
        <v>14.481999999999999</v>
      </c>
    </row>
    <row r="18" spans="1:3" x14ac:dyDescent="0.3">
      <c r="A18" t="str">
        <f>A11</f>
        <v>Intel® Xeon® Gold 6238M</v>
      </c>
      <c r="B18" s="16">
        <v>13.114000000000001</v>
      </c>
      <c r="C18" s="16">
        <v>13.03</v>
      </c>
    </row>
    <row r="19" spans="1:3" x14ac:dyDescent="0.3">
      <c r="A19" s="18" t="s">
        <v>117</v>
      </c>
      <c r="B19" s="16">
        <v>3.2669999999999999</v>
      </c>
      <c r="C19" s="16">
        <v>3.246</v>
      </c>
    </row>
    <row r="20" spans="1:3" x14ac:dyDescent="0.3">
      <c r="A20" s="18" t="s">
        <v>118</v>
      </c>
      <c r="B20" s="16">
        <v>3.2869999999999999</v>
      </c>
      <c r="C20" s="16">
        <v>3.26</v>
      </c>
    </row>
    <row r="21" spans="1:3" x14ac:dyDescent="0.3">
      <c r="A21" t="str">
        <f>A14</f>
        <v>Intel® Core™ i3-10100</v>
      </c>
      <c r="B21" s="16">
        <v>1.4470000000000001</v>
      </c>
      <c r="C21" s="16">
        <v>1.427</v>
      </c>
    </row>
    <row r="22" spans="1:3" x14ac:dyDescent="0.3">
      <c r="B22" s="5" t="s">
        <v>53</v>
      </c>
    </row>
    <row r="23" spans="1:3" x14ac:dyDescent="0.3">
      <c r="A23" s="5" t="s">
        <v>45</v>
      </c>
      <c r="B23" s="15" t="str">
        <f>B16</f>
        <v>OpenVINO™ Model Server</v>
      </c>
      <c r="C23" s="15" t="str">
        <f>C16</f>
        <v>OpenVINO™</v>
      </c>
    </row>
    <row r="24" spans="1:3" x14ac:dyDescent="0.3">
      <c r="A24" t="str">
        <f>A17</f>
        <v>Intel® Xeon® Platinum 8260M</v>
      </c>
      <c r="B24" s="16">
        <v>41.302</v>
      </c>
      <c r="C24" s="16">
        <v>41.994</v>
      </c>
    </row>
    <row r="25" spans="1:3" x14ac:dyDescent="0.3">
      <c r="A25" t="str">
        <f>A18</f>
        <v>Intel® Xeon® Gold 6238M</v>
      </c>
      <c r="B25" s="16">
        <v>36.594999999999999</v>
      </c>
      <c r="C25" s="16">
        <v>37.1</v>
      </c>
    </row>
    <row r="26" spans="1:3" x14ac:dyDescent="0.3">
      <c r="A26" s="18" t="s">
        <v>117</v>
      </c>
      <c r="B26" s="16">
        <v>10.076000000000001</v>
      </c>
      <c r="C26" s="16">
        <v>10.145</v>
      </c>
    </row>
    <row r="27" spans="1:3" x14ac:dyDescent="0.3">
      <c r="A27" s="18" t="s">
        <v>118</v>
      </c>
      <c r="B27" s="16">
        <v>10.161</v>
      </c>
      <c r="C27" s="16">
        <v>10.202999999999999</v>
      </c>
    </row>
    <row r="28" spans="1:3" x14ac:dyDescent="0.3">
      <c r="A28" t="str">
        <f>A21</f>
        <v>Intel® Core™ i3-10100</v>
      </c>
      <c r="B28" s="16">
        <v>2.4220000000000002</v>
      </c>
      <c r="C28" s="16">
        <v>2.4239999999999999</v>
      </c>
    </row>
    <row r="29" spans="1:3" x14ac:dyDescent="0.3">
      <c r="B29" s="5" t="s">
        <v>54</v>
      </c>
    </row>
    <row r="30" spans="1:3" x14ac:dyDescent="0.3">
      <c r="A30" s="5" t="s">
        <v>45</v>
      </c>
      <c r="B30" s="15" t="str">
        <f>B23</f>
        <v>OpenVINO™ Model Server</v>
      </c>
      <c r="C30" s="15" t="str">
        <f>C23</f>
        <v>OpenVINO™</v>
      </c>
    </row>
    <row r="31" spans="1:3" x14ac:dyDescent="0.3">
      <c r="A31" t="str">
        <f>A24</f>
        <v>Intel® Xeon® Platinum 8260M</v>
      </c>
      <c r="B31" s="16">
        <v>285.64999999999998</v>
      </c>
      <c r="C31" s="16">
        <v>287.54700000000003</v>
      </c>
    </row>
    <row r="32" spans="1:3" x14ac:dyDescent="0.3">
      <c r="A32" t="str">
        <f>A25</f>
        <v>Intel® Xeon® Gold 6238M</v>
      </c>
      <c r="B32" s="16">
        <v>251.40100000000001</v>
      </c>
      <c r="C32" s="16">
        <v>257.51600000000002</v>
      </c>
    </row>
    <row r="33" spans="1:3" x14ac:dyDescent="0.3">
      <c r="A33" s="18" t="s">
        <v>117</v>
      </c>
      <c r="B33" s="16">
        <v>57.682000000000002</v>
      </c>
      <c r="C33" s="16">
        <v>61.811</v>
      </c>
    </row>
    <row r="34" spans="1:3" x14ac:dyDescent="0.3">
      <c r="A34" s="18" t="s">
        <v>118</v>
      </c>
      <c r="B34" s="16">
        <v>50.265000000000001</v>
      </c>
      <c r="C34" s="16">
        <v>53.088999999999999</v>
      </c>
    </row>
    <row r="35" spans="1:3" x14ac:dyDescent="0.3">
      <c r="A35" t="str">
        <f>A28</f>
        <v>Intel® Core™ i3-10100</v>
      </c>
      <c r="B35" s="16">
        <v>30.026</v>
      </c>
      <c r="C35" s="16">
        <v>31.472999999999999</v>
      </c>
    </row>
    <row r="36" spans="1:3" x14ac:dyDescent="0.3">
      <c r="B36" s="5" t="s">
        <v>55</v>
      </c>
    </row>
    <row r="37" spans="1:3" x14ac:dyDescent="0.3">
      <c r="A37" s="5" t="s">
        <v>45</v>
      </c>
      <c r="B37" s="15" t="str">
        <f>B30</f>
        <v>OpenVINO™ Model Server</v>
      </c>
      <c r="C37" s="15" t="str">
        <f>C30</f>
        <v>OpenVINO™</v>
      </c>
    </row>
    <row r="38" spans="1:3" x14ac:dyDescent="0.3">
      <c r="A38" t="str">
        <f>A31</f>
        <v>Intel® Xeon® Platinum 8260M</v>
      </c>
      <c r="B38" s="16">
        <v>433.166</v>
      </c>
      <c r="C38" s="16">
        <v>479.05500000000001</v>
      </c>
    </row>
    <row r="39" spans="1:3" x14ac:dyDescent="0.3">
      <c r="A39" t="str">
        <f>A32</f>
        <v>Intel® Xeon® Gold 6238M</v>
      </c>
      <c r="B39" s="16">
        <v>367.39499999999998</v>
      </c>
      <c r="C39" s="16">
        <v>407</v>
      </c>
    </row>
    <row r="40" spans="1:3" x14ac:dyDescent="0.3">
      <c r="A40" s="18" t="s">
        <v>117</v>
      </c>
      <c r="B40" s="16">
        <v>132.15299999999999</v>
      </c>
      <c r="C40" s="16">
        <v>149.42400000000001</v>
      </c>
    </row>
    <row r="41" spans="1:3" x14ac:dyDescent="0.3">
      <c r="A41" s="18" t="s">
        <v>118</v>
      </c>
      <c r="B41" s="16">
        <v>124.98399999999999</v>
      </c>
      <c r="C41" s="16">
        <v>142.51400000000001</v>
      </c>
    </row>
    <row r="42" spans="1:3" x14ac:dyDescent="0.3">
      <c r="A42" t="str">
        <f>A35</f>
        <v>Intel® Core™ i3-10100</v>
      </c>
      <c r="B42" s="16">
        <v>47.048000000000002</v>
      </c>
      <c r="C42" s="16">
        <v>50.328000000000003</v>
      </c>
    </row>
    <row r="43" spans="1:3" x14ac:dyDescent="0.3">
      <c r="B43" s="5" t="s">
        <v>91</v>
      </c>
    </row>
    <row r="44" spans="1:3" x14ac:dyDescent="0.3">
      <c r="A44" s="5" t="s">
        <v>45</v>
      </c>
      <c r="B44" s="15" t="str">
        <f>B37</f>
        <v>OpenVINO™ Model Server</v>
      </c>
      <c r="C44" s="15" t="str">
        <f>C37</f>
        <v>OpenVINO™</v>
      </c>
    </row>
    <row r="45" spans="1:3" x14ac:dyDescent="0.3">
      <c r="A45" t="str">
        <f>A38</f>
        <v>Intel® Xeon® Platinum 8260M</v>
      </c>
      <c r="B45" s="16">
        <v>1.978</v>
      </c>
      <c r="C45" s="16">
        <v>1.8680000000000001</v>
      </c>
    </row>
    <row r="46" spans="1:3" x14ac:dyDescent="0.3">
      <c r="A46" t="str">
        <f>A39</f>
        <v>Intel® Xeon® Gold 6238M</v>
      </c>
      <c r="B46" s="16">
        <v>1.7150000000000001</v>
      </c>
      <c r="C46" s="16">
        <v>1.633</v>
      </c>
    </row>
    <row r="47" spans="1:3" x14ac:dyDescent="0.3">
      <c r="A47" s="18" t="s">
        <v>117</v>
      </c>
      <c r="B47" s="16">
        <v>0.39600000000000002</v>
      </c>
      <c r="C47" s="16">
        <v>0.373</v>
      </c>
    </row>
    <row r="48" spans="1:3" x14ac:dyDescent="0.3">
      <c r="A48" s="18" t="s">
        <v>118</v>
      </c>
      <c r="B48" s="16">
        <v>0.374</v>
      </c>
      <c r="C48" s="16">
        <v>0.36</v>
      </c>
    </row>
    <row r="49" spans="1:3" x14ac:dyDescent="0.3">
      <c r="A49" t="str">
        <f>A42</f>
        <v>Intel® Core™ i3-10100</v>
      </c>
      <c r="B49" s="16">
        <v>0.18099999999999999</v>
      </c>
      <c r="C49" s="16">
        <v>0.15</v>
      </c>
    </row>
    <row r="50" spans="1:3" x14ac:dyDescent="0.3">
      <c r="B50" s="5" t="s">
        <v>92</v>
      </c>
    </row>
    <row r="51" spans="1:3" x14ac:dyDescent="0.3">
      <c r="A51" s="5" t="s">
        <v>45</v>
      </c>
      <c r="B51" s="15" t="str">
        <f>B44</f>
        <v>OpenVINO™ Model Server</v>
      </c>
      <c r="C51" s="15" t="str">
        <f>C44</f>
        <v>OpenVINO™</v>
      </c>
    </row>
    <row r="52" spans="1:3" x14ac:dyDescent="0.3">
      <c r="A52" t="str">
        <f>A45</f>
        <v>Intel® Xeon® Platinum 8260M</v>
      </c>
      <c r="B52" s="16">
        <v>6.3230000000000004</v>
      </c>
      <c r="C52" s="16">
        <v>6.4880000000000004</v>
      </c>
    </row>
    <row r="53" spans="1:3" x14ac:dyDescent="0.3">
      <c r="A53" t="str">
        <f>A46</f>
        <v>Intel® Xeon® Gold 6238M</v>
      </c>
      <c r="B53" s="16">
        <v>5.6369999999999996</v>
      </c>
      <c r="C53" s="16">
        <v>5.742</v>
      </c>
    </row>
    <row r="54" spans="1:3" x14ac:dyDescent="0.3">
      <c r="A54" s="18" t="s">
        <v>117</v>
      </c>
      <c r="B54" s="16">
        <v>1.302</v>
      </c>
      <c r="C54" s="16">
        <v>1.276</v>
      </c>
    </row>
    <row r="55" spans="1:3" x14ac:dyDescent="0.3">
      <c r="A55" s="18" t="s">
        <v>118</v>
      </c>
      <c r="B55" s="16">
        <v>1.3069999999999999</v>
      </c>
      <c r="C55" s="16">
        <v>1.28</v>
      </c>
    </row>
    <row r="56" spans="1:3" x14ac:dyDescent="0.3">
      <c r="A56" t="str">
        <f>A49</f>
        <v>Intel® Core™ i3-10100</v>
      </c>
      <c r="B56" s="16">
        <v>0.38100000000000001</v>
      </c>
      <c r="C56" s="16">
        <v>0.35</v>
      </c>
    </row>
    <row r="57" spans="1:3" x14ac:dyDescent="0.3">
      <c r="B57" s="5" t="s">
        <v>56</v>
      </c>
    </row>
    <row r="58" spans="1:3" x14ac:dyDescent="0.3">
      <c r="A58" s="5" t="s">
        <v>45</v>
      </c>
      <c r="B58" s="15" t="str">
        <f>B51</f>
        <v>OpenVINO™ Model Server</v>
      </c>
      <c r="C58" s="15" t="str">
        <f>C51</f>
        <v>OpenVINO™</v>
      </c>
    </row>
    <row r="59" spans="1:3" x14ac:dyDescent="0.3">
      <c r="A59" t="str">
        <f>A52</f>
        <v>Intel® Xeon® Platinum 8260M</v>
      </c>
      <c r="B59" s="16">
        <v>3354.203</v>
      </c>
      <c r="C59" s="16">
        <v>3938.5230000000001</v>
      </c>
    </row>
    <row r="60" spans="1:3" x14ac:dyDescent="0.3">
      <c r="A60" t="str">
        <f>A53</f>
        <v>Intel® Xeon® Gold 6238M</v>
      </c>
      <c r="B60" s="16">
        <v>2915.9059999999999</v>
      </c>
      <c r="C60" s="16">
        <v>3349.306</v>
      </c>
    </row>
    <row r="61" spans="1:3" x14ac:dyDescent="0.3">
      <c r="A61" s="18" t="s">
        <v>117</v>
      </c>
      <c r="B61" s="16">
        <v>745.81</v>
      </c>
      <c r="C61" s="16">
        <v>882.83900000000006</v>
      </c>
    </row>
    <row r="62" spans="1:3" x14ac:dyDescent="0.3">
      <c r="A62" s="18" t="s">
        <v>118</v>
      </c>
      <c r="B62" s="16">
        <v>667.39099999999996</v>
      </c>
      <c r="C62" s="16">
        <v>795.61599999999999</v>
      </c>
    </row>
    <row r="63" spans="1:3" x14ac:dyDescent="0.3">
      <c r="A63" t="str">
        <f>A56</f>
        <v>Intel® Core™ i3-10100</v>
      </c>
      <c r="B63" s="16">
        <v>381.68599999999998</v>
      </c>
      <c r="C63" s="16">
        <v>454.57400000000001</v>
      </c>
    </row>
    <row r="64" spans="1:3" x14ac:dyDescent="0.3">
      <c r="B64" s="5" t="s">
        <v>57</v>
      </c>
    </row>
    <row r="65" spans="1:3" x14ac:dyDescent="0.3">
      <c r="A65" s="5" t="s">
        <v>45</v>
      </c>
      <c r="B65" s="15" t="str">
        <f>B58</f>
        <v>OpenVINO™ Model Server</v>
      </c>
      <c r="C65" s="15" t="str">
        <f>C58</f>
        <v>OpenVINO™</v>
      </c>
    </row>
    <row r="66" spans="1:3" x14ac:dyDescent="0.3">
      <c r="A66" t="str">
        <f>A59</f>
        <v>Intel® Xeon® Platinum 8260M</v>
      </c>
      <c r="B66" s="16">
        <v>7578.1149999999998</v>
      </c>
      <c r="C66" s="16">
        <v>12346.3</v>
      </c>
    </row>
    <row r="67" spans="1:3" x14ac:dyDescent="0.3">
      <c r="A67" t="str">
        <f>A60</f>
        <v>Intel® Xeon® Gold 6238M</v>
      </c>
      <c r="B67" s="16">
        <v>7513.0339999999997</v>
      </c>
      <c r="C67" s="16">
        <v>10367.947</v>
      </c>
    </row>
    <row r="68" spans="1:3" x14ac:dyDescent="0.3">
      <c r="A68" s="18" t="s">
        <v>117</v>
      </c>
      <c r="B68" s="16">
        <v>2152.0149999999999</v>
      </c>
      <c r="C68" s="16">
        <v>2740.6909999999998</v>
      </c>
    </row>
    <row r="69" spans="1:3" x14ac:dyDescent="0.3">
      <c r="A69" s="18" t="s">
        <v>118</v>
      </c>
      <c r="B69" s="16">
        <v>2093.3110000000001</v>
      </c>
      <c r="C69" s="16">
        <v>2822.6129999999998</v>
      </c>
    </row>
    <row r="70" spans="1:3" x14ac:dyDescent="0.3">
      <c r="A70" t="str">
        <f>A63</f>
        <v>Intel® Core™ i3-10100</v>
      </c>
      <c r="B70" s="16">
        <v>615.39200000000005</v>
      </c>
      <c r="C70" s="16">
        <v>719.71500000000003</v>
      </c>
    </row>
    <row r="71" spans="1:3" x14ac:dyDescent="0.3">
      <c r="B71" s="5" t="s">
        <v>68</v>
      </c>
    </row>
    <row r="72" spans="1:3" x14ac:dyDescent="0.3">
      <c r="A72" s="5" t="s">
        <v>45</v>
      </c>
      <c r="B72" s="15" t="str">
        <f>B65</f>
        <v>OpenVINO™ Model Server</v>
      </c>
      <c r="C72" s="15" t="str">
        <f>C65</f>
        <v>OpenVINO™</v>
      </c>
    </row>
    <row r="73" spans="1:3" x14ac:dyDescent="0.3">
      <c r="A73" t="str">
        <f>A66</f>
        <v>Intel® Xeon® Platinum 8260M</v>
      </c>
      <c r="B73" s="16">
        <v>1370.423</v>
      </c>
      <c r="C73" s="16">
        <v>1379.0260000000001</v>
      </c>
    </row>
    <row r="74" spans="1:3" x14ac:dyDescent="0.3">
      <c r="A74" t="str">
        <f>A67</f>
        <v>Intel® Xeon® Gold 6238M</v>
      </c>
      <c r="B74" s="16">
        <v>1197.1510000000001</v>
      </c>
      <c r="C74" s="16">
        <v>1222.1120000000001</v>
      </c>
    </row>
    <row r="75" spans="1:3" x14ac:dyDescent="0.3">
      <c r="A75" s="18" t="s">
        <v>117</v>
      </c>
      <c r="B75" s="16">
        <v>270.59699999999998</v>
      </c>
      <c r="C75" s="16">
        <v>281.29300000000001</v>
      </c>
    </row>
    <row r="76" spans="1:3" x14ac:dyDescent="0.3">
      <c r="A76" s="18" t="s">
        <v>118</v>
      </c>
      <c r="B76" s="16">
        <v>256.649</v>
      </c>
      <c r="C76" s="16">
        <v>266.71499999999997</v>
      </c>
    </row>
    <row r="77" spans="1:3" x14ac:dyDescent="0.3">
      <c r="A77" t="str">
        <f>A70</f>
        <v>Intel® Core™ i3-10100</v>
      </c>
      <c r="B77" s="16">
        <v>129.84</v>
      </c>
      <c r="C77" s="16">
        <v>135.453</v>
      </c>
    </row>
    <row r="78" spans="1:3" x14ac:dyDescent="0.3">
      <c r="B78" s="5" t="s">
        <v>69</v>
      </c>
    </row>
    <row r="79" spans="1:3" x14ac:dyDescent="0.3">
      <c r="A79" s="5" t="s">
        <v>45</v>
      </c>
      <c r="B79" s="15" t="str">
        <f>B72</f>
        <v>OpenVINO™ Model Server</v>
      </c>
      <c r="C79" s="15" t="str">
        <f>C72</f>
        <v>OpenVINO™</v>
      </c>
    </row>
    <row r="80" spans="1:3" x14ac:dyDescent="0.3">
      <c r="A80" t="str">
        <f>A73</f>
        <v>Intel® Xeon® Platinum 8260M</v>
      </c>
      <c r="B80" s="16">
        <v>4753.674</v>
      </c>
      <c r="C80" s="16">
        <v>4933.241</v>
      </c>
    </row>
    <row r="81" spans="1:3" x14ac:dyDescent="0.3">
      <c r="A81" t="str">
        <f>A74</f>
        <v>Intel® Xeon® Gold 6238M</v>
      </c>
      <c r="B81" s="16">
        <v>4165.3180000000002</v>
      </c>
      <c r="C81" s="16">
        <v>4276.9489999999996</v>
      </c>
    </row>
    <row r="82" spans="1:3" x14ac:dyDescent="0.3">
      <c r="A82" s="18" t="s">
        <v>117</v>
      </c>
      <c r="B82" s="16">
        <v>920.95699999999999</v>
      </c>
      <c r="C82" s="16">
        <v>1001.56</v>
      </c>
    </row>
    <row r="83" spans="1:3" x14ac:dyDescent="0.3">
      <c r="A83" s="18" t="s">
        <v>118</v>
      </c>
      <c r="B83" s="16">
        <v>941.32299999999998</v>
      </c>
      <c r="C83" s="16">
        <v>1030.4639999999999</v>
      </c>
    </row>
    <row r="84" spans="1:3" x14ac:dyDescent="0.3">
      <c r="A84" t="str">
        <f>A77</f>
        <v>Intel® Core™ i3-10100</v>
      </c>
      <c r="B84" s="16">
        <v>256.291</v>
      </c>
      <c r="C84" s="16">
        <v>266.245</v>
      </c>
    </row>
    <row r="85" spans="1:3" x14ac:dyDescent="0.3">
      <c r="B85" s="5" t="s">
        <v>58</v>
      </c>
    </row>
    <row r="86" spans="1:3" x14ac:dyDescent="0.3">
      <c r="A86" s="5" t="s">
        <v>45</v>
      </c>
      <c r="B86" s="15" t="str">
        <f>B79</f>
        <v>OpenVINO™ Model Server</v>
      </c>
      <c r="C86" s="15" t="str">
        <f>C79</f>
        <v>OpenVINO™</v>
      </c>
    </row>
    <row r="87" spans="1:3" x14ac:dyDescent="0.3">
      <c r="A87" t="str">
        <f>A80</f>
        <v>Intel® Xeon® Platinum 8260M</v>
      </c>
      <c r="B87" s="16">
        <v>639.577</v>
      </c>
      <c r="C87" s="16">
        <v>645.44299999999998</v>
      </c>
    </row>
    <row r="88" spans="1:3" x14ac:dyDescent="0.3">
      <c r="A88" t="str">
        <f>A81</f>
        <v>Intel® Xeon® Gold 6238M</v>
      </c>
      <c r="B88" s="16">
        <v>571.25199999999995</v>
      </c>
      <c r="C88" s="16">
        <v>575.77800000000002</v>
      </c>
    </row>
    <row r="89" spans="1:3" x14ac:dyDescent="0.3">
      <c r="A89" s="18" t="s">
        <v>117</v>
      </c>
      <c r="B89" s="16">
        <v>114.169</v>
      </c>
      <c r="C89" s="16">
        <v>116.577</v>
      </c>
    </row>
    <row r="90" spans="1:3" x14ac:dyDescent="0.3">
      <c r="A90" s="18" t="s">
        <v>118</v>
      </c>
      <c r="B90" s="16">
        <v>111.785</v>
      </c>
      <c r="C90" s="16">
        <v>114.628</v>
      </c>
    </row>
    <row r="91" spans="1:3" x14ac:dyDescent="0.3">
      <c r="A91" t="str">
        <f>A84</f>
        <v>Intel® Core™ i3-10100</v>
      </c>
      <c r="B91" s="16">
        <v>57.29</v>
      </c>
      <c r="C91" s="16">
        <v>58.232999999999997</v>
      </c>
    </row>
    <row r="92" spans="1:3" x14ac:dyDescent="0.3">
      <c r="B92" s="5" t="s">
        <v>59</v>
      </c>
    </row>
    <row r="93" spans="1:3" x14ac:dyDescent="0.3">
      <c r="A93" s="5" t="s">
        <v>45</v>
      </c>
      <c r="B93" s="15" t="str">
        <f>B86</f>
        <v>OpenVINO™ Model Server</v>
      </c>
      <c r="C93" s="15" t="str">
        <f>C86</f>
        <v>OpenVINO™</v>
      </c>
    </row>
    <row r="94" spans="1:3" x14ac:dyDescent="0.3">
      <c r="A94" t="str">
        <f>A87</f>
        <v>Intel® Xeon® Platinum 8260M</v>
      </c>
      <c r="B94" s="16">
        <v>2354.1729999999998</v>
      </c>
      <c r="C94" s="16">
        <v>2482.8319999999999</v>
      </c>
    </row>
    <row r="95" spans="1:3" x14ac:dyDescent="0.3">
      <c r="A95" t="str">
        <f>A88</f>
        <v>Intel® Xeon® Gold 6238M</v>
      </c>
      <c r="B95" s="16">
        <v>2070.7260000000001</v>
      </c>
      <c r="C95" s="16">
        <v>2177.7510000000002</v>
      </c>
    </row>
    <row r="96" spans="1:3" x14ac:dyDescent="0.3">
      <c r="A96" s="18" t="s">
        <v>117</v>
      </c>
      <c r="B96" s="16">
        <v>440.40199999999999</v>
      </c>
      <c r="C96" s="16">
        <v>458.62200000000001</v>
      </c>
    </row>
    <row r="97" spans="1:3" x14ac:dyDescent="0.3">
      <c r="A97" s="18" t="s">
        <v>118</v>
      </c>
      <c r="B97" s="16">
        <v>448.464</v>
      </c>
      <c r="C97" s="16">
        <v>470.58600000000001</v>
      </c>
    </row>
    <row r="98" spans="1:3" x14ac:dyDescent="0.3">
      <c r="A98" t="str">
        <f>A91</f>
        <v>Intel® Core™ i3-10100</v>
      </c>
      <c r="B98" s="16">
        <v>114.267</v>
      </c>
      <c r="C98" s="16">
        <v>118.502</v>
      </c>
    </row>
    <row r="99" spans="1:3" x14ac:dyDescent="0.3">
      <c r="B99" s="5" t="s">
        <v>60</v>
      </c>
    </row>
    <row r="100" spans="1:3" x14ac:dyDescent="0.3">
      <c r="A100" s="5" t="s">
        <v>45</v>
      </c>
      <c r="B100" s="15" t="str">
        <f>B93</f>
        <v>OpenVINO™ Model Server</v>
      </c>
      <c r="C100" s="15" t="str">
        <f>C93</f>
        <v>OpenVINO™</v>
      </c>
    </row>
    <row r="101" spans="1:3" x14ac:dyDescent="0.3">
      <c r="A101" t="str">
        <f>A94</f>
        <v>Intel® Xeon® Platinum 8260M</v>
      </c>
      <c r="B101" s="16">
        <v>12.111000000000001</v>
      </c>
      <c r="C101" s="16">
        <v>12.247999999999999</v>
      </c>
    </row>
    <row r="102" spans="1:3" x14ac:dyDescent="0.3">
      <c r="A102" t="str">
        <f>A95</f>
        <v>Intel® Xeon® Gold 6238M</v>
      </c>
      <c r="B102" s="16">
        <v>10.521000000000001</v>
      </c>
      <c r="C102" s="16">
        <v>10.613</v>
      </c>
    </row>
    <row r="103" spans="1:3" x14ac:dyDescent="0.3">
      <c r="A103" s="18" t="s">
        <v>117</v>
      </c>
      <c r="B103" s="16">
        <v>2.0339999999999998</v>
      </c>
      <c r="C103" s="16">
        <v>2.0110000000000001</v>
      </c>
    </row>
    <row r="104" spans="1:3" x14ac:dyDescent="0.3">
      <c r="A104" s="18" t="s">
        <v>118</v>
      </c>
      <c r="B104" s="16">
        <v>2.0830000000000002</v>
      </c>
      <c r="C104" s="16">
        <v>2.0579999999999998</v>
      </c>
    </row>
    <row r="105" spans="1:3" x14ac:dyDescent="0.3">
      <c r="A105" t="str">
        <f>A98</f>
        <v>Intel® Core™ i3-10100</v>
      </c>
      <c r="B105" s="16">
        <v>1.04</v>
      </c>
      <c r="C105" s="16">
        <v>1.014</v>
      </c>
    </row>
    <row r="106" spans="1:3" x14ac:dyDescent="0.3">
      <c r="B106" s="5" t="s">
        <v>61</v>
      </c>
    </row>
    <row r="107" spans="1:3" x14ac:dyDescent="0.3">
      <c r="A107" s="5" t="s">
        <v>45</v>
      </c>
      <c r="B107" s="15" t="str">
        <f>B100</f>
        <v>OpenVINO™ Model Server</v>
      </c>
      <c r="C107" s="15" t="str">
        <f>C100</f>
        <v>OpenVINO™</v>
      </c>
    </row>
    <row r="108" spans="1:3" x14ac:dyDescent="0.3">
      <c r="A108" t="str">
        <f>A101</f>
        <v>Intel® Xeon® Platinum 8260M</v>
      </c>
      <c r="B108" s="16">
        <v>44.587000000000003</v>
      </c>
      <c r="C108" s="16">
        <v>47.292999999999999</v>
      </c>
    </row>
    <row r="109" spans="1:3" x14ac:dyDescent="0.3">
      <c r="A109" t="str">
        <f>A102</f>
        <v>Intel® Xeon® Gold 6238M</v>
      </c>
      <c r="B109" s="16">
        <v>38.783999999999999</v>
      </c>
      <c r="C109" s="16">
        <v>40.601999999999997</v>
      </c>
    </row>
    <row r="110" spans="1:3" x14ac:dyDescent="0.3">
      <c r="A110" s="18" t="s">
        <v>117</v>
      </c>
      <c r="B110" s="16">
        <v>7.7359999999999998</v>
      </c>
      <c r="C110" s="16">
        <v>7.8209999999999997</v>
      </c>
    </row>
    <row r="111" spans="1:3" x14ac:dyDescent="0.3">
      <c r="A111" s="18" t="s">
        <v>118</v>
      </c>
      <c r="B111" s="16">
        <v>7.9530000000000003</v>
      </c>
      <c r="C111" s="16">
        <v>8.0329999999999995</v>
      </c>
    </row>
    <row r="112" spans="1:3" x14ac:dyDescent="0.3">
      <c r="A112" t="str">
        <f>A105</f>
        <v>Intel® Core™ i3-10100</v>
      </c>
      <c r="B112" s="16">
        <v>1.9510000000000001</v>
      </c>
      <c r="C112" s="16">
        <v>1.9359999999999999</v>
      </c>
    </row>
    <row r="113" spans="1:3" x14ac:dyDescent="0.3">
      <c r="B113" s="5" t="s">
        <v>62</v>
      </c>
    </row>
    <row r="114" spans="1:3" x14ac:dyDescent="0.3">
      <c r="A114" s="5" t="s">
        <v>45</v>
      </c>
      <c r="B114" s="15" t="str">
        <f>B107</f>
        <v>OpenVINO™ Model Server</v>
      </c>
      <c r="C114" s="15" t="str">
        <f>C107</f>
        <v>OpenVINO™</v>
      </c>
    </row>
    <row r="115" spans="1:3" x14ac:dyDescent="0.3">
      <c r="A115" t="str">
        <f>A108</f>
        <v>Intel® Xeon® Platinum 8260M</v>
      </c>
      <c r="B115" s="23">
        <v>775.00099999999998</v>
      </c>
      <c r="C115" s="23">
        <v>786.09</v>
      </c>
    </row>
    <row r="116" spans="1:3" x14ac:dyDescent="0.3">
      <c r="A116" t="str">
        <f>A109</f>
        <v>Intel® Xeon® Gold 6238M</v>
      </c>
      <c r="B116" s="23">
        <v>675.625</v>
      </c>
      <c r="C116" s="23">
        <v>703.20299999999997</v>
      </c>
    </row>
    <row r="117" spans="1:3" x14ac:dyDescent="0.3">
      <c r="A117" s="18" t="s">
        <v>117</v>
      </c>
      <c r="B117" s="23">
        <v>146.28399999999999</v>
      </c>
      <c r="C117" s="23">
        <v>151.09</v>
      </c>
    </row>
    <row r="118" spans="1:3" x14ac:dyDescent="0.3">
      <c r="A118" s="18" t="s">
        <v>118</v>
      </c>
      <c r="B118" s="23">
        <v>142.00899999999999</v>
      </c>
      <c r="C118" s="23">
        <v>148.11699999999999</v>
      </c>
    </row>
    <row r="119" spans="1:3" x14ac:dyDescent="0.3">
      <c r="A119" t="str">
        <f>A112</f>
        <v>Intel® Core™ i3-10100</v>
      </c>
      <c r="B119" s="23">
        <v>63.597999999999999</v>
      </c>
      <c r="C119" s="23">
        <v>69.376999999999995</v>
      </c>
    </row>
    <row r="120" spans="1:3" x14ac:dyDescent="0.3">
      <c r="B120" s="5" t="s">
        <v>63</v>
      </c>
    </row>
    <row r="121" spans="1:3" x14ac:dyDescent="0.3">
      <c r="A121" s="5" t="s">
        <v>45</v>
      </c>
      <c r="B121" s="15" t="str">
        <f>B114</f>
        <v>OpenVINO™ Model Server</v>
      </c>
      <c r="C121" s="15" t="str">
        <f>C114</f>
        <v>OpenVINO™</v>
      </c>
    </row>
    <row r="122" spans="1:3" x14ac:dyDescent="0.3">
      <c r="A122" t="str">
        <f>A115</f>
        <v>Intel® Xeon® Platinum 8260M</v>
      </c>
      <c r="B122" s="16">
        <v>1863.229</v>
      </c>
      <c r="C122" s="16">
        <v>2344.1280000000002</v>
      </c>
    </row>
    <row r="123" spans="1:3" x14ac:dyDescent="0.3">
      <c r="A123" t="str">
        <f>A116</f>
        <v>Intel® Xeon® Gold 6238M</v>
      </c>
      <c r="B123" s="16">
        <v>1669.35</v>
      </c>
      <c r="C123" s="16">
        <v>2066.4369999999999</v>
      </c>
    </row>
    <row r="124" spans="1:3" x14ac:dyDescent="0.3">
      <c r="A124" s="18" t="s">
        <v>117</v>
      </c>
      <c r="B124" s="16">
        <v>430.44099999999997</v>
      </c>
      <c r="C124" s="16">
        <v>505.53199999999998</v>
      </c>
    </row>
    <row r="125" spans="1:3" x14ac:dyDescent="0.3">
      <c r="A125" s="18" t="s">
        <v>118</v>
      </c>
      <c r="B125" s="16">
        <v>419.34699999999998</v>
      </c>
      <c r="C125" s="16">
        <v>513.11199999999997</v>
      </c>
    </row>
    <row r="126" spans="1:3" x14ac:dyDescent="0.3">
      <c r="A126" t="str">
        <f>A119</f>
        <v>Intel® Core™ i3-10100</v>
      </c>
      <c r="B126" s="16">
        <v>117.889</v>
      </c>
      <c r="C126" s="16">
        <v>133.31200000000001</v>
      </c>
    </row>
    <row r="127" spans="1:3" x14ac:dyDescent="0.3">
      <c r="B127" s="5" t="s">
        <v>64</v>
      </c>
    </row>
    <row r="128" spans="1:3" x14ac:dyDescent="0.3">
      <c r="A128" s="5" t="s">
        <v>45</v>
      </c>
      <c r="B128" s="15" t="str">
        <f>B121</f>
        <v>OpenVINO™ Model Server</v>
      </c>
      <c r="C128" s="15" t="str">
        <f>C121</f>
        <v>OpenVINO™</v>
      </c>
    </row>
    <row r="129" spans="1:3" x14ac:dyDescent="0.3">
      <c r="A129" t="str">
        <f>A122</f>
        <v>Intel® Xeon® Platinum 8260M</v>
      </c>
      <c r="B129" s="16">
        <v>18.23</v>
      </c>
      <c r="C129" s="16">
        <v>18.373999999999999</v>
      </c>
    </row>
    <row r="130" spans="1:3" x14ac:dyDescent="0.3">
      <c r="A130" t="str">
        <f>A123</f>
        <v>Intel® Xeon® Gold 6238M</v>
      </c>
      <c r="B130" s="16">
        <v>15.815</v>
      </c>
      <c r="C130" s="16">
        <v>16.023</v>
      </c>
    </row>
    <row r="131" spans="1:3" x14ac:dyDescent="0.3">
      <c r="A131" s="18" t="s">
        <v>117</v>
      </c>
      <c r="B131" s="16">
        <v>3.28</v>
      </c>
      <c r="C131" s="16">
        <v>3.254</v>
      </c>
    </row>
    <row r="132" spans="1:3" x14ac:dyDescent="0.3">
      <c r="A132" s="18" t="s">
        <v>118</v>
      </c>
      <c r="B132" s="16">
        <v>3.3149999999999999</v>
      </c>
      <c r="C132" s="16">
        <v>3.2989999999999999</v>
      </c>
    </row>
    <row r="133" spans="1:3" x14ac:dyDescent="0.3">
      <c r="A133" t="str">
        <f>A126</f>
        <v>Intel® Core™ i3-10100</v>
      </c>
      <c r="B133" s="16">
        <v>1.5489999999999999</v>
      </c>
      <c r="C133" s="16">
        <v>1.542</v>
      </c>
    </row>
    <row r="134" spans="1:3" x14ac:dyDescent="0.3">
      <c r="B134" s="5" t="s">
        <v>65</v>
      </c>
    </row>
    <row r="135" spans="1:3" x14ac:dyDescent="0.3">
      <c r="A135" s="5" t="s">
        <v>45</v>
      </c>
      <c r="B135" s="15" t="str">
        <f>B128</f>
        <v>OpenVINO™ Model Server</v>
      </c>
      <c r="C135" s="15" t="str">
        <f>C128</f>
        <v>OpenVINO™</v>
      </c>
    </row>
    <row r="136" spans="1:3" x14ac:dyDescent="0.3">
      <c r="A136" t="str">
        <f>A129</f>
        <v>Intel® Xeon® Platinum 8260M</v>
      </c>
      <c r="B136" s="16">
        <v>73.870999999999995</v>
      </c>
      <c r="C136" s="16">
        <v>78.016000000000005</v>
      </c>
    </row>
    <row r="137" spans="1:3" x14ac:dyDescent="0.3">
      <c r="A137" t="str">
        <f>A130</f>
        <v>Intel® Xeon® Gold 6238M</v>
      </c>
      <c r="B137" s="16">
        <v>64.572999999999993</v>
      </c>
      <c r="C137" s="16">
        <v>67.712999999999994</v>
      </c>
    </row>
    <row r="138" spans="1:3" x14ac:dyDescent="0.3">
      <c r="A138" s="18" t="s">
        <v>117</v>
      </c>
      <c r="B138" s="16">
        <v>12.571999999999999</v>
      </c>
      <c r="C138" s="16">
        <v>12.669</v>
      </c>
    </row>
    <row r="139" spans="1:3" x14ac:dyDescent="0.3">
      <c r="A139" s="18" t="s">
        <v>118</v>
      </c>
      <c r="B139" s="16">
        <v>12.779</v>
      </c>
      <c r="C139" s="16">
        <v>12.894</v>
      </c>
    </row>
    <row r="140" spans="1:3" x14ac:dyDescent="0.3">
      <c r="A140" t="str">
        <f>A133</f>
        <v>Intel® Core™ i3-10100</v>
      </c>
      <c r="B140" s="16">
        <v>2.99</v>
      </c>
      <c r="C140" s="16">
        <v>2.9710000000000001</v>
      </c>
    </row>
    <row r="141" spans="1:3" x14ac:dyDescent="0.3">
      <c r="B141" s="5" t="s">
        <v>66</v>
      </c>
    </row>
    <row r="142" spans="1:3" x14ac:dyDescent="0.3">
      <c r="A142" s="5" t="s">
        <v>45</v>
      </c>
      <c r="B142" s="15" t="str">
        <f>B135</f>
        <v>OpenVINO™ Model Server</v>
      </c>
      <c r="C142" s="15" t="str">
        <f>C135</f>
        <v>OpenVINO™</v>
      </c>
    </row>
    <row r="143" spans="1:3" x14ac:dyDescent="0.3">
      <c r="A143" t="str">
        <f>A136</f>
        <v>Intel® Xeon® Platinum 8260M</v>
      </c>
      <c r="B143" s="16">
        <v>316.31900000000002</v>
      </c>
      <c r="C143" s="16">
        <v>388.76299999999998</v>
      </c>
    </row>
    <row r="144" spans="1:3" x14ac:dyDescent="0.3">
      <c r="A144" t="str">
        <f>A137</f>
        <v>Intel® Xeon® Gold 6238M</v>
      </c>
      <c r="B144" s="16">
        <v>278.82400000000001</v>
      </c>
      <c r="C144" s="16">
        <v>338.80599999999998</v>
      </c>
    </row>
    <row r="145" spans="1:3" x14ac:dyDescent="0.3">
      <c r="A145" s="18" t="s">
        <v>117</v>
      </c>
      <c r="B145" s="16">
        <v>67.744</v>
      </c>
      <c r="C145" s="16">
        <v>75.634</v>
      </c>
    </row>
    <row r="146" spans="1:3" x14ac:dyDescent="0.3">
      <c r="A146" s="18" t="s">
        <v>118</v>
      </c>
      <c r="B146" s="16">
        <v>65.242999999999995</v>
      </c>
      <c r="C146" s="16">
        <v>72.677000000000007</v>
      </c>
    </row>
    <row r="147" spans="1:3" x14ac:dyDescent="0.3">
      <c r="A147" t="str">
        <f>A140</f>
        <v>Intel® Core™ i3-10100</v>
      </c>
      <c r="B147" s="16">
        <v>34.454000000000001</v>
      </c>
      <c r="C147" s="16">
        <v>38.543999999999997</v>
      </c>
    </row>
    <row r="148" spans="1:3" x14ac:dyDescent="0.3">
      <c r="B148" s="5" t="s">
        <v>67</v>
      </c>
    </row>
    <row r="149" spans="1:3" x14ac:dyDescent="0.3">
      <c r="A149" s="5" t="s">
        <v>45</v>
      </c>
      <c r="B149" s="15" t="str">
        <f>B142</f>
        <v>OpenVINO™ Model Server</v>
      </c>
      <c r="C149" s="15" t="str">
        <f>C142</f>
        <v>OpenVINO™</v>
      </c>
    </row>
    <row r="150" spans="1:3" x14ac:dyDescent="0.3">
      <c r="A150" t="str">
        <f>A143</f>
        <v>Intel® Xeon® Platinum 8260M</v>
      </c>
      <c r="B150" s="16">
        <v>705.71400000000006</v>
      </c>
      <c r="C150" s="16">
        <v>845.48400000000004</v>
      </c>
    </row>
    <row r="151" spans="1:3" x14ac:dyDescent="0.3">
      <c r="A151" t="str">
        <f>A144</f>
        <v>Intel® Xeon® Gold 6238M</v>
      </c>
      <c r="B151" s="16">
        <v>641.81500000000005</v>
      </c>
      <c r="C151" s="16">
        <v>746.96500000000003</v>
      </c>
    </row>
    <row r="152" spans="1:3" x14ac:dyDescent="0.3">
      <c r="A152" s="18" t="s">
        <v>117</v>
      </c>
      <c r="B152" s="16">
        <v>154.54</v>
      </c>
      <c r="C152" s="16">
        <v>205.29400000000001</v>
      </c>
    </row>
    <row r="153" spans="1:3" x14ac:dyDescent="0.3">
      <c r="A153" s="18" t="s">
        <v>118</v>
      </c>
      <c r="B153" s="16">
        <v>149.28899999999999</v>
      </c>
      <c r="C153" s="16">
        <v>199.99700000000001</v>
      </c>
    </row>
    <row r="154" spans="1:3" x14ac:dyDescent="0.3">
      <c r="A154" t="str">
        <f>A147</f>
        <v>Intel® Core™ i3-10100</v>
      </c>
      <c r="B154" s="16">
        <v>55.999000000000002</v>
      </c>
      <c r="C154" s="16">
        <v>68.155000000000001</v>
      </c>
    </row>
  </sheetData>
  <sheetProtection algorithmName="SHA-512" hashValue="b59dhmog8OO/FeBoYS2m+fx/qL1IOwASJWhwKSwXkc9SeYNKRWVGhKKwVuyXBA5Ah1TfaqzdcvWLXPWfFvE/3A==" saltValue="JaQt6jHJPTsAYbIHjOZA1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mergeCells count="1">
    <mergeCell ref="B1:C1"/>
  </mergeCell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6" sqref="A6"/>
    </sheetView>
  </sheetViews>
  <sheetFormatPr defaultRowHeight="14.4" x14ac:dyDescent="0.3"/>
  <cols>
    <col min="1" max="1" width="195.5546875" customWidth="1"/>
  </cols>
  <sheetData>
    <row r="1" spans="1:1" ht="18" x14ac:dyDescent="0.3">
      <c r="A1" s="24" t="s">
        <v>103</v>
      </c>
    </row>
    <row r="2" spans="1:1" ht="36" x14ac:dyDescent="0.3">
      <c r="A2" s="25" t="s">
        <v>104</v>
      </c>
    </row>
    <row r="3" spans="1:1" ht="36" x14ac:dyDescent="0.3">
      <c r="A3" s="25" t="s">
        <v>105</v>
      </c>
    </row>
    <row r="4" spans="1:1" ht="18" x14ac:dyDescent="0.3">
      <c r="A4" s="25" t="s">
        <v>106</v>
      </c>
    </row>
    <row r="5" spans="1:1" ht="36" x14ac:dyDescent="0.35">
      <c r="A5" s="27" t="s">
        <v>107</v>
      </c>
    </row>
    <row r="6" spans="1:1" ht="18" x14ac:dyDescent="0.3">
      <c r="A6" s="28" t="s">
        <v>124</v>
      </c>
    </row>
    <row r="7" spans="1:1" ht="36" x14ac:dyDescent="0.3">
      <c r="A7" s="25" t="s">
        <v>108</v>
      </c>
    </row>
    <row r="8" spans="1:1" x14ac:dyDescent="0.3">
      <c r="A8" s="26"/>
    </row>
    <row r="9" spans="1:1" ht="18.600000000000001" thickBot="1" x14ac:dyDescent="0.35">
      <c r="A9" s="29" t="s">
        <v>109</v>
      </c>
    </row>
    <row r="18" spans="1:2" x14ac:dyDescent="0.3">
      <c r="A18" s="9"/>
    </row>
    <row r="19" spans="1:2" x14ac:dyDescent="0.3">
      <c r="B19" s="9"/>
    </row>
  </sheetData>
  <sheetProtection algorithmName="SHA-512" hashValue="5JC6BdiFMZhZVwDQEeRt3LnP3sbt9tLm1Ii3FdCyP4m60mIq+Q0lKa7dj3AUwCJNWt5PUDRtFgiOtl/3g8nvKg==" saltValue="8lWTeqlZOGSOSWaPCey/Ug==" spinCount="100000" sheet="1" objects="1" scenarios="1"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opLeftCell="A34" workbookViewId="0">
      <selection activeCell="A42" sqref="A42"/>
    </sheetView>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July 23, 2024</v>
      </c>
      <c r="B1" s="1" t="s">
        <v>0</v>
      </c>
      <c r="E1" s="6"/>
    </row>
    <row r="2" spans="1:5"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5"/>
      <c r="B3" t="s">
        <v>3</v>
      </c>
      <c r="C3" s="7" t="str">
        <f>'Legal Notices and Disclaimers'!A6</f>
        <v>and for configurations visit: https://docs.openvino.ai/2024/_static/benchmarks_files/OV-2024.3-platform_list.pdf</v>
      </c>
    </row>
    <row r="4" spans="1:5"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topLeftCell="A28" workbookViewId="0">
      <selection activeCell="A37" sqref="A37"/>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35" sqref="A35"/>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4" sqref="A4"/>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6/17/2024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topLeftCell="A16" workbookViewId="0">
      <selection activeCell="N23" sqref="N23"/>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July 23, 2024</v>
      </c>
      <c r="B1" s="1" t="s">
        <v>0</v>
      </c>
      <c r="E1" s="1"/>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c r="D2" s="10"/>
      <c r="F2" s="10"/>
    </row>
    <row r="3" spans="1:6" x14ac:dyDescent="0.3">
      <c r="A3" s="5"/>
      <c r="B3" t="s">
        <v>3</v>
      </c>
      <c r="C3" s="7" t="str">
        <f>'Legal Notices and Disclaimers'!A6</f>
        <v>and for configurations visit: https://docs.openvino.ai/2024/_static/benchmarks_files/OV-2024.3-platform_list.pdf</v>
      </c>
      <c r="D3" s="11"/>
      <c r="F3" s="11"/>
    </row>
    <row r="4" spans="1:6" x14ac:dyDescent="0.3">
      <c r="A4" s="5"/>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election activeCell="A4" sqref="A4"/>
    </sheetView>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s>
  <pageMargins left="0.7" right="0.7" top="0.75" bottom="0.75" header="0.3" footer="0.3"/>
  <pageSetup orientation="portrait" r:id="rId2"/>
  <drawing r:id="rId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2024-07-31T15:44:08Z</dcterms:modified>
  <cp:category/>
  <cp:contentStatus/>
</cp:coreProperties>
</file>