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采购明细表" sheetId="5" r:id="rId1"/>
    <sheet name="取数说明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<sst xmlns="http://schemas.openxmlformats.org/spreadsheetml/2006/main" count="277" uniqueCount="142">
  <si>
    <t>序号</t>
  </si>
  <si>
    <t>字段名</t>
  </si>
  <si>
    <t>生效、且本单据商品行“统计数量|磅差方式”为‘-1:亏’</t>
  </si>
  <si>
    <t>红单生效（如存在蓝单，需同蓝单生效时一并处理）、且本单据商品行“统计数量|磅差方式”为‘-1:亏’</t>
  </si>
  <si>
    <t>蓝单生效</t>
  </si>
  <si>
    <t>本单据主表“供应商磅差处理方式”为‘补货’</t>
  </si>
  <si>
    <t>采购明细来源单据</t>
  </si>
  <si>
    <t>采购明细单据</t>
  </si>
  <si>
    <t>【境内采购到货单】/【境外采购到货单】</t>
  </si>
  <si>
    <t>【境内采购合同】/【境外采购合同】</t>
  </si>
  <si>
    <t>采购明细表主键</t>
  </si>
  <si>
    <t>主键，自增</t>
  </si>
  <si>
    <t>采购主表主键</t>
  </si>
  <si>
    <t>本行“统计数量”核销采购明细来源单据商品行对应【采购余额表】的同名字段</t>
  </si>
  <si>
    <r>
      <rPr>
        <sz val="9"/>
        <color rgb="FF5B9BD5"/>
        <rFont val="微软雅黑"/>
        <charset val="134"/>
      </rPr>
      <t xml:space="preserve">本行“统计数量”核销【采购余额表】的同名字段；
</t>
    </r>
    <r>
      <rPr>
        <i/>
        <sz val="9"/>
        <color rgb="FF7F7F7F"/>
        <rFont val="微软雅黑"/>
        <charset val="134"/>
      </rPr>
      <t>——存在多条记录，取第一条即可。</t>
    </r>
  </si>
  <si>
    <t>本行“统计数量”核销本单据商品行对应【采购明细表】的同名字段</t>
  </si>
  <si>
    <r>
      <rPr>
        <sz val="9"/>
        <color rgb="FF5B9BD5"/>
        <rFont val="微软雅黑"/>
        <charset val="134"/>
      </rPr>
      <t>本行“统计数量”核销【采购余额表】的同名字段；</t>
    </r>
    <r>
      <rPr>
        <sz val="9"/>
        <color rgb="FF5B9BD5"/>
        <rFont val="微软雅黑"/>
        <charset val="134"/>
      </rPr>
      <t xml:space="preserve">
</t>
    </r>
    <r>
      <rPr>
        <i/>
        <sz val="9"/>
        <color rgb="FF7F7F7F"/>
        <rFont val="微软雅黑"/>
        <charset val="134"/>
      </rPr>
      <t>——存在多条记录，取第一条即可。</t>
    </r>
  </si>
  <si>
    <t>采购余额核算KEY</t>
  </si>
  <si>
    <t>MD5，根据本行“核算字段”构建</t>
  </si>
  <si>
    <t>业务主键</t>
  </si>
  <si>
    <t>同“采购主表主键”</t>
  </si>
  <si>
    <t>本单据商品行“采购合同商品明细内码”对应采购合同商品行的同名字段</t>
  </si>
  <si>
    <t>业务编号</t>
  </si>
  <si>
    <t>经营方式</t>
  </si>
  <si>
    <t>本行“业务主键”对应【业务】的同名字段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</si>
  <si>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</si>
  <si>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</si>
  <si>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</si>
  <si>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</si>
  <si>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</si>
  <si>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</si>
  <si>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</si>
  <si>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</si>
  <si>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策略编号</t>
  </si>
  <si>
    <t>采购明细单据类型</t>
  </si>
  <si>
    <t>本单据商品行“采购合同商品明细内码”对应采购合同主表的“单据类型”</t>
  </si>
  <si>
    <t>采购明细单据主表主键R</t>
  </si>
  <si>
    <t>本单据商品行“采购合同商品明细内码”对应采购合同主表的“内码”</t>
  </si>
  <si>
    <t>采购明细单据号</t>
  </si>
  <si>
    <t>本单据商品行“采购合同商品明细内码”对应采购合同主表的“外码”</t>
  </si>
  <si>
    <t>采购明细单据商品行主键R</t>
  </si>
  <si>
    <t>本单据商品行“采购合同商品明细内码”</t>
  </si>
  <si>
    <t>采购明细来源单据类型</t>
  </si>
  <si>
    <t>本单据商品行“采购合同商品明细内码”对应采购合同商品行的“来源单据类型”</t>
  </si>
  <si>
    <t>采购明细来源单据主表主键R</t>
  </si>
  <si>
    <t>本单据商品行“采购合同商品明细内码”对应采购合同商品行的“来源单据内码”</t>
  </si>
  <si>
    <t>采购明细来源单据号</t>
  </si>
  <si>
    <t>本单据商品行“采购合同商品明细内码”对应采购合同商品行的“来源单据外码”</t>
  </si>
  <si>
    <t>采购明细来源单据商品行主键R</t>
  </si>
  <si>
    <t>本单据商品行“采购合同商品明细内码”对应采购合同商品行的“来源单据子表内码”</t>
  </si>
  <si>
    <t>到货单主表主键R</t>
  </si>
  <si>
    <t>到货单号</t>
  </si>
  <si>
    <t>到货单商品行主键R</t>
  </si>
  <si>
    <t>货物流向</t>
  </si>
  <si>
    <t>业务发生日期</t>
  </si>
  <si>
    <t>本单据商品行“采购合同商品明细内码”对应采购合同主表的“签约日期”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</si>
  <si>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</si>
  <si>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</si>
  <si>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</si>
  <si>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</si>
  <si>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</si>
  <si>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</si>
  <si>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</si>
  <si>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</si>
  <si>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</si>
  <si>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</si>
  <si>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</si>
  <si>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</si>
  <si>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</si>
  <si>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</si>
  <si>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</si>
  <si>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</si>
  <si>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</si>
  <si>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</si>
  <si>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</si>
  <si>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</si>
  <si>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</si>
  <si>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</si>
  <si>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</si>
  <si>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</si>
  <si>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</si>
  <si>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</si>
  <si>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</si>
  <si>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</si>
  <si>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</si>
  <si>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</si>
  <si>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</si>
  <si>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</si>
  <si>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</si>
  <si>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</si>
  <si>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</si>
  <si>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</si>
  <si>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</si>
  <si>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</si>
  <si>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</si>
  <si>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sz val="9"/>
        <color rgb="FFFF0000"/>
        <rFont val="微软雅黑"/>
        <charset val="134"/>
      </rPr>
      <t xml:space="preserve">Min（本单据商品行“统计数量|磅差”的剩余“统计数量”，采购明细来源单据商品行对应【采购余额表】的“统计数量”）
</t>
    </r>
    <r>
      <rPr>
        <i/>
        <sz val="9"/>
        <color rgb="FF808080"/>
        <rFont val="微软雅黑"/>
        <charset val="134"/>
      </rPr>
      <t>——用本单据的数量，核销采购明细来源单据对应【采购余额表】的数量
——提交检查需检查本单据商品行“统计数量|磅差”必须小于等于采购明细来源单据商品行对应【采购余额表】的“统计数量”（锁定标识为‘0’或为空）</t>
    </r>
  </si>
  <si>
    <t>本单据商品行“统计数量|供应商”</t>
  </si>
  <si>
    <t>按如下条件查找【采购明细表】记录中的“统计数量”*（-1），拷贝生成新的【采购明细表】纪录：
（1）【采购明细表】中“上级单据类型”与本单据主表“单据类型”一致；
（2）且【采购明细表】中“上级单据内码”与本单据对应被红冲的单据主表“内码”一致；</t>
  </si>
  <si>
    <t>执行阶段</t>
  </si>
  <si>
    <t>‘C2010：采购未到货’</t>
  </si>
  <si>
    <t>锁定标识</t>
  </si>
  <si>
    <t>‘0：未锁定’</t>
  </si>
  <si>
    <t>锁定单据类型</t>
  </si>
  <si>
    <t>锁定单据主表主键R</t>
  </si>
  <si>
    <t>锁定单据号</t>
  </si>
  <si>
    <t>锁定单据销售明细行主键R</t>
  </si>
  <si>
    <t>锁定单据采购明细行主键R</t>
  </si>
  <si>
    <t>锁定日期</t>
  </si>
  <si>
    <t>采销分配标识</t>
  </si>
  <si>
    <t>‘10 未分配’</t>
  </si>
  <si>
    <t>是否价差锁定</t>
  </si>
  <si>
    <t>采销分配空头明细来源单据类型</t>
  </si>
  <si>
    <t>采销分配空头明细来源单据主表主键R</t>
  </si>
  <si>
    <t>采销分配空头明细来源单据商品行主键R</t>
  </si>
  <si>
    <t>核销方向</t>
  </si>
  <si>
    <t>‘-1’</t>
  </si>
  <si>
    <t>‘1’</t>
  </si>
  <si>
    <t>核销类型</t>
  </si>
  <si>
    <t>事务处理日期</t>
  </si>
  <si>
    <t>本单据主表同名字段</t>
  </si>
  <si>
    <t>年</t>
  </si>
  <si>
    <t>本行“事务处理日期”对应的年份</t>
  </si>
  <si>
    <t>上级单据类型</t>
  </si>
  <si>
    <t>本单据主表“单据类型”</t>
  </si>
  <si>
    <t>上级单据内码</t>
  </si>
  <si>
    <t>本单据主表“内码”</t>
  </si>
  <si>
    <t>上级单据外码</t>
  </si>
  <si>
    <t>本单据主表“外码”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</si>
  <si>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</si>
  <si>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</si>
  <si>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</si>
  <si>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</si>
  <si>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</si>
  <si>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</si>
  <si>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</si>
  <si>
    <t>描述</t>
  </si>
  <si>
    <t>说明</t>
  </si>
  <si>
    <t>过滤条件</t>
  </si>
  <si>
    <t>排序</t>
  </si>
  <si>
    <t>采购明细来源单据商品行对应【采购余额表】</t>
  </si>
  <si>
    <t>【境内采购到货单】/【境外采购到货单】对应【采购余额表】</t>
  </si>
  <si>
    <t>（1）【采购余额表】中“到货单商品行主键R”与本单据商品行“到货单商品内码”一致；
（2）且【采购余额表】中“年”与本单据主表“事务处理日期”所属年份一致；
（3）且【采购余额表】中“锁定标识”为‘未锁定’、或为空；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</si>
</sst>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6">
    <font>
      <sz val="11"/>
      <color theme="1"/>
      <name val="宋体"/>
      <charset val="134"/>
      <scheme val="minor"/>
    </font>
    <font>
      <b/>
      <sz val="9"/>
      <color rgb="FFFFFFFF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rgb="FFFFFFFF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color rgb="FF5B9BD5"/>
      <name val="微软雅黑"/>
      <charset val="134"/>
    </font>
    <font>
      <b/>
      <sz val="9"/>
      <color theme="4"/>
      <name val="微软雅黑"/>
      <charset val="134"/>
    </font>
    <font>
      <sz val="9"/>
      <color rgb="FF000000"/>
      <name val="微软雅黑"/>
      <charset val="134"/>
    </font>
    <font>
      <b/>
      <sz val="9"/>
      <color rgb="FF5B9BD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rgb="FF7F7F7F"/>
      <name val="微软雅黑"/>
      <charset val="134"/>
    </font>
    <font>
      <i/>
      <sz val="9"/>
      <color rgb="FF80808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10" applyNumberFormat="0" applyAlignment="0" applyProtection="0">
      <alignment vertical="center"/>
    </xf>
    <xf numFmtId="0" fontId="24" fillId="5" borderId="11" applyNumberFormat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6" fillId="6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7">
    <open main="51" threadCnt="1"/>
    <sheetInfos>
      <sheetInfo cellCmpFml="37" sheetStid="5">
        <open main="4" threadCnt="1"/>
      </sheetInfo>
      <sheetInfo cellCmpFml="0" sheetStid="6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showZeros="0" tabSelected="1" zoomScale="115" zoomScaleNormal="115" workbookViewId="0">
      <pane xSplit="2" ySplit="4" topLeftCell="C11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6.5" outlineLevelCol="7"/>
  <cols>
    <col min="1" max="1" width="4.375" style="7" customWidth="1"/>
    <col min="2" max="2" width="29.875" style="7" customWidth="1"/>
    <col min="3" max="3" width="32.25" style="7" customWidth="1"/>
    <col min="4" max="4" width="35.125" style="7" customWidth="1"/>
    <col min="5" max="5" width="36.625" style="7" customWidth="1"/>
    <col min="6" max="6" width="35.125" style="7" customWidth="1"/>
    <col min="7" max="7" width="32.125" style="7" customWidth="1"/>
    <col min="8" max="8" width="35.125" style="7" customWidth="1"/>
    <col min="9" max="11" width="39.125" style="7" customWidth="1"/>
    <col min="12" max="12" width="20.75" style="7" customWidth="1"/>
    <col min="13" max="13" width="39.125" style="7" customWidth="1"/>
    <col min="14" max="16384" width="9" style="7"/>
  </cols>
  <sheetData>
    <row r="1" s="6" customFormat="1" ht="15" spans="1:8">
      <c r="A1" s="8" t="s">
        <v>0</v>
      </c>
      <c r="B1" s="8" t="s">
        <v>1</v>
      </c>
      <c r="C1" s="9" t="s">
        <v>2</v>
      </c>
      <c r="D1" s="9"/>
      <c r="E1" s="21" t="s">
        <v>3</v>
      </c>
      <c r="F1" s="22"/>
      <c r="G1" s="23" t="s">
        <v>4</v>
      </c>
      <c r="H1" s="22"/>
    </row>
    <row r="2" s="6" customFormat="1" ht="15" spans="1:8">
      <c r="A2" s="10"/>
      <c r="B2" s="10"/>
      <c r="C2" s="9"/>
      <c r="D2" s="9" t="s">
        <v>5</v>
      </c>
      <c r="E2" s="9"/>
      <c r="F2" s="9" t="s">
        <v>5</v>
      </c>
      <c r="G2" s="9"/>
      <c r="H2" s="9" t="s">
        <v>5</v>
      </c>
    </row>
    <row r="3" s="6" customFormat="1" ht="15" spans="1:8">
      <c r="A3" s="10"/>
      <c r="B3" s="10"/>
      <c r="C3" s="9" t="s">
        <v>6</v>
      </c>
      <c r="D3" s="9" t="s">
        <v>7</v>
      </c>
      <c r="E3" s="22" t="s">
        <v>6</v>
      </c>
      <c r="F3" s="9" t="s">
        <v>7</v>
      </c>
      <c r="G3" s="22" t="s">
        <v>6</v>
      </c>
      <c r="H3" s="9" t="s">
        <v>7</v>
      </c>
    </row>
    <row r="4" s="6" customFormat="1" ht="15" spans="1:8">
      <c r="A4" s="10"/>
      <c r="B4" s="10"/>
      <c r="C4" s="11" t="s">
        <v>8</v>
      </c>
      <c r="D4" s="11" t="s">
        <v>9</v>
      </c>
      <c r="E4" s="11" t="s">
        <v>8</v>
      </c>
      <c r="F4" s="11" t="s">
        <v>9</v>
      </c>
      <c r="G4" s="11" t="s">
        <v>8</v>
      </c>
      <c r="H4" s="11" t="s">
        <v>9</v>
      </c>
    </row>
    <row r="5" spans="1:8">
      <c r="A5" s="12">
        <f>ROW()-4</f>
        <v>1</v>
      </c>
      <c r="B5" s="12" t="s">
        <v>10</v>
      </c>
      <c r="C5" s="13" t="s">
        <v>11</v>
      </c>
      <c r="D5" s="14" t="str">
        <f>C5</f>
        <v>主键，自增</v>
      </c>
      <c r="E5" s="13" t="str">
        <f>C5</f>
        <v>主键，自增</v>
      </c>
      <c r="F5" s="14" t="str">
        <f>E5</f>
        <v>主键，自增</v>
      </c>
      <c r="G5" s="13" t="str">
        <f>C5</f>
        <v>主键，自增</v>
      </c>
      <c r="H5" s="14" t="str">
        <f>D5</f>
        <v>主键，自增</v>
      </c>
    </row>
    <row r="6" ht="28.5" spans="1:8">
      <c r="A6" s="12">
        <f t="shared" ref="A6:A15" si="0">ROW()-4</f>
        <v>2</v>
      </c>
      <c r="B6" s="12" t="s">
        <v>12</v>
      </c>
      <c r="C6" s="15" t="s">
        <v>13</v>
      </c>
      <c r="D6" s="16" t="s">
        <v>14</v>
      </c>
      <c r="E6" s="15" t="s">
        <v>15</v>
      </c>
      <c r="F6" s="17" t="str">
        <f t="shared" ref="F6:F37" si="1">E6</f>
        <v>本行“统计数量”核销本单据商品行对应【采购明细表】的同名字段</v>
      </c>
      <c r="G6" s="15" t="str">
        <f t="shared" ref="G6:G37" si="2">C6</f>
        <v>本行“统计数量”核销采购明细来源单据商品行对应【采购余额表】的同名字段</v>
      </c>
      <c r="H6" s="16" t="s">
        <v>16</v>
      </c>
    </row>
    <row r="7" spans="1:8">
      <c r="A7" s="12">
        <f t="shared" si="0"/>
        <v>3</v>
      </c>
      <c r="B7" s="12" t="s">
        <v>17</v>
      </c>
      <c r="C7" s="15" t="s">
        <v>18</v>
      </c>
      <c r="D7" s="14" t="str">
        <f>C7</f>
        <v>MD5，根据本行“核算字段”构建</v>
      </c>
      <c r="E7" s="13" t="str">
        <f t="shared" ref="E7:E31" si="3">C7</f>
        <v>MD5，根据本行“核算字段”构建</v>
      </c>
      <c r="F7" s="14" t="str">
        <f t="shared" si="1"/>
        <v>MD5，根据本行“核算字段”构建</v>
      </c>
      <c r="G7" s="13" t="str">
        <f t="shared" si="2"/>
        <v>MD5，根据本行“核算字段”构建</v>
      </c>
      <c r="H7" s="14" t="str">
        <f>D7</f>
        <v>MD5，根据本行“核算字段”构建</v>
      </c>
    </row>
    <row r="8" ht="28.5" spans="1:8">
      <c r="A8" s="12">
        <f t="shared" si="0"/>
        <v>4</v>
      </c>
      <c r="B8" s="12" t="s">
        <v>19</v>
      </c>
      <c r="C8" s="13" t="s">
        <v>20</v>
      </c>
      <c r="D8" s="17" t="s">
        <v>21</v>
      </c>
      <c r="E8" s="13" t="str">
        <f t="shared" si="3"/>
        <v>同“采购主表主键”</v>
      </c>
      <c r="F8" s="14" t="str">
        <f t="shared" si="1"/>
        <v>同“采购主表主键”</v>
      </c>
      <c r="G8" s="13" t="str">
        <f t="shared" si="2"/>
        <v>同“采购主表主键”</v>
      </c>
      <c r="H8" s="17" t="str">
        <f t="shared" ref="H8:H39" si="4">D8</f>
        <v>本单据商品行“采购合同商品明细内码”对应采购合同商品行的同名字段</v>
      </c>
    </row>
    <row r="9" ht="28.5" spans="1:8">
      <c r="A9" s="12">
        <f t="shared" si="0"/>
        <v>5</v>
      </c>
      <c r="B9" s="12" t="s">
        <v>22</v>
      </c>
      <c r="C9" s="13" t="s">
        <v>20</v>
      </c>
      <c r="D9" s="17" t="s">
        <v>21</v>
      </c>
      <c r="E9" s="13" t="str">
        <f t="shared" si="3"/>
        <v>同“采购主表主键”</v>
      </c>
      <c r="F9" s="14" t="str">
        <f t="shared" si="1"/>
        <v>同“采购主表主键”</v>
      </c>
      <c r="G9" s="13" t="str">
        <f t="shared" si="2"/>
        <v>同“采购主表主键”</v>
      </c>
      <c r="H9" s="17" t="str">
        <f t="shared" si="4"/>
        <v>本单据商品行“采购合同商品明细内码”对应采购合同商品行的同名字段</v>
      </c>
    </row>
    <row r="10" spans="1:8">
      <c r="A10" s="12">
        <f t="shared" si="0"/>
        <v>6</v>
      </c>
      <c r="B10" s="12" t="s">
        <v>23</v>
      </c>
      <c r="C10" s="13" t="s">
        <v>20</v>
      </c>
      <c r="D10" s="17" t="s">
        <v>24</v>
      </c>
      <c r="E10" s="13" t="str">
        <f t="shared" si="3"/>
        <v>同“采购主表主键”</v>
      </c>
      <c r="F10" s="14" t="str">
        <f t="shared" si="1"/>
        <v>同“采购主表主键”</v>
      </c>
      <c r="G10" s="13" t="str">
        <f t="shared" si="2"/>
        <v>同“采购主表主键”</v>
      </c>
      <c r="H10" s="14" t="str">
        <f t="shared" si="4"/>
        <v>本行“业务主键”对应【业务】的同名字段</v>
      </c>
    </row>
    <row r="11" spans="1:8">
      <c r="A11" s="12">
        <f t="shared" si="0"/>
        <v>7</v>
      </c>
      <c r="B11" s="12" t="s">
        <v>25</v>
      </c>
      <c r="C11" s="13" t="s">
        <v>20</v>
      </c>
      <c r="D11" s="17" t="s">
        <v>24</v>
      </c>
      <c r="E11" s="13" t="str">
        <f t="shared" si="3"/>
        <v>同“采购主表主键”</v>
      </c>
      <c r="F11" s="14" t="str">
        <f t="shared" si="1"/>
        <v>同“采购主表主键”</v>
      </c>
      <c r="G11" s="13" t="str">
        <f t="shared" si="2"/>
        <v>同“采购主表主键”</v>
      </c>
      <c r="H11" s="14" t="str">
        <f t="shared" si="4"/>
        <v>本行“业务主键”对应【业务】的同名字段</v>
      </c>
    </row>
    <row r="12" spans="1:8">
      <c r="A12" s="12">
        <f t="shared" si="0"/>
        <v>8</v>
      </c>
      <c r="B12" s="12" t="s">
        <v>26</v>
      </c>
      <c r="C12" s="13" t="s">
        <v>20</v>
      </c>
      <c r="D12" s="17" t="s">
        <v>24</v>
      </c>
      <c r="E12" s="13" t="str">
        <f t="shared" si="3"/>
        <v>同“采购主表主键”</v>
      </c>
      <c r="F12" s="14" t="str">
        <f t="shared" si="1"/>
        <v>同“采购主表主键”</v>
      </c>
      <c r="G12" s="13" t="str">
        <f t="shared" si="2"/>
        <v>同“采购主表主键”</v>
      </c>
      <c r="H12" s="14" t="str">
        <f t="shared" si="4"/>
        <v>本行“业务主键”对应【业务】的同名字段</v>
      </c>
    </row>
    <row r="13" spans="1:8">
      <c r="A13" s="12">
        <f t="shared" si="0"/>
        <v>9</v>
      </c>
      <c r="B13" s="12" t="s">
        <v>27</v>
      </c>
      <c r="C13" s="13" t="s">
        <v>20</v>
      </c>
      <c r="D13" s="17" t="s">
        <v>24</v>
      </c>
      <c r="E13" s="13" t="str">
        <f t="shared" si="3"/>
        <v>同“采购主表主键”</v>
      </c>
      <c r="F13" s="14" t="str">
        <f t="shared" si="1"/>
        <v>同“采购主表主键”</v>
      </c>
      <c r="G13" s="13" t="str">
        <f t="shared" si="2"/>
        <v>同“采购主表主键”</v>
      </c>
      <c r="H13" s="14" t="str">
        <f t="shared" si="4"/>
        <v>本行“业务主键”对应【业务】的同名字段</v>
      </c>
    </row>
    <row r="14" spans="1:8">
      <c r="A14" s="12">
        <f t="shared" si="0"/>
        <v>10</v>
      </c>
      <c r="B14" s="12" t="s">
        <v>28</v>
      </c>
      <c r="C14" s="13" t="s">
        <v>20</v>
      </c>
      <c r="D14" s="17" t="s">
        <v>24</v>
      </c>
      <c r="E14" s="13" t="str">
        <f t="shared" si="3"/>
        <v>同“采购主表主键”</v>
      </c>
      <c r="F14" s="14" t="str">
        <f t="shared" si="1"/>
        <v>同“采购主表主键”</v>
      </c>
      <c r="G14" s="13" t="str">
        <f t="shared" si="2"/>
        <v>同“采购主表主键”</v>
      </c>
      <c r="H14" s="14" t="str">
        <f t="shared" si="4"/>
        <v>本行“业务主键”对应【业务】的同名字段</v>
      </c>
    </row>
    <row r="15" spans="1:8">
      <c r="A15" s="12">
        <f t="shared" si="0"/>
        <v>11</v>
      </c>
      <c r="B15" s="12" t="s">
        <v>29</v>
      </c>
      <c r="C15" s="13" t="s">
        <v>20</v>
      </c>
      <c r="D15" s="17" t="s">
        <v>24</v>
      </c>
      <c r="E15" s="13" t="str">
        <f t="shared" si="3"/>
        <v>同“采购主表主键”</v>
      </c>
      <c r="F15" s="14" t="str">
        <f t="shared" si="1"/>
        <v>同“采购主表主键”</v>
      </c>
      <c r="G15" s="13" t="str">
        <f t="shared" si="2"/>
        <v>同“采购主表主键”</v>
      </c>
      <c r="H15" s="14" t="str">
        <f t="shared" si="4"/>
        <v>本行“业务主键”对应【业务】的同名字段</v>
      </c>
    </row>
    <row r="16" spans="1:8">
      <c r="A16" s="12">
        <f t="shared" ref="A16:A25" si="5">ROW()-4</f>
        <v>12</v>
      </c>
      <c r="B16" s="12" t="s">
        <v>30</v>
      </c>
      <c r="C16" s="13" t="s">
        <v>20</v>
      </c>
      <c r="D16" s="17" t="s">
        <v>24</v>
      </c>
      <c r="E16" s="13" t="str">
        <f t="shared" si="3"/>
        <v>同“采购主表主键”</v>
      </c>
      <c r="F16" s="14" t="str">
        <f t="shared" si="1"/>
        <v>同“采购主表主键”</v>
      </c>
      <c r="G16" s="13" t="str">
        <f t="shared" si="2"/>
        <v>同“采购主表主键”</v>
      </c>
      <c r="H16" s="14" t="str">
        <f t="shared" si="4"/>
        <v>本行“业务主键”对应【业务】的同名字段</v>
      </c>
    </row>
    <row r="17" spans="1:8">
      <c r="A17" s="12">
        <f t="shared" si="5"/>
        <v>13</v>
      </c>
      <c r="B17" s="12" t="s">
        <v>31</v>
      </c>
      <c r="C17" s="13" t="s">
        <v>20</v>
      </c>
      <c r="D17" s="17" t="s">
        <v>24</v>
      </c>
      <c r="E17" s="13" t="str">
        <f t="shared" si="3"/>
        <v>同“采购主表主键”</v>
      </c>
      <c r="F17" s="14" t="str">
        <f t="shared" si="1"/>
        <v>同“采购主表主键”</v>
      </c>
      <c r="G17" s="13" t="str">
        <f t="shared" si="2"/>
        <v>同“采购主表主键”</v>
      </c>
      <c r="H17" s="14" t="str">
        <f t="shared" si="4"/>
        <v>本行“业务主键”对应【业务】的同名字段</v>
      </c>
    </row>
    <row r="18" spans="1:8">
      <c r="A18" s="12">
        <f t="shared" si="5"/>
        <v>14</v>
      </c>
      <c r="B18" s="12" t="s">
        <v>32</v>
      </c>
      <c r="C18" s="13" t="s">
        <v>20</v>
      </c>
      <c r="D18" s="18" t="s">
        <v>20</v>
      </c>
      <c r="E18" s="13" t="str">
        <f t="shared" si="3"/>
        <v>同“采购主表主键”</v>
      </c>
      <c r="F18" s="14" t="str">
        <f t="shared" si="1"/>
        <v>同“采购主表主键”</v>
      </c>
      <c r="G18" s="13" t="str">
        <f t="shared" si="2"/>
        <v>同“采购主表主键”</v>
      </c>
      <c r="H18" s="14" t="str">
        <f t="shared" si="4"/>
        <v>同“采购主表主键”</v>
      </c>
    </row>
    <row r="19" spans="1:8">
      <c r="A19" s="12">
        <f t="shared" si="5"/>
        <v>15</v>
      </c>
      <c r="B19" s="12" t="s">
        <v>33</v>
      </c>
      <c r="C19" s="13" t="s">
        <v>20</v>
      </c>
      <c r="D19" s="18" t="s">
        <v>20</v>
      </c>
      <c r="E19" s="13" t="str">
        <f t="shared" si="3"/>
        <v>同“采购主表主键”</v>
      </c>
      <c r="F19" s="14" t="str">
        <f t="shared" si="1"/>
        <v>同“采购主表主键”</v>
      </c>
      <c r="G19" s="13" t="str">
        <f t="shared" si="2"/>
        <v>同“采购主表主键”</v>
      </c>
      <c r="H19" s="14" t="str">
        <f t="shared" si="4"/>
        <v>同“采购主表主键”</v>
      </c>
    </row>
    <row r="20" ht="28.5" spans="1:8">
      <c r="A20" s="12">
        <f t="shared" si="5"/>
        <v>16</v>
      </c>
      <c r="B20" s="12" t="s">
        <v>34</v>
      </c>
      <c r="C20" s="13" t="s">
        <v>20</v>
      </c>
      <c r="D20" s="17" t="s">
        <v>35</v>
      </c>
      <c r="E20" s="13" t="str">
        <f t="shared" si="3"/>
        <v>同“采购主表主键”</v>
      </c>
      <c r="F20" s="14" t="str">
        <f t="shared" si="1"/>
        <v>同“采购主表主键”</v>
      </c>
      <c r="G20" s="13" t="str">
        <f t="shared" si="2"/>
        <v>同“采购主表主键”</v>
      </c>
      <c r="H20" s="17" t="str">
        <f t="shared" si="4"/>
        <v>本单据商品行“采购合同商品明细内码”对应采购合同主表的“单据类型”</v>
      </c>
    </row>
    <row r="21" ht="28.5" spans="1:8">
      <c r="A21" s="12">
        <f t="shared" si="5"/>
        <v>17</v>
      </c>
      <c r="B21" s="12" t="s">
        <v>36</v>
      </c>
      <c r="C21" s="13" t="s">
        <v>20</v>
      </c>
      <c r="D21" s="17" t="s">
        <v>37</v>
      </c>
      <c r="E21" s="13" t="str">
        <f t="shared" si="3"/>
        <v>同“采购主表主键”</v>
      </c>
      <c r="F21" s="14" t="str">
        <f t="shared" si="1"/>
        <v>同“采购主表主键”</v>
      </c>
      <c r="G21" s="13" t="str">
        <f t="shared" si="2"/>
        <v>同“采购主表主键”</v>
      </c>
      <c r="H21" s="17" t="str">
        <f t="shared" si="4"/>
        <v>本单据商品行“采购合同商品明细内码”对应采购合同主表的“内码”</v>
      </c>
    </row>
    <row r="22" ht="28.5" spans="1:8">
      <c r="A22" s="12">
        <f t="shared" si="5"/>
        <v>18</v>
      </c>
      <c r="B22" s="12" t="s">
        <v>38</v>
      </c>
      <c r="C22" s="13" t="s">
        <v>20</v>
      </c>
      <c r="D22" s="17" t="s">
        <v>39</v>
      </c>
      <c r="E22" s="13" t="str">
        <f t="shared" si="3"/>
        <v>同“采购主表主键”</v>
      </c>
      <c r="F22" s="14" t="str">
        <f t="shared" si="1"/>
        <v>同“采购主表主键”</v>
      </c>
      <c r="G22" s="13" t="str">
        <f t="shared" si="2"/>
        <v>同“采购主表主键”</v>
      </c>
      <c r="H22" s="17" t="str">
        <f t="shared" si="4"/>
        <v>本单据商品行“采购合同商品明细内码”对应采购合同主表的“外码”</v>
      </c>
    </row>
    <row r="23" spans="1:8">
      <c r="A23" s="12">
        <f t="shared" si="5"/>
        <v>19</v>
      </c>
      <c r="B23" s="12" t="s">
        <v>40</v>
      </c>
      <c r="C23" s="13" t="s">
        <v>20</v>
      </c>
      <c r="D23" s="14" t="s">
        <v>41</v>
      </c>
      <c r="E23" s="13" t="str">
        <f t="shared" si="3"/>
        <v>同“采购主表主键”</v>
      </c>
      <c r="F23" s="14" t="str">
        <f t="shared" si="1"/>
        <v>同“采购主表主键”</v>
      </c>
      <c r="G23" s="13" t="str">
        <f t="shared" si="2"/>
        <v>同“采购主表主键”</v>
      </c>
      <c r="H23" s="17" t="str">
        <f t="shared" si="4"/>
        <v>本单据商品行“采购合同商品明细内码”</v>
      </c>
    </row>
    <row r="24" ht="28.5" spans="1:8">
      <c r="A24" s="12">
        <f t="shared" si="5"/>
        <v>20</v>
      </c>
      <c r="B24" s="12" t="s">
        <v>42</v>
      </c>
      <c r="C24" s="13" t="s">
        <v>20</v>
      </c>
      <c r="D24" s="16" t="s">
        <v>43</v>
      </c>
      <c r="E24" s="13" t="str">
        <f t="shared" si="3"/>
        <v>同“采购主表主键”</v>
      </c>
      <c r="F24" s="14" t="str">
        <f t="shared" si="1"/>
        <v>同“采购主表主键”</v>
      </c>
      <c r="G24" s="13" t="str">
        <f t="shared" si="2"/>
        <v>同“采购主表主键”</v>
      </c>
      <c r="H24" s="17" t="str">
        <f t="shared" si="4"/>
        <v>本单据商品行“采购合同商品明细内码”对应采购合同商品行的“来源单据类型”</v>
      </c>
    </row>
    <row r="25" ht="28.5" spans="1:8">
      <c r="A25" s="12">
        <f t="shared" si="5"/>
        <v>21</v>
      </c>
      <c r="B25" s="12" t="s">
        <v>44</v>
      </c>
      <c r="C25" s="13" t="s">
        <v>20</v>
      </c>
      <c r="D25" s="17" t="s">
        <v>45</v>
      </c>
      <c r="E25" s="13" t="str">
        <f t="shared" si="3"/>
        <v>同“采购主表主键”</v>
      </c>
      <c r="F25" s="14" t="str">
        <f t="shared" si="1"/>
        <v>同“采购主表主键”</v>
      </c>
      <c r="G25" s="13" t="str">
        <f t="shared" si="2"/>
        <v>同“采购主表主键”</v>
      </c>
      <c r="H25" s="17" t="str">
        <f t="shared" si="4"/>
        <v>本单据商品行“采购合同商品明细内码”对应采购合同商品行的“来源单据内码”</v>
      </c>
    </row>
    <row r="26" ht="28.5" spans="1:8">
      <c r="A26" s="12">
        <f t="shared" ref="A26:A35" si="6">ROW()-4</f>
        <v>22</v>
      </c>
      <c r="B26" s="19" t="s">
        <v>46</v>
      </c>
      <c r="C26" s="13" t="s">
        <v>20</v>
      </c>
      <c r="D26" s="17" t="s">
        <v>47</v>
      </c>
      <c r="E26" s="13" t="str">
        <f t="shared" si="3"/>
        <v>同“采购主表主键”</v>
      </c>
      <c r="F26" s="14" t="str">
        <f t="shared" si="1"/>
        <v>同“采购主表主键”</v>
      </c>
      <c r="G26" s="13" t="str">
        <f t="shared" si="2"/>
        <v>同“采购主表主键”</v>
      </c>
      <c r="H26" s="17" t="str">
        <f t="shared" si="4"/>
        <v>本单据商品行“采购合同商品明细内码”对应采购合同商品行的“来源单据外码”</v>
      </c>
    </row>
    <row r="27" ht="28.5" spans="1:8">
      <c r="A27" s="12">
        <f t="shared" si="6"/>
        <v>23</v>
      </c>
      <c r="B27" s="12" t="s">
        <v>48</v>
      </c>
      <c r="C27" s="13" t="s">
        <v>20</v>
      </c>
      <c r="D27" s="17" t="s">
        <v>49</v>
      </c>
      <c r="E27" s="13" t="str">
        <f t="shared" si="3"/>
        <v>同“采购主表主键”</v>
      </c>
      <c r="F27" s="14" t="str">
        <f t="shared" si="1"/>
        <v>同“采购主表主键”</v>
      </c>
      <c r="G27" s="13" t="str">
        <f t="shared" si="2"/>
        <v>同“采购主表主键”</v>
      </c>
      <c r="H27" s="17" t="str">
        <f t="shared" si="4"/>
        <v>本单据商品行“采购合同商品明细内码”对应采购合同商品行的“来源单据子表内码”</v>
      </c>
    </row>
    <row r="28" spans="1:8">
      <c r="A28" s="12">
        <f t="shared" si="6"/>
        <v>24</v>
      </c>
      <c r="B28" s="12" t="s">
        <v>50</v>
      </c>
      <c r="C28" s="13" t="s">
        <v>20</v>
      </c>
      <c r="D28" s="20"/>
      <c r="E28" s="13" t="str">
        <f t="shared" si="3"/>
        <v>同“采购主表主键”</v>
      </c>
      <c r="F28" s="14" t="str">
        <f t="shared" si="1"/>
        <v>同“采购主表主键”</v>
      </c>
      <c r="G28" s="13" t="str">
        <f t="shared" si="2"/>
        <v>同“采购主表主键”</v>
      </c>
      <c r="H28" s="14">
        <f t="shared" si="4"/>
        <v>0</v>
      </c>
    </row>
    <row r="29" s="7" customFormat="1" spans="1:8">
      <c r="A29" s="12">
        <f t="shared" si="6"/>
        <v>25</v>
      </c>
      <c r="B29" s="12" t="s">
        <v>51</v>
      </c>
      <c r="C29" s="13" t="s">
        <v>20</v>
      </c>
      <c r="D29" s="20"/>
      <c r="E29" s="13" t="str">
        <f t="shared" si="3"/>
        <v>同“采购主表主键”</v>
      </c>
      <c r="F29" s="14" t="str">
        <f t="shared" si="1"/>
        <v>同“采购主表主键”</v>
      </c>
      <c r="G29" s="13" t="str">
        <f t="shared" si="2"/>
        <v>同“采购主表主键”</v>
      </c>
      <c r="H29" s="14">
        <f t="shared" si="4"/>
        <v>0</v>
      </c>
    </row>
    <row r="30" spans="1:8">
      <c r="A30" s="12">
        <f t="shared" si="6"/>
        <v>26</v>
      </c>
      <c r="B30" s="12" t="s">
        <v>52</v>
      </c>
      <c r="C30" s="13" t="s">
        <v>20</v>
      </c>
      <c r="D30" s="20"/>
      <c r="E30" s="13" t="str">
        <f t="shared" si="3"/>
        <v>同“采购主表主键”</v>
      </c>
      <c r="F30" s="14" t="str">
        <f t="shared" si="1"/>
        <v>同“采购主表主键”</v>
      </c>
      <c r="G30" s="13" t="str">
        <f t="shared" si="2"/>
        <v>同“采购主表主键”</v>
      </c>
      <c r="H30" s="14">
        <f t="shared" si="4"/>
        <v>0</v>
      </c>
    </row>
    <row r="31" spans="1:8">
      <c r="A31" s="12">
        <f t="shared" si="6"/>
        <v>27</v>
      </c>
      <c r="B31" s="19" t="s">
        <v>53</v>
      </c>
      <c r="C31" s="13" t="s">
        <v>20</v>
      </c>
      <c r="D31" s="20"/>
      <c r="E31" s="13" t="str">
        <f t="shared" si="3"/>
        <v>同“采购主表主键”</v>
      </c>
      <c r="F31" s="14" t="str">
        <f t="shared" si="1"/>
        <v>同“采购主表主键”</v>
      </c>
      <c r="G31" s="13" t="str">
        <f t="shared" si="2"/>
        <v>同“采购主表主键”</v>
      </c>
      <c r="H31" s="14">
        <f t="shared" si="4"/>
        <v>0</v>
      </c>
    </row>
    <row r="32" ht="28.5" spans="1:8">
      <c r="A32" s="12">
        <f t="shared" si="6"/>
        <v>28</v>
      </c>
      <c r="B32" s="12" t="s">
        <v>54</v>
      </c>
      <c r="C32" s="13" t="s">
        <v>20</v>
      </c>
      <c r="D32" s="17" t="s">
        <v>55</v>
      </c>
      <c r="E32" s="13" t="str">
        <f t="shared" ref="E32:E41" si="7">C32</f>
        <v>同“采购主表主键”</v>
      </c>
      <c r="F32" s="14" t="str">
        <f t="shared" si="1"/>
        <v>同“采购主表主键”</v>
      </c>
      <c r="G32" s="13" t="str">
        <f t="shared" si="2"/>
        <v>同“采购主表主键”</v>
      </c>
      <c r="H32" s="17" t="str">
        <f t="shared" si="4"/>
        <v>本单据商品行“采购合同商品明细内码”对应采购合同主表的“签约日期”</v>
      </c>
    </row>
    <row r="33" ht="28.5" spans="1:8">
      <c r="A33" s="12">
        <f t="shared" si="6"/>
        <v>29</v>
      </c>
      <c r="B33" s="12" t="s">
        <v>56</v>
      </c>
      <c r="C33" s="13" t="s">
        <v>20</v>
      </c>
      <c r="D33" s="17" t="s">
        <v>21</v>
      </c>
      <c r="E33" s="13" t="str">
        <f t="shared" si="7"/>
        <v>同“采购主表主键”</v>
      </c>
      <c r="F33" s="14" t="str">
        <f t="shared" si="1"/>
        <v>同“采购主表主键”</v>
      </c>
      <c r="G33" s="13" t="str">
        <f t="shared" si="2"/>
        <v>同“采购主表主键”</v>
      </c>
      <c r="H33" s="17" t="str">
        <f t="shared" si="4"/>
        <v>本单据商品行“采购合同商品明细内码”对应采购合同商品行的同名字段</v>
      </c>
    </row>
    <row r="34" ht="28.5" spans="1:8">
      <c r="A34" s="12">
        <f t="shared" si="6"/>
        <v>30</v>
      </c>
      <c r="B34" s="12" t="s">
        <v>57</v>
      </c>
      <c r="C34" s="13" t="s">
        <v>20</v>
      </c>
      <c r="D34" s="17" t="s">
        <v>21</v>
      </c>
      <c r="E34" s="13" t="str">
        <f t="shared" si="7"/>
        <v>同“采购主表主键”</v>
      </c>
      <c r="F34" s="14" t="str">
        <f t="shared" si="1"/>
        <v>同“采购主表主键”</v>
      </c>
      <c r="G34" s="13" t="str">
        <f t="shared" si="2"/>
        <v>同“采购主表主键”</v>
      </c>
      <c r="H34" s="17" t="str">
        <f t="shared" si="4"/>
        <v>本单据商品行“采购合同商品明细内码”对应采购合同商品行的同名字段</v>
      </c>
    </row>
    <row r="35" ht="28.5" spans="1:8">
      <c r="A35" s="12">
        <f t="shared" si="6"/>
        <v>31</v>
      </c>
      <c r="B35" s="12" t="s">
        <v>58</v>
      </c>
      <c r="C35" s="13" t="s">
        <v>20</v>
      </c>
      <c r="D35" s="17" t="s">
        <v>21</v>
      </c>
      <c r="E35" s="13" t="str">
        <f t="shared" si="7"/>
        <v>同“采购主表主键”</v>
      </c>
      <c r="F35" s="14" t="str">
        <f t="shared" si="1"/>
        <v>同“采购主表主键”</v>
      </c>
      <c r="G35" s="13" t="str">
        <f t="shared" si="2"/>
        <v>同“采购主表主键”</v>
      </c>
      <c r="H35" s="17" t="str">
        <f t="shared" si="4"/>
        <v>本单据商品行“采购合同商品明细内码”对应采购合同商品行的同名字段</v>
      </c>
    </row>
    <row r="36" ht="28.5" spans="1:8">
      <c r="A36" s="12">
        <f t="shared" ref="A36:A45" si="8">ROW()-4</f>
        <v>32</v>
      </c>
      <c r="B36" s="12" t="s">
        <v>59</v>
      </c>
      <c r="C36" s="13" t="s">
        <v>20</v>
      </c>
      <c r="D36" s="17" t="s">
        <v>21</v>
      </c>
      <c r="E36" s="13" t="str">
        <f t="shared" si="7"/>
        <v>同“采购主表主键”</v>
      </c>
      <c r="F36" s="14" t="str">
        <f t="shared" si="1"/>
        <v>同“采购主表主键”</v>
      </c>
      <c r="G36" s="13" t="str">
        <f t="shared" si="2"/>
        <v>同“采购主表主键”</v>
      </c>
      <c r="H36" s="17" t="str">
        <f t="shared" si="4"/>
        <v>本单据商品行“采购合同商品明细内码”对应采购合同商品行的同名字段</v>
      </c>
    </row>
    <row r="37" ht="28.5" spans="1:8">
      <c r="A37" s="12">
        <f t="shared" si="8"/>
        <v>33</v>
      </c>
      <c r="B37" s="12" t="s">
        <v>60</v>
      </c>
      <c r="C37" s="13" t="s">
        <v>20</v>
      </c>
      <c r="D37" s="17" t="s">
        <v>21</v>
      </c>
      <c r="E37" s="13" t="str">
        <f t="shared" si="7"/>
        <v>同“采购主表主键”</v>
      </c>
      <c r="F37" s="14" t="str">
        <f t="shared" si="1"/>
        <v>同“采购主表主键”</v>
      </c>
      <c r="G37" s="13" t="str">
        <f t="shared" si="2"/>
        <v>同“采购主表主键”</v>
      </c>
      <c r="H37" s="17" t="str">
        <f t="shared" si="4"/>
        <v>本单据商品行“采购合同商品明细内码”对应采购合同商品行的同名字段</v>
      </c>
    </row>
    <row r="38" ht="28.5" spans="1:8">
      <c r="A38" s="12">
        <f t="shared" si="8"/>
        <v>34</v>
      </c>
      <c r="B38" s="12" t="s">
        <v>61</v>
      </c>
      <c r="C38" s="13" t="s">
        <v>20</v>
      </c>
      <c r="D38" s="17" t="s">
        <v>21</v>
      </c>
      <c r="E38" s="13" t="str">
        <f t="shared" si="7"/>
        <v>同“采购主表主键”</v>
      </c>
      <c r="F38" s="14" t="str">
        <f t="shared" ref="F38:F69" si="9">E38</f>
        <v>同“采购主表主键”</v>
      </c>
      <c r="G38" s="13" t="str">
        <f t="shared" ref="G38:G70" si="10">C38</f>
        <v>同“采购主表主键”</v>
      </c>
      <c r="H38" s="17" t="str">
        <f t="shared" si="4"/>
        <v>本单据商品行“采购合同商品明细内码”对应采购合同商品行的同名字段</v>
      </c>
    </row>
    <row r="39" ht="28.5" spans="1:8">
      <c r="A39" s="12">
        <f t="shared" si="8"/>
        <v>35</v>
      </c>
      <c r="B39" s="12" t="s">
        <v>62</v>
      </c>
      <c r="C39" s="13" t="s">
        <v>20</v>
      </c>
      <c r="D39" s="17" t="s">
        <v>21</v>
      </c>
      <c r="E39" s="13" t="str">
        <f t="shared" si="7"/>
        <v>同“采购主表主键”</v>
      </c>
      <c r="F39" s="14" t="str">
        <f t="shared" si="9"/>
        <v>同“采购主表主键”</v>
      </c>
      <c r="G39" s="13" t="str">
        <f t="shared" si="10"/>
        <v>同“采购主表主键”</v>
      </c>
      <c r="H39" s="17" t="str">
        <f t="shared" si="4"/>
        <v>本单据商品行“采购合同商品明细内码”对应采购合同商品行的同名字段</v>
      </c>
    </row>
    <row r="40" ht="28.5" spans="1:8">
      <c r="A40" s="12">
        <f t="shared" si="8"/>
        <v>36</v>
      </c>
      <c r="B40" s="12" t="s">
        <v>63</v>
      </c>
      <c r="C40" s="13" t="s">
        <v>20</v>
      </c>
      <c r="D40" s="17" t="s">
        <v>21</v>
      </c>
      <c r="E40" s="13" t="str">
        <f t="shared" si="7"/>
        <v>同“采购主表主键”</v>
      </c>
      <c r="F40" s="14" t="str">
        <f t="shared" si="9"/>
        <v>同“采购主表主键”</v>
      </c>
      <c r="G40" s="13" t="str">
        <f t="shared" si="10"/>
        <v>同“采购主表主键”</v>
      </c>
      <c r="H40" s="17" t="str">
        <f t="shared" ref="H40:H71" si="11">D40</f>
        <v>本单据商品行“采购合同商品明细内码”对应采购合同商品行的同名字段</v>
      </c>
    </row>
    <row r="41" ht="28.5" spans="1:8">
      <c r="A41" s="12">
        <f t="shared" si="8"/>
        <v>37</v>
      </c>
      <c r="B41" s="12" t="s">
        <v>64</v>
      </c>
      <c r="C41" s="13" t="s">
        <v>20</v>
      </c>
      <c r="D41" s="17" t="s">
        <v>21</v>
      </c>
      <c r="E41" s="13" t="str">
        <f t="shared" ref="E41:E70" si="12">C41</f>
        <v>同“采购主表主键”</v>
      </c>
      <c r="F41" s="14" t="str">
        <f t="shared" si="9"/>
        <v>同“采购主表主键”</v>
      </c>
      <c r="G41" s="13" t="str">
        <f t="shared" si="10"/>
        <v>同“采购主表主键”</v>
      </c>
      <c r="H41" s="17" t="str">
        <f t="shared" si="11"/>
        <v>本单据商品行“采购合同商品明细内码”对应采购合同商品行的同名字段</v>
      </c>
    </row>
    <row r="42" ht="28.5" spans="1:8">
      <c r="A42" s="12">
        <f t="shared" si="8"/>
        <v>38</v>
      </c>
      <c r="B42" s="12" t="s">
        <v>65</v>
      </c>
      <c r="C42" s="13" t="s">
        <v>20</v>
      </c>
      <c r="D42" s="17" t="s">
        <v>21</v>
      </c>
      <c r="E42" s="13" t="str">
        <f t="shared" si="12"/>
        <v>同“采购主表主键”</v>
      </c>
      <c r="F42" s="14" t="str">
        <f t="shared" si="9"/>
        <v>同“采购主表主键”</v>
      </c>
      <c r="G42" s="13" t="str">
        <f t="shared" si="10"/>
        <v>同“采购主表主键”</v>
      </c>
      <c r="H42" s="17" t="str">
        <f t="shared" si="11"/>
        <v>本单据商品行“采购合同商品明细内码”对应采购合同商品行的同名字段</v>
      </c>
    </row>
    <row r="43" ht="28.5" spans="1:8">
      <c r="A43" s="12">
        <f t="shared" si="8"/>
        <v>39</v>
      </c>
      <c r="B43" s="12" t="s">
        <v>66</v>
      </c>
      <c r="C43" s="13" t="s">
        <v>20</v>
      </c>
      <c r="D43" s="17" t="s">
        <v>21</v>
      </c>
      <c r="E43" s="13" t="str">
        <f t="shared" si="12"/>
        <v>同“采购主表主键”</v>
      </c>
      <c r="F43" s="14" t="str">
        <f t="shared" si="9"/>
        <v>同“采购主表主键”</v>
      </c>
      <c r="G43" s="13" t="str">
        <f t="shared" si="10"/>
        <v>同“采购主表主键”</v>
      </c>
      <c r="H43" s="17" t="str">
        <f t="shared" si="11"/>
        <v>本单据商品行“采购合同商品明细内码”对应采购合同商品行的同名字段</v>
      </c>
    </row>
    <row r="44" ht="28.5" spans="1:8">
      <c r="A44" s="12">
        <f t="shared" si="8"/>
        <v>40</v>
      </c>
      <c r="B44" s="12" t="s">
        <v>67</v>
      </c>
      <c r="C44" s="13" t="s">
        <v>20</v>
      </c>
      <c r="D44" s="17" t="s">
        <v>21</v>
      </c>
      <c r="E44" s="13" t="str">
        <f t="shared" si="12"/>
        <v>同“采购主表主键”</v>
      </c>
      <c r="F44" s="14" t="str">
        <f t="shared" si="9"/>
        <v>同“采购主表主键”</v>
      </c>
      <c r="G44" s="13" t="str">
        <f t="shared" si="10"/>
        <v>同“采购主表主键”</v>
      </c>
      <c r="H44" s="17" t="str">
        <f t="shared" si="11"/>
        <v>本单据商品行“采购合同商品明细内码”对应采购合同商品行的同名字段</v>
      </c>
    </row>
    <row r="45" ht="28.5" spans="1:8">
      <c r="A45" s="12">
        <f t="shared" si="8"/>
        <v>41</v>
      </c>
      <c r="B45" s="12" t="s">
        <v>68</v>
      </c>
      <c r="C45" s="13" t="s">
        <v>20</v>
      </c>
      <c r="D45" s="17" t="s">
        <v>21</v>
      </c>
      <c r="E45" s="13" t="str">
        <f t="shared" si="12"/>
        <v>同“采购主表主键”</v>
      </c>
      <c r="F45" s="14" t="str">
        <f t="shared" si="9"/>
        <v>同“采购主表主键”</v>
      </c>
      <c r="G45" s="13" t="str">
        <f t="shared" si="10"/>
        <v>同“采购主表主键”</v>
      </c>
      <c r="H45" s="17" t="str">
        <f t="shared" si="11"/>
        <v>本单据商品行“采购合同商品明细内码”对应采购合同商品行的同名字段</v>
      </c>
    </row>
    <row r="46" ht="28.5" spans="1:8">
      <c r="A46" s="12">
        <f t="shared" ref="A46:A55" si="13">ROW()-4</f>
        <v>42</v>
      </c>
      <c r="B46" s="12" t="s">
        <v>69</v>
      </c>
      <c r="C46" s="13" t="s">
        <v>20</v>
      </c>
      <c r="D46" s="17" t="s">
        <v>21</v>
      </c>
      <c r="E46" s="13" t="str">
        <f t="shared" si="12"/>
        <v>同“采购主表主键”</v>
      </c>
      <c r="F46" s="14" t="str">
        <f t="shared" si="9"/>
        <v>同“采购主表主键”</v>
      </c>
      <c r="G46" s="13" t="str">
        <f t="shared" si="10"/>
        <v>同“采购主表主键”</v>
      </c>
      <c r="H46" s="17" t="str">
        <f t="shared" si="11"/>
        <v>本单据商品行“采购合同商品明细内码”对应采购合同商品行的同名字段</v>
      </c>
    </row>
    <row r="47" ht="28.5" spans="1:8">
      <c r="A47" s="12">
        <f t="shared" si="13"/>
        <v>43</v>
      </c>
      <c r="B47" s="12" t="s">
        <v>70</v>
      </c>
      <c r="C47" s="13" t="s">
        <v>20</v>
      </c>
      <c r="D47" s="17" t="s">
        <v>21</v>
      </c>
      <c r="E47" s="13" t="str">
        <f t="shared" si="12"/>
        <v>同“采购主表主键”</v>
      </c>
      <c r="F47" s="14" t="str">
        <f t="shared" si="9"/>
        <v>同“采购主表主键”</v>
      </c>
      <c r="G47" s="13" t="str">
        <f t="shared" si="10"/>
        <v>同“采购主表主键”</v>
      </c>
      <c r="H47" s="17" t="str">
        <f t="shared" si="11"/>
        <v>本单据商品行“采购合同商品明细内码”对应采购合同商品行的同名字段</v>
      </c>
    </row>
    <row r="48" ht="28.5" spans="1:8">
      <c r="A48" s="12">
        <f t="shared" si="13"/>
        <v>44</v>
      </c>
      <c r="B48" s="12" t="s">
        <v>71</v>
      </c>
      <c r="C48" s="13" t="s">
        <v>20</v>
      </c>
      <c r="D48" s="17" t="s">
        <v>21</v>
      </c>
      <c r="E48" s="13" t="str">
        <f t="shared" si="12"/>
        <v>同“采购主表主键”</v>
      </c>
      <c r="F48" s="14" t="str">
        <f t="shared" si="9"/>
        <v>同“采购主表主键”</v>
      </c>
      <c r="G48" s="13" t="str">
        <f t="shared" si="10"/>
        <v>同“采购主表主键”</v>
      </c>
      <c r="H48" s="17" t="str">
        <f t="shared" si="11"/>
        <v>本单据商品行“采购合同商品明细内码”对应采购合同商品行的同名字段</v>
      </c>
    </row>
    <row r="49" ht="28.5" spans="1:8">
      <c r="A49" s="12">
        <f t="shared" si="13"/>
        <v>45</v>
      </c>
      <c r="B49" s="12" t="s">
        <v>72</v>
      </c>
      <c r="C49" s="13" t="s">
        <v>20</v>
      </c>
      <c r="D49" s="17" t="s">
        <v>21</v>
      </c>
      <c r="E49" s="13" t="str">
        <f t="shared" si="12"/>
        <v>同“采购主表主键”</v>
      </c>
      <c r="F49" s="14" t="str">
        <f t="shared" si="9"/>
        <v>同“采购主表主键”</v>
      </c>
      <c r="G49" s="13" t="str">
        <f t="shared" si="10"/>
        <v>同“采购主表主键”</v>
      </c>
      <c r="H49" s="17" t="str">
        <f t="shared" si="11"/>
        <v>本单据商品行“采购合同商品明细内码”对应采购合同商品行的同名字段</v>
      </c>
    </row>
    <row r="50" ht="28.5" spans="1:8">
      <c r="A50" s="12">
        <f t="shared" si="13"/>
        <v>46</v>
      </c>
      <c r="B50" s="12" t="s">
        <v>73</v>
      </c>
      <c r="C50" s="13" t="s">
        <v>20</v>
      </c>
      <c r="D50" s="17" t="s">
        <v>21</v>
      </c>
      <c r="E50" s="13" t="str">
        <f t="shared" si="12"/>
        <v>同“采购主表主键”</v>
      </c>
      <c r="F50" s="14" t="str">
        <f t="shared" si="9"/>
        <v>同“采购主表主键”</v>
      </c>
      <c r="G50" s="13" t="str">
        <f t="shared" si="10"/>
        <v>同“采购主表主键”</v>
      </c>
      <c r="H50" s="17" t="str">
        <f t="shared" si="11"/>
        <v>本单据商品行“采购合同商品明细内码”对应采购合同商品行的同名字段</v>
      </c>
    </row>
    <row r="51" ht="28.5" spans="1:8">
      <c r="A51" s="12">
        <f t="shared" si="13"/>
        <v>47</v>
      </c>
      <c r="B51" s="12" t="s">
        <v>74</v>
      </c>
      <c r="C51" s="13" t="s">
        <v>20</v>
      </c>
      <c r="D51" s="17" t="s">
        <v>21</v>
      </c>
      <c r="E51" s="13" t="str">
        <f t="shared" si="12"/>
        <v>同“采购主表主键”</v>
      </c>
      <c r="F51" s="14" t="str">
        <f t="shared" si="9"/>
        <v>同“采购主表主键”</v>
      </c>
      <c r="G51" s="13" t="str">
        <f t="shared" si="10"/>
        <v>同“采购主表主键”</v>
      </c>
      <c r="H51" s="17" t="str">
        <f t="shared" si="11"/>
        <v>本单据商品行“采购合同商品明细内码”对应采购合同商品行的同名字段</v>
      </c>
    </row>
    <row r="52" ht="28.5" spans="1:8">
      <c r="A52" s="12">
        <f t="shared" si="13"/>
        <v>48</v>
      </c>
      <c r="B52" s="12" t="s">
        <v>75</v>
      </c>
      <c r="C52" s="13" t="s">
        <v>20</v>
      </c>
      <c r="D52" s="17" t="s">
        <v>21</v>
      </c>
      <c r="E52" s="13" t="str">
        <f t="shared" si="12"/>
        <v>同“采购主表主键”</v>
      </c>
      <c r="F52" s="14" t="str">
        <f t="shared" si="9"/>
        <v>同“采购主表主键”</v>
      </c>
      <c r="G52" s="13" t="str">
        <f t="shared" si="10"/>
        <v>同“采购主表主键”</v>
      </c>
      <c r="H52" s="17" t="str">
        <f t="shared" si="11"/>
        <v>本单据商品行“采购合同商品明细内码”对应采购合同商品行的同名字段</v>
      </c>
    </row>
    <row r="53" ht="28.5" spans="1:8">
      <c r="A53" s="12">
        <f t="shared" si="13"/>
        <v>49</v>
      </c>
      <c r="B53" s="12" t="s">
        <v>76</v>
      </c>
      <c r="C53" s="13" t="s">
        <v>20</v>
      </c>
      <c r="D53" s="17" t="s">
        <v>21</v>
      </c>
      <c r="E53" s="13" t="str">
        <f t="shared" si="12"/>
        <v>同“采购主表主键”</v>
      </c>
      <c r="F53" s="14" t="str">
        <f t="shared" si="9"/>
        <v>同“采购主表主键”</v>
      </c>
      <c r="G53" s="13" t="str">
        <f t="shared" si="10"/>
        <v>同“采购主表主键”</v>
      </c>
      <c r="H53" s="17" t="str">
        <f t="shared" si="11"/>
        <v>本单据商品行“采购合同商品明细内码”对应采购合同商品行的同名字段</v>
      </c>
    </row>
    <row r="54" ht="28.5" spans="1:8">
      <c r="A54" s="12">
        <f t="shared" si="13"/>
        <v>50</v>
      </c>
      <c r="B54" s="12" t="s">
        <v>77</v>
      </c>
      <c r="C54" s="13" t="s">
        <v>20</v>
      </c>
      <c r="D54" s="17" t="s">
        <v>21</v>
      </c>
      <c r="E54" s="13" t="str">
        <f t="shared" si="12"/>
        <v>同“采购主表主键”</v>
      </c>
      <c r="F54" s="14" t="str">
        <f t="shared" si="9"/>
        <v>同“采购主表主键”</v>
      </c>
      <c r="G54" s="13" t="str">
        <f t="shared" si="10"/>
        <v>同“采购主表主键”</v>
      </c>
      <c r="H54" s="17" t="str">
        <f t="shared" si="11"/>
        <v>本单据商品行“采购合同商品明细内码”对应采购合同商品行的同名字段</v>
      </c>
    </row>
    <row r="55" ht="28.5" spans="1:8">
      <c r="A55" s="12">
        <f t="shared" si="13"/>
        <v>51</v>
      </c>
      <c r="B55" s="12" t="s">
        <v>78</v>
      </c>
      <c r="C55" s="13" t="s">
        <v>20</v>
      </c>
      <c r="D55" s="17" t="s">
        <v>21</v>
      </c>
      <c r="E55" s="13" t="str">
        <f t="shared" si="12"/>
        <v>同“采购主表主键”</v>
      </c>
      <c r="F55" s="14" t="str">
        <f t="shared" si="9"/>
        <v>同“采购主表主键”</v>
      </c>
      <c r="G55" s="13" t="str">
        <f t="shared" si="10"/>
        <v>同“采购主表主键”</v>
      </c>
      <c r="H55" s="17" t="str">
        <f t="shared" si="11"/>
        <v>本单据商品行“采购合同商品明细内码”对应采购合同商品行的同名字段</v>
      </c>
    </row>
    <row r="56" ht="28.5" spans="1:8">
      <c r="A56" s="12">
        <f t="shared" ref="A56:A65" si="14">ROW()-4</f>
        <v>52</v>
      </c>
      <c r="B56" s="12" t="s">
        <v>79</v>
      </c>
      <c r="C56" s="13" t="s">
        <v>20</v>
      </c>
      <c r="D56" s="17" t="s">
        <v>21</v>
      </c>
      <c r="E56" s="13" t="str">
        <f t="shared" si="12"/>
        <v>同“采购主表主键”</v>
      </c>
      <c r="F56" s="14" t="str">
        <f t="shared" si="9"/>
        <v>同“采购主表主键”</v>
      </c>
      <c r="G56" s="13" t="str">
        <f t="shared" si="10"/>
        <v>同“采购主表主键”</v>
      </c>
      <c r="H56" s="17" t="str">
        <f t="shared" si="11"/>
        <v>本单据商品行“采购合同商品明细内码”对应采购合同商品行的同名字段</v>
      </c>
    </row>
    <row r="57" ht="28.5" spans="1:8">
      <c r="A57" s="12">
        <f t="shared" si="14"/>
        <v>53</v>
      </c>
      <c r="B57" s="12" t="s">
        <v>80</v>
      </c>
      <c r="C57" s="13" t="s">
        <v>20</v>
      </c>
      <c r="D57" s="17" t="s">
        <v>21</v>
      </c>
      <c r="E57" s="13" t="str">
        <f t="shared" si="12"/>
        <v>同“采购主表主键”</v>
      </c>
      <c r="F57" s="14" t="str">
        <f t="shared" si="9"/>
        <v>同“采购主表主键”</v>
      </c>
      <c r="G57" s="13" t="str">
        <f t="shared" si="10"/>
        <v>同“采购主表主键”</v>
      </c>
      <c r="H57" s="17" t="str">
        <f t="shared" si="11"/>
        <v>本单据商品行“采购合同商品明细内码”对应采购合同商品行的同名字段</v>
      </c>
    </row>
    <row r="58" ht="28.5" spans="1:8">
      <c r="A58" s="12">
        <f t="shared" si="14"/>
        <v>54</v>
      </c>
      <c r="B58" s="12" t="s">
        <v>81</v>
      </c>
      <c r="C58" s="13" t="s">
        <v>20</v>
      </c>
      <c r="D58" s="17" t="s">
        <v>21</v>
      </c>
      <c r="E58" s="13" t="str">
        <f t="shared" si="12"/>
        <v>同“采购主表主键”</v>
      </c>
      <c r="F58" s="14" t="str">
        <f t="shared" si="9"/>
        <v>同“采购主表主键”</v>
      </c>
      <c r="G58" s="13" t="str">
        <f t="shared" si="10"/>
        <v>同“采购主表主键”</v>
      </c>
      <c r="H58" s="17" t="str">
        <f t="shared" si="11"/>
        <v>本单据商品行“采购合同商品明细内码”对应采购合同商品行的同名字段</v>
      </c>
    </row>
    <row r="59" ht="28.5" spans="1:8">
      <c r="A59" s="12">
        <f t="shared" si="14"/>
        <v>55</v>
      </c>
      <c r="B59" s="12" t="s">
        <v>82</v>
      </c>
      <c r="C59" s="13" t="s">
        <v>20</v>
      </c>
      <c r="D59" s="17" t="s">
        <v>21</v>
      </c>
      <c r="E59" s="13" t="str">
        <f t="shared" si="12"/>
        <v>同“采购主表主键”</v>
      </c>
      <c r="F59" s="14" t="str">
        <f t="shared" si="9"/>
        <v>同“采购主表主键”</v>
      </c>
      <c r="G59" s="13" t="str">
        <f t="shared" si="10"/>
        <v>同“采购主表主键”</v>
      </c>
      <c r="H59" s="17" t="str">
        <f t="shared" si="11"/>
        <v>本单据商品行“采购合同商品明细内码”对应采购合同商品行的同名字段</v>
      </c>
    </row>
    <row r="60" ht="28.5" spans="1:8">
      <c r="A60" s="12">
        <f t="shared" si="14"/>
        <v>56</v>
      </c>
      <c r="B60" s="12" t="s">
        <v>83</v>
      </c>
      <c r="C60" s="13" t="s">
        <v>20</v>
      </c>
      <c r="D60" s="17" t="s">
        <v>21</v>
      </c>
      <c r="E60" s="13" t="str">
        <f t="shared" si="12"/>
        <v>同“采购主表主键”</v>
      </c>
      <c r="F60" s="14" t="str">
        <f t="shared" si="9"/>
        <v>同“采购主表主键”</v>
      </c>
      <c r="G60" s="13" t="str">
        <f t="shared" si="10"/>
        <v>同“采购主表主键”</v>
      </c>
      <c r="H60" s="17" t="str">
        <f t="shared" si="11"/>
        <v>本单据商品行“采购合同商品明细内码”对应采购合同商品行的同名字段</v>
      </c>
    </row>
    <row r="61" ht="28.5" spans="1:8">
      <c r="A61" s="12">
        <f t="shared" si="14"/>
        <v>57</v>
      </c>
      <c r="B61" s="12" t="s">
        <v>84</v>
      </c>
      <c r="C61" s="13" t="s">
        <v>20</v>
      </c>
      <c r="D61" s="17" t="s">
        <v>21</v>
      </c>
      <c r="E61" s="13" t="str">
        <f t="shared" si="12"/>
        <v>同“采购主表主键”</v>
      </c>
      <c r="F61" s="14" t="str">
        <f t="shared" si="9"/>
        <v>同“采购主表主键”</v>
      </c>
      <c r="G61" s="13" t="str">
        <f t="shared" si="10"/>
        <v>同“采购主表主键”</v>
      </c>
      <c r="H61" s="17" t="str">
        <f t="shared" si="11"/>
        <v>本单据商品行“采购合同商品明细内码”对应采购合同商品行的同名字段</v>
      </c>
    </row>
    <row r="62" ht="28.5" spans="1:8">
      <c r="A62" s="12">
        <f t="shared" si="14"/>
        <v>58</v>
      </c>
      <c r="B62" s="12" t="s">
        <v>85</v>
      </c>
      <c r="C62" s="13" t="s">
        <v>20</v>
      </c>
      <c r="D62" s="17" t="s">
        <v>21</v>
      </c>
      <c r="E62" s="13" t="str">
        <f t="shared" si="12"/>
        <v>同“采购主表主键”</v>
      </c>
      <c r="F62" s="14" t="str">
        <f t="shared" si="9"/>
        <v>同“采购主表主键”</v>
      </c>
      <c r="G62" s="13" t="str">
        <f t="shared" si="10"/>
        <v>同“采购主表主键”</v>
      </c>
      <c r="H62" s="17" t="str">
        <f t="shared" si="11"/>
        <v>本单据商品行“采购合同商品明细内码”对应采购合同商品行的同名字段</v>
      </c>
    </row>
    <row r="63" ht="28.5" spans="1:8">
      <c r="A63" s="12">
        <f t="shared" si="14"/>
        <v>59</v>
      </c>
      <c r="B63" s="12" t="s">
        <v>86</v>
      </c>
      <c r="C63" s="13" t="s">
        <v>20</v>
      </c>
      <c r="D63" s="17" t="s">
        <v>21</v>
      </c>
      <c r="E63" s="13" t="str">
        <f t="shared" si="12"/>
        <v>同“采购主表主键”</v>
      </c>
      <c r="F63" s="14" t="str">
        <f t="shared" si="9"/>
        <v>同“采购主表主键”</v>
      </c>
      <c r="G63" s="13" t="str">
        <f t="shared" si="10"/>
        <v>同“采购主表主键”</v>
      </c>
      <c r="H63" s="17" t="str">
        <f t="shared" si="11"/>
        <v>本单据商品行“采购合同商品明细内码”对应采购合同商品行的同名字段</v>
      </c>
    </row>
    <row r="64" ht="28.5" spans="1:8">
      <c r="A64" s="12">
        <f t="shared" si="14"/>
        <v>60</v>
      </c>
      <c r="B64" s="12" t="s">
        <v>87</v>
      </c>
      <c r="C64" s="13" t="s">
        <v>20</v>
      </c>
      <c r="D64" s="17" t="s">
        <v>21</v>
      </c>
      <c r="E64" s="13" t="str">
        <f t="shared" si="12"/>
        <v>同“采购主表主键”</v>
      </c>
      <c r="F64" s="14" t="str">
        <f t="shared" si="9"/>
        <v>同“采购主表主键”</v>
      </c>
      <c r="G64" s="13" t="str">
        <f t="shared" si="10"/>
        <v>同“采购主表主键”</v>
      </c>
      <c r="H64" s="17" t="str">
        <f t="shared" si="11"/>
        <v>本单据商品行“采购合同商品明细内码”对应采购合同商品行的同名字段</v>
      </c>
    </row>
    <row r="65" ht="28.5" spans="1:8">
      <c r="A65" s="12">
        <f t="shared" si="14"/>
        <v>61</v>
      </c>
      <c r="B65" s="12" t="s">
        <v>88</v>
      </c>
      <c r="C65" s="13" t="s">
        <v>20</v>
      </c>
      <c r="D65" s="17" t="s">
        <v>21</v>
      </c>
      <c r="E65" s="13" t="str">
        <f t="shared" si="12"/>
        <v>同“采购主表主键”</v>
      </c>
      <c r="F65" s="14" t="str">
        <f t="shared" si="9"/>
        <v>同“采购主表主键”</v>
      </c>
      <c r="G65" s="13" t="str">
        <f t="shared" si="10"/>
        <v>同“采购主表主键”</v>
      </c>
      <c r="H65" s="17" t="str">
        <f t="shared" si="11"/>
        <v>本单据商品行“采购合同商品明细内码”对应采购合同商品行的同名字段</v>
      </c>
    </row>
    <row r="66" ht="28.5" spans="1:8">
      <c r="A66" s="12">
        <f t="shared" ref="A66:A75" si="15">ROW()-4</f>
        <v>62</v>
      </c>
      <c r="B66" s="12" t="s">
        <v>89</v>
      </c>
      <c r="C66" s="13" t="s">
        <v>20</v>
      </c>
      <c r="D66" s="17" t="s">
        <v>21</v>
      </c>
      <c r="E66" s="13" t="str">
        <f t="shared" si="12"/>
        <v>同“采购主表主键”</v>
      </c>
      <c r="F66" s="14" t="str">
        <f t="shared" si="9"/>
        <v>同“采购主表主键”</v>
      </c>
      <c r="G66" s="13" t="str">
        <f t="shared" si="10"/>
        <v>同“采购主表主键”</v>
      </c>
      <c r="H66" s="17" t="str">
        <f t="shared" si="11"/>
        <v>本单据商品行“采购合同商品明细内码”对应采购合同商品行的同名字段</v>
      </c>
    </row>
    <row r="67" ht="28.5" spans="1:8">
      <c r="A67" s="12">
        <f t="shared" si="15"/>
        <v>63</v>
      </c>
      <c r="B67" s="12" t="s">
        <v>90</v>
      </c>
      <c r="C67" s="13" t="s">
        <v>20</v>
      </c>
      <c r="D67" s="17" t="s">
        <v>21</v>
      </c>
      <c r="E67" s="13" t="str">
        <f t="shared" si="12"/>
        <v>同“采购主表主键”</v>
      </c>
      <c r="F67" s="14" t="str">
        <f t="shared" si="9"/>
        <v>同“采购主表主键”</v>
      </c>
      <c r="G67" s="13" t="str">
        <f t="shared" si="10"/>
        <v>同“采购主表主键”</v>
      </c>
      <c r="H67" s="17" t="str">
        <f t="shared" si="11"/>
        <v>本单据商品行“采购合同商品明细内码”对应采购合同商品行的同名字段</v>
      </c>
    </row>
    <row r="68" ht="28.5" spans="1:8">
      <c r="A68" s="12">
        <f t="shared" si="15"/>
        <v>64</v>
      </c>
      <c r="B68" s="12" t="s">
        <v>91</v>
      </c>
      <c r="C68" s="13" t="s">
        <v>20</v>
      </c>
      <c r="D68" s="17" t="s">
        <v>21</v>
      </c>
      <c r="E68" s="13" t="str">
        <f t="shared" si="12"/>
        <v>同“采购主表主键”</v>
      </c>
      <c r="F68" s="14" t="str">
        <f t="shared" si="9"/>
        <v>同“采购主表主键”</v>
      </c>
      <c r="G68" s="13" t="str">
        <f t="shared" si="10"/>
        <v>同“采购主表主键”</v>
      </c>
      <c r="H68" s="17" t="str">
        <f t="shared" si="11"/>
        <v>本单据商品行“采购合同商品明细内码”对应采购合同商品行的同名字段</v>
      </c>
    </row>
    <row r="69" ht="28.5" spans="1:8">
      <c r="A69" s="12">
        <f t="shared" si="15"/>
        <v>65</v>
      </c>
      <c r="B69" s="12" t="s">
        <v>92</v>
      </c>
      <c r="C69" s="13" t="s">
        <v>20</v>
      </c>
      <c r="D69" s="17" t="s">
        <v>21</v>
      </c>
      <c r="E69" s="13" t="str">
        <f t="shared" si="12"/>
        <v>同“采购主表主键”</v>
      </c>
      <c r="F69" s="14" t="str">
        <f t="shared" si="9"/>
        <v>同“采购主表主键”</v>
      </c>
      <c r="G69" s="13" t="str">
        <f t="shared" si="10"/>
        <v>同“采购主表主键”</v>
      </c>
      <c r="H69" s="17" t="str">
        <f t="shared" si="11"/>
        <v>本单据商品行“采购合同商品明细内码”对应采购合同商品行的同名字段</v>
      </c>
    </row>
    <row r="70" ht="28.5" spans="1:8">
      <c r="A70" s="12">
        <f t="shared" si="15"/>
        <v>66</v>
      </c>
      <c r="B70" s="12" t="s">
        <v>93</v>
      </c>
      <c r="C70" s="13" t="s">
        <v>20</v>
      </c>
      <c r="D70" s="17" t="s">
        <v>21</v>
      </c>
      <c r="E70" s="13" t="str">
        <f t="shared" si="12"/>
        <v>同“采购主表主键”</v>
      </c>
      <c r="F70" s="14" t="str">
        <f>E70</f>
        <v>同“采购主表主键”</v>
      </c>
      <c r="G70" s="13" t="str">
        <f t="shared" si="10"/>
        <v>同“采购主表主键”</v>
      </c>
      <c r="H70" s="17" t="str">
        <f t="shared" si="11"/>
        <v>本单据商品行“采购合同商品明细内码”对应采购合同商品行的同名字段</v>
      </c>
    </row>
    <row r="71" ht="128.25" spans="1:8">
      <c r="A71" s="12">
        <f t="shared" si="15"/>
        <v>67</v>
      </c>
      <c r="B71" s="12" t="s">
        <v>94</v>
      </c>
      <c r="C71" s="15" t="s">
        <v>95</v>
      </c>
      <c r="D71" s="24" t="s">
        <v>96</v>
      </c>
      <c r="E71" s="15" t="s">
        <v>97</v>
      </c>
      <c r="F71" s="17" t="str">
        <f>E71&amp;CHAR(10)&amp;CHAR(10)&amp;"同采购明细来源单据列一并处理，本列仅说明应产生本列数据"</f>
        <v>按如下条件查找【采购明细表】记录中的“统计数量”*（-1），拷贝生成新的【采购明细表】纪录：
（1）【采购明细表】中“上级单据类型”与本单据主表“单据类型”一致；
（2）且【采购明细表】中“上级单据内码”与本单据对应被红冲的单据主表“内码”一致；
同采购明细来源单据列一并处理，本列仅说明应产生本列数据</v>
      </c>
      <c r="G71" s="15" t="s">
        <v>95</v>
      </c>
      <c r="H71" s="14" t="str">
        <f t="shared" si="11"/>
        <v>本单据商品行“统计数量|供应商”</v>
      </c>
    </row>
    <row r="72" spans="1:8">
      <c r="A72" s="12">
        <f t="shared" si="15"/>
        <v>68</v>
      </c>
      <c r="B72" s="12" t="s">
        <v>98</v>
      </c>
      <c r="C72" s="13" t="s">
        <v>20</v>
      </c>
      <c r="D72" s="16" t="s">
        <v>99</v>
      </c>
      <c r="E72" s="13" t="str">
        <f>C72</f>
        <v>同“采购主表主键”</v>
      </c>
      <c r="F72" s="14" t="str">
        <f>E72</f>
        <v>同“采购主表主键”</v>
      </c>
      <c r="G72" s="15" t="str">
        <f>C72</f>
        <v>同“采购主表主键”</v>
      </c>
      <c r="H72" s="14" t="str">
        <f>D72</f>
        <v>‘C2010：采购未到货’</v>
      </c>
    </row>
    <row r="73" spans="1:8">
      <c r="A73" s="12">
        <f t="shared" si="15"/>
        <v>69</v>
      </c>
      <c r="B73" s="12" t="s">
        <v>100</v>
      </c>
      <c r="C73" s="13" t="s">
        <v>20</v>
      </c>
      <c r="D73" s="16" t="s">
        <v>101</v>
      </c>
      <c r="E73" s="13" t="str">
        <f>C73</f>
        <v>同“采购主表主键”</v>
      </c>
      <c r="F73" s="14" t="str">
        <f>E73</f>
        <v>同“采购主表主键”</v>
      </c>
      <c r="G73" s="15" t="str">
        <f>C73</f>
        <v>同“采购主表主键”</v>
      </c>
      <c r="H73" s="14" t="str">
        <f>D73</f>
        <v>‘0：未锁定’</v>
      </c>
    </row>
    <row r="74" spans="1:8">
      <c r="A74" s="12">
        <f t="shared" si="15"/>
        <v>70</v>
      </c>
      <c r="B74" s="12" t="s">
        <v>102</v>
      </c>
      <c r="C74" s="13" t="s">
        <v>20</v>
      </c>
      <c r="D74" s="16"/>
      <c r="E74" s="13" t="str">
        <f>C74</f>
        <v>同“采购主表主键”</v>
      </c>
      <c r="F74" s="14" t="str">
        <f>E74</f>
        <v>同“采购主表主键”</v>
      </c>
      <c r="G74" s="15" t="str">
        <f>C74</f>
        <v>同“采购主表主键”</v>
      </c>
      <c r="H74" s="14">
        <f>D74</f>
        <v>0</v>
      </c>
    </row>
    <row r="75" spans="1:8">
      <c r="A75" s="12">
        <f t="shared" si="15"/>
        <v>71</v>
      </c>
      <c r="B75" s="12" t="s">
        <v>103</v>
      </c>
      <c r="C75" s="13" t="s">
        <v>20</v>
      </c>
      <c r="D75" s="16"/>
      <c r="E75" s="13" t="str">
        <f>C75</f>
        <v>同“采购主表主键”</v>
      </c>
      <c r="F75" s="14" t="str">
        <f>E75</f>
        <v>同“采购主表主键”</v>
      </c>
      <c r="G75" s="15" t="str">
        <f>C75</f>
        <v>同“采购主表主键”</v>
      </c>
      <c r="H75" s="14">
        <f>D75</f>
        <v>0</v>
      </c>
    </row>
    <row r="76" spans="1:8">
      <c r="A76" s="12">
        <f t="shared" ref="A76:A85" si="16">ROW()-4</f>
        <v>72</v>
      </c>
      <c r="B76" s="12" t="s">
        <v>104</v>
      </c>
      <c r="C76" s="13" t="s">
        <v>20</v>
      </c>
      <c r="D76" s="16"/>
      <c r="E76" s="13" t="str">
        <f>C76</f>
        <v>同“采购主表主键”</v>
      </c>
      <c r="F76" s="14" t="str">
        <f>E76</f>
        <v>同“采购主表主键”</v>
      </c>
      <c r="G76" s="15" t="str">
        <f>C76</f>
        <v>同“采购主表主键”</v>
      </c>
      <c r="H76" s="14">
        <f>D76</f>
        <v>0</v>
      </c>
    </row>
    <row r="77" spans="1:8">
      <c r="A77" s="12">
        <f t="shared" si="16"/>
        <v>73</v>
      </c>
      <c r="B77" s="12" t="s">
        <v>105</v>
      </c>
      <c r="C77" s="13" t="s">
        <v>20</v>
      </c>
      <c r="D77" s="16"/>
      <c r="E77" s="13" t="str">
        <f>C77</f>
        <v>同“采购主表主键”</v>
      </c>
      <c r="F77" s="14" t="str">
        <f>E77</f>
        <v>同“采购主表主键”</v>
      </c>
      <c r="G77" s="15" t="str">
        <f>C77</f>
        <v>同“采购主表主键”</v>
      </c>
      <c r="H77" s="14">
        <f>D77</f>
        <v>0</v>
      </c>
    </row>
    <row r="78" spans="1:8">
      <c r="A78" s="12">
        <f t="shared" si="16"/>
        <v>74</v>
      </c>
      <c r="B78" s="12" t="s">
        <v>106</v>
      </c>
      <c r="C78" s="13" t="s">
        <v>20</v>
      </c>
      <c r="D78" s="16"/>
      <c r="E78" s="13" t="str">
        <f>C78</f>
        <v>同“采购主表主键”</v>
      </c>
      <c r="F78" s="14" t="str">
        <f>E78</f>
        <v>同“采购主表主键”</v>
      </c>
      <c r="G78" s="15" t="str">
        <f>C78</f>
        <v>同“采购主表主键”</v>
      </c>
      <c r="H78" s="14">
        <f>D78</f>
        <v>0</v>
      </c>
    </row>
    <row r="79" spans="1:8">
      <c r="A79" s="12">
        <f t="shared" si="16"/>
        <v>75</v>
      </c>
      <c r="B79" s="12" t="s">
        <v>107</v>
      </c>
      <c r="C79" s="13" t="s">
        <v>20</v>
      </c>
      <c r="D79" s="16"/>
      <c r="E79" s="13" t="str">
        <f>C79</f>
        <v>同“采购主表主键”</v>
      </c>
      <c r="F79" s="14" t="str">
        <f>E79</f>
        <v>同“采购主表主键”</v>
      </c>
      <c r="G79" s="15" t="str">
        <f t="shared" ref="G79:G95" si="17">C79</f>
        <v>同“采购主表主键”</v>
      </c>
      <c r="H79" s="14">
        <f t="shared" ref="H79:H95" si="18">D79</f>
        <v>0</v>
      </c>
    </row>
    <row r="80" spans="1:8">
      <c r="A80" s="12">
        <f t="shared" si="16"/>
        <v>76</v>
      </c>
      <c r="B80" s="12" t="s">
        <v>108</v>
      </c>
      <c r="C80" s="13" t="s">
        <v>20</v>
      </c>
      <c r="D80" s="16" t="s">
        <v>109</v>
      </c>
      <c r="E80" s="13" t="str">
        <f>C80</f>
        <v>同“采购主表主键”</v>
      </c>
      <c r="F80" s="14" t="str">
        <f>E80</f>
        <v>同“采购主表主键”</v>
      </c>
      <c r="G80" s="15" t="str">
        <f t="shared" si="17"/>
        <v>同“采购主表主键”</v>
      </c>
      <c r="H80" s="14" t="str">
        <f t="shared" si="18"/>
        <v>‘10 未分配’</v>
      </c>
    </row>
    <row r="81" spans="1:8">
      <c r="A81" s="12">
        <f t="shared" si="16"/>
        <v>77</v>
      </c>
      <c r="B81" s="12" t="s">
        <v>110</v>
      </c>
      <c r="C81" s="13" t="s">
        <v>20</v>
      </c>
      <c r="D81" s="16"/>
      <c r="E81" s="13" t="str">
        <f>C81</f>
        <v>同“采购主表主键”</v>
      </c>
      <c r="F81" s="14" t="str">
        <f>E81</f>
        <v>同“采购主表主键”</v>
      </c>
      <c r="G81" s="15" t="str">
        <f t="shared" si="17"/>
        <v>同“采购主表主键”</v>
      </c>
      <c r="H81" s="14">
        <f t="shared" si="18"/>
        <v>0</v>
      </c>
    </row>
    <row r="82" spans="1:8">
      <c r="A82" s="12">
        <f t="shared" si="16"/>
        <v>78</v>
      </c>
      <c r="B82" s="12" t="s">
        <v>111</v>
      </c>
      <c r="C82" s="13" t="s">
        <v>20</v>
      </c>
      <c r="D82" s="16"/>
      <c r="E82" s="13" t="str">
        <f>C82</f>
        <v>同“采购主表主键”</v>
      </c>
      <c r="F82" s="14" t="str">
        <f>E82</f>
        <v>同“采购主表主键”</v>
      </c>
      <c r="G82" s="15" t="str">
        <f t="shared" si="17"/>
        <v>同“采购主表主键”</v>
      </c>
      <c r="H82" s="14">
        <f t="shared" si="18"/>
        <v>0</v>
      </c>
    </row>
    <row r="83" spans="1:8">
      <c r="A83" s="12">
        <f t="shared" si="16"/>
        <v>79</v>
      </c>
      <c r="B83" s="12" t="s">
        <v>112</v>
      </c>
      <c r="C83" s="13" t="s">
        <v>20</v>
      </c>
      <c r="D83" s="16"/>
      <c r="E83" s="13" t="str">
        <f>C83</f>
        <v>同“采购主表主键”</v>
      </c>
      <c r="F83" s="14" t="str">
        <f>E83</f>
        <v>同“采购主表主键”</v>
      </c>
      <c r="G83" s="15" t="str">
        <f t="shared" si="17"/>
        <v>同“采购主表主键”</v>
      </c>
      <c r="H83" s="14">
        <f t="shared" si="18"/>
        <v>0</v>
      </c>
    </row>
    <row r="84" spans="1:8">
      <c r="A84" s="12">
        <f t="shared" si="16"/>
        <v>80</v>
      </c>
      <c r="B84" s="12" t="s">
        <v>113</v>
      </c>
      <c r="C84" s="13" t="s">
        <v>20</v>
      </c>
      <c r="D84" s="16"/>
      <c r="E84" s="13" t="str">
        <f>C84</f>
        <v>同“采购主表主键”</v>
      </c>
      <c r="F84" s="14" t="str">
        <f>E84</f>
        <v>同“采购主表主键”</v>
      </c>
      <c r="G84" s="15" t="str">
        <f t="shared" si="17"/>
        <v>同“采购主表主键”</v>
      </c>
      <c r="H84" s="14">
        <f t="shared" si="18"/>
        <v>0</v>
      </c>
    </row>
    <row r="85" spans="1:8">
      <c r="A85" s="12">
        <f t="shared" si="16"/>
        <v>81</v>
      </c>
      <c r="B85" s="12" t="s">
        <v>114</v>
      </c>
      <c r="C85" s="13" t="s">
        <v>115</v>
      </c>
      <c r="D85" s="14" t="s">
        <v>116</v>
      </c>
      <c r="E85" s="13" t="str">
        <f>C85</f>
        <v>‘-1’</v>
      </c>
      <c r="F85" s="14" t="str">
        <f>E85</f>
        <v>‘-1’</v>
      </c>
      <c r="G85" s="15" t="str">
        <f t="shared" si="17"/>
        <v>‘-1’</v>
      </c>
      <c r="H85" s="14" t="str">
        <f t="shared" si="18"/>
        <v>‘1’</v>
      </c>
    </row>
    <row r="86" spans="1:8">
      <c r="A86" s="12">
        <f t="shared" ref="A86:A95" si="19">ROW()-4</f>
        <v>82</v>
      </c>
      <c r="B86" s="12" t="s">
        <v>117</v>
      </c>
      <c r="C86" s="15"/>
      <c r="D86" s="14"/>
      <c r="E86" s="13"/>
      <c r="F86" s="14"/>
      <c r="G86" s="15">
        <f t="shared" si="17"/>
        <v>0</v>
      </c>
      <c r="H86" s="14">
        <f t="shared" si="18"/>
        <v>0</v>
      </c>
    </row>
    <row r="87" spans="1:8">
      <c r="A87" s="12">
        <f t="shared" si="19"/>
        <v>83</v>
      </c>
      <c r="B87" s="12" t="s">
        <v>118</v>
      </c>
      <c r="C87" s="13" t="s">
        <v>119</v>
      </c>
      <c r="D87" s="14" t="str">
        <f>C87</f>
        <v>本单据主表同名字段</v>
      </c>
      <c r="E87" s="13" t="str">
        <f>C87</f>
        <v>本单据主表同名字段</v>
      </c>
      <c r="F87" s="14" t="str">
        <f>C87</f>
        <v>本单据主表同名字段</v>
      </c>
      <c r="G87" s="15" t="str">
        <f t="shared" si="17"/>
        <v>本单据主表同名字段</v>
      </c>
      <c r="H87" s="14" t="str">
        <f t="shared" si="18"/>
        <v>本单据主表同名字段</v>
      </c>
    </row>
    <row r="88" spans="1:8">
      <c r="A88" s="12">
        <f t="shared" si="19"/>
        <v>84</v>
      </c>
      <c r="B88" s="12" t="s">
        <v>120</v>
      </c>
      <c r="C88" s="13" t="s">
        <v>121</v>
      </c>
      <c r="D88" s="14" t="str">
        <f t="shared" ref="D88:D95" si="20">C88</f>
        <v>本行“事务处理日期”对应的年份</v>
      </c>
      <c r="E88" s="13" t="str">
        <f t="shared" ref="E88:E95" si="21">C88</f>
        <v>本行“事务处理日期”对应的年份</v>
      </c>
      <c r="F88" s="14" t="str">
        <f t="shared" ref="F88:F95" si="22">C88</f>
        <v>本行“事务处理日期”对应的年份</v>
      </c>
      <c r="G88" s="15" t="str">
        <f t="shared" si="17"/>
        <v>本行“事务处理日期”对应的年份</v>
      </c>
      <c r="H88" s="14" t="str">
        <f t="shared" si="18"/>
        <v>本行“事务处理日期”对应的年份</v>
      </c>
    </row>
    <row r="89" spans="1:8">
      <c r="A89" s="12">
        <f t="shared" si="19"/>
        <v>85</v>
      </c>
      <c r="B89" s="12" t="s">
        <v>122</v>
      </c>
      <c r="C89" s="13" t="s">
        <v>123</v>
      </c>
      <c r="D89" s="14" t="str">
        <f t="shared" si="20"/>
        <v>本单据主表“单据类型”</v>
      </c>
      <c r="E89" s="13" t="str">
        <f t="shared" si="21"/>
        <v>本单据主表“单据类型”</v>
      </c>
      <c r="F89" s="14" t="str">
        <f t="shared" si="22"/>
        <v>本单据主表“单据类型”</v>
      </c>
      <c r="G89" s="15" t="str">
        <f t="shared" si="17"/>
        <v>本单据主表“单据类型”</v>
      </c>
      <c r="H89" s="14" t="str">
        <f t="shared" si="18"/>
        <v>本单据主表“单据类型”</v>
      </c>
    </row>
    <row r="90" spans="1:8">
      <c r="A90" s="12">
        <f t="shared" si="19"/>
        <v>86</v>
      </c>
      <c r="B90" s="12" t="s">
        <v>124</v>
      </c>
      <c r="C90" s="13" t="s">
        <v>125</v>
      </c>
      <c r="D90" s="14" t="str">
        <f t="shared" si="20"/>
        <v>本单据主表“内码”</v>
      </c>
      <c r="E90" s="13" t="str">
        <f t="shared" si="21"/>
        <v>本单据主表“内码”</v>
      </c>
      <c r="F90" s="14" t="str">
        <f t="shared" si="22"/>
        <v>本单据主表“内码”</v>
      </c>
      <c r="G90" s="15" t="str">
        <f t="shared" si="17"/>
        <v>本单据主表“内码”</v>
      </c>
      <c r="H90" s="14" t="str">
        <f t="shared" si="18"/>
        <v>本单据主表“内码”</v>
      </c>
    </row>
    <row r="91" spans="1:8">
      <c r="A91" s="12">
        <f t="shared" si="19"/>
        <v>87</v>
      </c>
      <c r="B91" s="12" t="s">
        <v>126</v>
      </c>
      <c r="C91" s="13" t="s">
        <v>127</v>
      </c>
      <c r="D91" s="14" t="str">
        <f t="shared" si="20"/>
        <v>本单据主表“外码”</v>
      </c>
      <c r="E91" s="13" t="str">
        <f t="shared" si="21"/>
        <v>本单据主表“外码”</v>
      </c>
      <c r="F91" s="14" t="str">
        <f t="shared" si="22"/>
        <v>本单据主表“外码”</v>
      </c>
      <c r="G91" s="15" t="str">
        <f t="shared" si="17"/>
        <v>本单据主表“外码”</v>
      </c>
      <c r="H91" s="14" t="str">
        <f t="shared" si="18"/>
        <v>本单据主表“外码”</v>
      </c>
    </row>
    <row r="92" spans="1:8">
      <c r="A92" s="12">
        <f t="shared" si="19"/>
        <v>88</v>
      </c>
      <c r="B92" s="12" t="s">
        <v>128</v>
      </c>
      <c r="C92" s="13" t="s">
        <v>129</v>
      </c>
      <c r="D92" s="14" t="str">
        <f t="shared" si="20"/>
        <v>本单据主表“状态”</v>
      </c>
      <c r="E92" s="13" t="str">
        <f t="shared" si="21"/>
        <v>本单据主表“状态”</v>
      </c>
      <c r="F92" s="14" t="str">
        <f t="shared" si="22"/>
        <v>本单据主表“状态”</v>
      </c>
      <c r="G92" s="15" t="str">
        <f t="shared" si="17"/>
        <v>本单据主表“状态”</v>
      </c>
      <c r="H92" s="14" t="str">
        <f t="shared" si="18"/>
        <v>本单据主表“状态”</v>
      </c>
    </row>
    <row r="93" spans="1:8">
      <c r="A93" s="12">
        <f t="shared" si="19"/>
        <v>89</v>
      </c>
      <c r="B93" s="12" t="s">
        <v>130</v>
      </c>
      <c r="C93" s="13" t="s">
        <v>131</v>
      </c>
      <c r="D93" s="14" t="str">
        <f t="shared" si="20"/>
        <v>本单据商品行“内码”</v>
      </c>
      <c r="E93" s="13" t="str">
        <f t="shared" si="21"/>
        <v>本单据商品行“内码”</v>
      </c>
      <c r="F93" s="14" t="str">
        <f t="shared" si="22"/>
        <v>本单据商品行“内码”</v>
      </c>
      <c r="G93" s="15" t="str">
        <f t="shared" si="17"/>
        <v>本单据商品行“内码”</v>
      </c>
      <c r="H93" s="14" t="str">
        <f t="shared" si="18"/>
        <v>本单据商品行“内码”</v>
      </c>
    </row>
    <row r="94" spans="1:8">
      <c r="A94" s="12">
        <f t="shared" si="19"/>
        <v>90</v>
      </c>
      <c r="B94" s="12" t="s">
        <v>132</v>
      </c>
      <c r="C94" s="13" t="s">
        <v>119</v>
      </c>
      <c r="D94" s="14" t="str">
        <f t="shared" si="20"/>
        <v>本单据主表同名字段</v>
      </c>
      <c r="E94" s="13" t="str">
        <f t="shared" si="21"/>
        <v>本单据主表同名字段</v>
      </c>
      <c r="F94" s="14" t="str">
        <f t="shared" si="22"/>
        <v>本单据主表同名字段</v>
      </c>
      <c r="G94" s="15" t="str">
        <f t="shared" si="17"/>
        <v>本单据主表同名字段</v>
      </c>
      <c r="H94" s="14" t="str">
        <f t="shared" si="18"/>
        <v>本单据主表同名字段</v>
      </c>
    </row>
    <row r="95" spans="1:8">
      <c r="A95" s="12">
        <f t="shared" si="19"/>
        <v>91</v>
      </c>
      <c r="B95" s="12" t="s">
        <v>133</v>
      </c>
      <c r="C95" s="13" t="s">
        <v>134</v>
      </c>
      <c r="D95" s="14" t="str">
        <f t="shared" si="20"/>
        <v>系统时间</v>
      </c>
      <c r="E95" s="13" t="str">
        <f t="shared" si="21"/>
        <v>系统时间</v>
      </c>
      <c r="F95" s="14" t="str">
        <f t="shared" si="22"/>
        <v>系统时间</v>
      </c>
      <c r="G95" s="15" t="str">
        <f t="shared" si="17"/>
        <v>系统时间</v>
      </c>
      <c r="H95" s="14" t="str">
        <f t="shared" si="18"/>
        <v>系统时间</v>
      </c>
    </row>
  </sheetData>
  <sheetProtection formatCells="0" formatColumns="0" formatRows="0" insertRows="0" insertColumns="0" insertHyperlinks="0" deleteColumns="0" deleteRows="0" sort="0" autoFilter="0" pivotTables="0"/>
  <mergeCells count="5">
    <mergeCell ref="C1:D1"/>
    <mergeCell ref="E1:F1"/>
    <mergeCell ref="G1:H1"/>
    <mergeCell ref="A1:A4"/>
    <mergeCell ref="B1:B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130" zoomScaleNormal="130" workbookViewId="0">
      <selection activeCell="C6" sqref="C6"/>
    </sheetView>
  </sheetViews>
  <sheetFormatPr defaultColWidth="9" defaultRowHeight="13.5" outlineLevelRow="7" outlineLevelCol="3"/>
  <cols>
    <col min="1" max="1" width="42.125" customWidth="1"/>
    <col min="2" max="2" width="57.75" customWidth="1"/>
    <col min="3" max="3" width="75.75" customWidth="1"/>
    <col min="4" max="4" width="6.05" customWidth="1"/>
  </cols>
  <sheetData>
    <row r="1" spans="1:4">
      <c r="A1" s="1" t="s">
        <v>135</v>
      </c>
      <c r="B1" s="1" t="s">
        <v>136</v>
      </c>
      <c r="C1" s="1" t="s">
        <v>137</v>
      </c>
      <c r="D1" s="1" t="s">
        <v>138</v>
      </c>
    </row>
    <row r="2" ht="40.5" spans="1:4">
      <c r="A2" s="2" t="s">
        <v>139</v>
      </c>
      <c r="B2" s="2" t="s">
        <v>140</v>
      </c>
      <c r="C2" s="3" t="s">
        <v>141</v>
      </c>
      <c r="D2" s="2"/>
    </row>
    <row r="3" spans="1:4">
      <c r="A3" s="2"/>
      <c r="B3" s="2"/>
      <c r="C3" s="3"/>
      <c r="D3" s="2"/>
    </row>
    <row r="4" spans="1:4">
      <c r="A4" s="2"/>
      <c r="B4" s="3"/>
      <c r="C4" s="3"/>
      <c r="D4" s="3"/>
    </row>
    <row r="5" spans="1:4">
      <c r="A5" s="4"/>
      <c r="B5" s="2"/>
      <c r="C5" s="3"/>
      <c r="D5" s="2"/>
    </row>
    <row r="6" spans="1:4">
      <c r="A6" s="4"/>
      <c r="B6" s="2"/>
      <c r="C6" s="3"/>
      <c r="D6" s="2"/>
    </row>
    <row r="7" spans="1:4">
      <c r="A7" s="2"/>
      <c r="B7" s="3"/>
      <c r="C7" s="3"/>
      <c r="D7" s="2"/>
    </row>
    <row r="8" spans="1:4">
      <c r="A8" s="2"/>
      <c r="B8" s="5"/>
      <c r="C8" s="2"/>
      <c r="D8" s="2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6"/>
  <pixelatorList sheetStid="7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采购明细表</vt:lpstr>
      <vt:lpstr>取数说明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2018-06-05T00:28:00Z</dcterms:created>
  <dcterms:modified xsi:type="dcterms:W3CDTF">2025-01-15T17:06:00Z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0D971CC339A249DCB30FA5416E995704_12</vt:lpwstr>
  </property>
</Properties>
</file>