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filterPrivacy="1"/>
  <xr:revisionPtr revIDLastSave="0" documentId="13_ncr:1_{19696DF6-3ABD-47E6-AE47-25F5150B460F}" xr6:coauthVersionLast="47" xr6:coauthVersionMax="47" xr10:uidLastSave="{00000000-0000-0000-0000-000000000000}"/>
  <bookViews>
    <workbookView xWindow="4125" yWindow="26085" windowWidth="28800" windowHeight="18270" xr2:uid="{00000000-000D-0000-FFFF-FFFF00000000}"/>
  </bookViews>
  <sheets>
    <sheet name="bom模板" sheetId="1" r:id="rId1"/>
    <sheet name="Field汇总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A27" i="1"/>
  <c r="A26" i="1"/>
  <c r="L25" i="1"/>
  <c r="A25" i="1"/>
  <c r="L24" i="1"/>
  <c r="A24" i="1"/>
  <c r="L23" i="1"/>
  <c r="A23" i="1"/>
  <c r="L22" i="1"/>
  <c r="A22" i="1"/>
  <c r="L21" i="1"/>
  <c r="A21" i="1"/>
  <c r="A28" i="1"/>
  <c r="L20" i="1"/>
  <c r="A20" i="1"/>
  <c r="L19" i="1"/>
  <c r="A19" i="1"/>
  <c r="L18" i="1"/>
  <c r="A18" i="1"/>
  <c r="L17" i="1"/>
  <c r="L16" i="1"/>
  <c r="A16" i="1"/>
  <c r="L15" i="1"/>
  <c r="A15" i="1"/>
  <c r="L14" i="1"/>
  <c r="A14" i="1"/>
  <c r="L13" i="1"/>
  <c r="A13" i="1"/>
  <c r="L12" i="1"/>
  <c r="A12" i="1"/>
  <c r="L11" i="1"/>
  <c r="A11" i="1"/>
  <c r="L10" i="1"/>
  <c r="A10" i="1"/>
  <c r="L9" i="1"/>
  <c r="A9" i="1"/>
  <c r="L8" i="1"/>
  <c r="A8" i="1"/>
  <c r="L7" i="1"/>
  <c r="B28" i="1" s="1"/>
  <c r="A7" i="1"/>
</calcChain>
</file>

<file path=xl/sharedStrings.xml><?xml version="1.0" encoding="utf-8"?>
<sst xmlns="http://schemas.openxmlformats.org/spreadsheetml/2006/main" count="194" uniqueCount="111">
  <si>
    <t/>
  </si>
  <si>
    <t xml:space="preserve">Bill of Materials </t>
  </si>
  <si>
    <t>BOM_Board2_12V_LED_PCB2_2_2025-06-06</t>
  </si>
  <si>
    <t>Project Title：</t>
  </si>
  <si>
    <t>Fan</t>
  </si>
  <si>
    <t>Variant:</t>
  </si>
  <si>
    <t xml:space="preserve"> </t>
  </si>
  <si>
    <t>Report Time：</t>
  </si>
  <si>
    <t>2025年6月6日 14:1:36</t>
  </si>
  <si>
    <t>No.</t>
  </si>
  <si>
    <t>Quantity</t>
  </si>
  <si>
    <t>Comment</t>
  </si>
  <si>
    <t>Designator</t>
  </si>
  <si>
    <t>Footprint</t>
  </si>
  <si>
    <t>Value</t>
  </si>
  <si>
    <t>Manufacturer Part</t>
  </si>
  <si>
    <t>Manufacturer</t>
  </si>
  <si>
    <t>Supplier Part</t>
  </si>
  <si>
    <t>Supplier</t>
  </si>
  <si>
    <t>LCSC Price</t>
  </si>
  <si>
    <t>Total</t>
  </si>
  <si>
    <t>1uF</t>
  </si>
  <si>
    <t>C1</t>
  </si>
  <si>
    <t>C0603</t>
  </si>
  <si>
    <t>CC0603KRX7R9BB105</t>
  </si>
  <si>
    <t>YAGEO(国巨)</t>
  </si>
  <si>
    <t>C559769</t>
  </si>
  <si>
    <t>LCSC</t>
  </si>
  <si>
    <t>10uF</t>
  </si>
  <si>
    <t>C2</t>
  </si>
  <si>
    <t>CL10A106KP8NNNC</t>
  </si>
  <si>
    <t>SAMSUNG(三星)</t>
  </si>
  <si>
    <t>C19702</t>
  </si>
  <si>
    <t>22uF</t>
  </si>
  <si>
    <t>C3</t>
  </si>
  <si>
    <t>CL10A226MQ8NRNC</t>
  </si>
  <si>
    <t>C59461</t>
  </si>
  <si>
    <t>锂电池焊盘</t>
  </si>
  <si>
    <t>FAN1</t>
  </si>
  <si>
    <t>锂电池焊盘封装</t>
  </si>
  <si>
    <t>NCD0805R1</t>
  </si>
  <si>
    <t>LED1, LED2, LED3, LED4, LED5, LED6, LED7, LED8</t>
  </si>
  <si>
    <t>LED0805-R-RD</t>
  </si>
  <si>
    <t>国星光电</t>
  </si>
  <si>
    <t>C84256</t>
  </si>
  <si>
    <t>AO3400A</t>
  </si>
  <si>
    <t>Q1</t>
  </si>
  <si>
    <t>SOT-23-3_L2.9-W1.3-P1.90-LS2.4-BR</t>
  </si>
  <si>
    <t>UMW(友台半导体)</t>
  </si>
  <si>
    <t>C347475</t>
  </si>
  <si>
    <t>150</t>
  </si>
  <si>
    <t>R1, R2, R3, R4, R10, R11, R12, R13</t>
  </si>
  <si>
    <t>R0603</t>
  </si>
  <si>
    <t>0603WAF1003T5E</t>
  </si>
  <si>
    <t>UNI-ROYAL(厚声)</t>
  </si>
  <si>
    <t>4.7kΩ</t>
  </si>
  <si>
    <t>R14</t>
  </si>
  <si>
    <t>0603WAF4701T5E</t>
  </si>
  <si>
    <t>C23162</t>
  </si>
  <si>
    <t>120kΩ</t>
  </si>
  <si>
    <t>R15</t>
  </si>
  <si>
    <t>0603WAF1203T5E</t>
  </si>
  <si>
    <t>C25808</t>
  </si>
  <si>
    <t>10kΩ</t>
  </si>
  <si>
    <t>R16</t>
  </si>
  <si>
    <t>RC0603FR-0710KL</t>
  </si>
  <si>
    <t>C98220</t>
  </si>
  <si>
    <t>MSK12C02</t>
  </si>
  <si>
    <t>SW1</t>
  </si>
  <si>
    <t>SW-TH_MSK12C02</t>
  </si>
  <si>
    <t>SHOU HAN(首韩)</t>
  </si>
  <si>
    <t>C431540</t>
  </si>
  <si>
    <t>AMS1117-5.0</t>
  </si>
  <si>
    <t>U1</t>
  </si>
  <si>
    <t>SOT-223_L6.7-W3.5-P2.30-BR</t>
  </si>
  <si>
    <t>C347223</t>
  </si>
  <si>
    <t>FS312BH</t>
  </si>
  <si>
    <t>U2</t>
  </si>
  <si>
    <t>UDFN-6_L2.0-W2.0-P0.65-BL-EP-1</t>
  </si>
  <si>
    <t>C9900126916</t>
  </si>
  <si>
    <t>TYPE-C 6P</t>
  </si>
  <si>
    <t>USB1</t>
  </si>
  <si>
    <t>TYPE-C-SMD_TYPE-C-6P</t>
  </si>
  <si>
    <t>C456012</t>
  </si>
  <si>
    <t>Project Title</t>
  </si>
  <si>
    <t>Borard Title</t>
  </si>
  <si>
    <t>Board2_12V_LED</t>
  </si>
  <si>
    <t>Schematic Title</t>
  </si>
  <si>
    <t>PCB Title</t>
  </si>
  <si>
    <t>PCB2_2</t>
  </si>
  <si>
    <t>Variant Name</t>
  </si>
  <si>
    <t>Total Quantity</t>
  </si>
  <si>
    <t>Report Time</t>
  </si>
  <si>
    <t>14:1:36</t>
  </si>
  <si>
    <t>Report Date</t>
  </si>
  <si>
    <t>2025年6月6日</t>
  </si>
  <si>
    <t>Report Date&amp;Time</t>
  </si>
  <si>
    <t>File Name</t>
  </si>
  <si>
    <t>Filter Option</t>
  </si>
  <si>
    <t xml:space="preserve">Add into BOM:no; </t>
  </si>
  <si>
    <t>PCB制版</t>
    <phoneticPr fontId="3" type="noConversion"/>
  </si>
  <si>
    <t>散热网</t>
    <phoneticPr fontId="3" type="noConversion"/>
  </si>
  <si>
    <t>阳极氧化铝合金</t>
    <phoneticPr fontId="3" type="noConversion"/>
  </si>
  <si>
    <t>风扇</t>
    <phoneticPr fontId="3" type="noConversion"/>
  </si>
  <si>
    <t>3D 打印外壳</t>
    <phoneticPr fontId="3" type="noConversion"/>
  </si>
  <si>
    <t>过滤耗材</t>
    <phoneticPr fontId="3" type="noConversion"/>
  </si>
  <si>
    <t>螺丝，螺母</t>
    <phoneticPr fontId="3" type="noConversion"/>
  </si>
  <si>
    <t>包装</t>
    <phoneticPr fontId="3" type="noConversion"/>
  </si>
  <si>
    <t>FS312BH</t>
    <phoneticPr fontId="3" type="noConversion"/>
  </si>
  <si>
    <t>5v 1.1A转</t>
    <phoneticPr fontId="3" type="noConversion"/>
  </si>
  <si>
    <t>广达散热电子科技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</si>
</sst>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;\¥\-#,##0.00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1" fillId="2" borderId="3" xfId="0" applyFont="1" applyFill="1" applyBorder="1"/>
    <xf numFmtId="0" fontId="1" fillId="0" borderId="3" xfId="0" applyFont="1" applyBorder="1" applyAlignment="1">
      <alignment horizontal="left" vertical="center"/>
    </xf>
    <xf numFmtId="0" fontId="1" fillId="3" borderId="3" xfId="0" applyFont="1" applyFill="1" applyBorder="1"/>
    <xf numFmtId="176" fontId="1" fillId="3" borderId="3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76" fontId="1" fillId="0" borderId="3" xfId="0" applyNumberFormat="1" applyFont="1" applyBorder="1" applyAlignment="1">
      <alignment horizontal="right"/>
    </xf>
    <xf numFmtId="0" fontId="4" fillId="0" borderId="3" xfId="0" applyFont="1" applyBorder="1" applyAlignment="1">
      <alignment horizontal="left" vertical="center"/>
    </xf>
    <xf numFmtId="0" fontId="4" fillId="3" borderId="3" xfId="0" applyFont="1" applyFill="1" applyBorder="1"/>
    <xf numFmtId="176" fontId="4" fillId="3" borderId="3" xfId="0" applyNumberFormat="1" applyFont="1" applyFill="1" applyBorder="1"/>
    <xf numFmtId="0" fontId="4" fillId="3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197826</xdr:colOff>
      <xdr:row>0</xdr:row>
      <xdr:rowOff>139213</xdr:rowOff>
    </xdr:from>
    <xdr:to>
      <xdr:col>3</xdr:col>
      <xdr:colOff>1128346</xdr:colOff>
      <xdr:row>4</xdr:row>
      <xdr:rowOff>105091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N30" sqref="N30"/>
    </sheetView>
  </sheetViews>
  <sheetFormatPr defaultColWidth="9" defaultRowHeight="14.25" customHeight="1" x14ac:dyDescent="0.15"/>
  <cols>
    <col min="1" max="1" width="16.25" customWidth="1"/>
    <col min="2" max="2" width="17.125" customWidth="1"/>
    <col min="3" max="3" width="18" customWidth="1"/>
    <col min="4" max="4" width="15.25" customWidth="1"/>
    <col min="5" max="5" width="13.125" customWidth="1"/>
    <col min="6" max="6" width="13.25" customWidth="1"/>
    <col min="7" max="7" width="14.375" customWidth="1"/>
    <col min="8" max="8" width="16.875" customWidth="1"/>
    <col min="9" max="9" width="13.375" customWidth="1"/>
    <col min="10" max="10" width="14.375" customWidth="1"/>
    <col min="11" max="11" width="10.25" customWidth="1"/>
  </cols>
  <sheetData>
    <row r="1" spans="1:12" ht="14.25" customHeight="1" x14ac:dyDescent="0.2">
      <c r="A1" s="9" t="s">
        <v>0</v>
      </c>
      <c r="B1" s="9"/>
      <c r="C1" s="9"/>
      <c r="D1" s="9"/>
      <c r="E1" s="10" t="s">
        <v>1</v>
      </c>
      <c r="F1" s="10" t="s">
        <v>2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s="1" t="s">
        <v>0</v>
      </c>
    </row>
    <row r="2" spans="1:12" ht="14.25" customHeight="1" x14ac:dyDescent="0.2">
      <c r="A2" s="9"/>
      <c r="B2" s="9"/>
      <c r="C2" s="9"/>
      <c r="D2" s="9"/>
      <c r="E2" s="10"/>
      <c r="F2" s="10"/>
      <c r="G2" t="s">
        <v>0</v>
      </c>
      <c r="H2" t="s">
        <v>0</v>
      </c>
      <c r="I2" t="s">
        <v>0</v>
      </c>
      <c r="J2" t="s">
        <v>0</v>
      </c>
      <c r="K2" t="s">
        <v>0</v>
      </c>
      <c r="L2" s="1" t="s">
        <v>0</v>
      </c>
    </row>
    <row r="3" spans="1:12" ht="14.25" customHeight="1" x14ac:dyDescent="0.2">
      <c r="A3" s="9"/>
      <c r="B3" s="9"/>
      <c r="C3" s="9"/>
      <c r="D3" s="9"/>
      <c r="E3" s="2" t="s">
        <v>3</v>
      </c>
      <c r="F3" t="s">
        <v>4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s="1" t="s">
        <v>0</v>
      </c>
    </row>
    <row r="4" spans="1:12" ht="14.25" customHeight="1" x14ac:dyDescent="0.2">
      <c r="A4" s="9"/>
      <c r="B4" s="9"/>
      <c r="C4" s="9"/>
      <c r="D4" s="9"/>
      <c r="E4" s="2" t="s">
        <v>5</v>
      </c>
      <c r="F4" t="s">
        <v>6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s="1" t="s">
        <v>0</v>
      </c>
    </row>
    <row r="5" spans="1:12" ht="14.25" customHeight="1" x14ac:dyDescent="0.2">
      <c r="A5" s="9"/>
      <c r="B5" s="9"/>
      <c r="C5" s="9"/>
      <c r="D5" s="9"/>
      <c r="E5" s="2" t="s">
        <v>7</v>
      </c>
      <c r="F5" t="s">
        <v>8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s="3" t="s">
        <v>0</v>
      </c>
    </row>
    <row r="6" spans="1:12" ht="14.25" customHeight="1" x14ac:dyDescent="0.2">
      <c r="A6" s="4" t="s">
        <v>9</v>
      </c>
      <c r="B6" s="5" t="s">
        <v>10</v>
      </c>
      <c r="C6" s="5" t="s">
        <v>11</v>
      </c>
      <c r="D6" s="5" t="s">
        <v>12</v>
      </c>
      <c r="E6" s="5" t="s">
        <v>13</v>
      </c>
      <c r="F6" s="5" t="s">
        <v>14</v>
      </c>
      <c r="G6" s="5" t="s">
        <v>15</v>
      </c>
      <c r="H6" s="5" t="s">
        <v>16</v>
      </c>
      <c r="I6" s="5" t="s">
        <v>17</v>
      </c>
      <c r="J6" s="5" t="s">
        <v>18</v>
      </c>
      <c r="K6" s="5" t="s">
        <v>19</v>
      </c>
      <c r="L6" s="5" t="s">
        <v>20</v>
      </c>
    </row>
    <row r="7" spans="1:12" ht="14.25" customHeight="1" x14ac:dyDescent="0.2">
      <c r="A7" s="6">
        <f t="shared" ref="A7:A28" si="0">ROW()-6</f>
        <v>1</v>
      </c>
      <c r="B7" s="7">
        <v>1</v>
      </c>
      <c r="C7" s="7" t="s">
        <v>21</v>
      </c>
      <c r="D7" s="7" t="s">
        <v>22</v>
      </c>
      <c r="E7" s="7" t="s">
        <v>23</v>
      </c>
      <c r="F7" s="7" t="s">
        <v>21</v>
      </c>
      <c r="G7" s="7" t="s">
        <v>24</v>
      </c>
      <c r="H7" s="7" t="s">
        <v>25</v>
      </c>
      <c r="I7" s="7" t="s">
        <v>26</v>
      </c>
      <c r="J7" s="7" t="s">
        <v>27</v>
      </c>
      <c r="K7" s="7">
        <v>0.03</v>
      </c>
      <c r="L7" s="8">
        <f t="shared" ref="L7:L25" si="1">B7*K7</f>
        <v>0.03</v>
      </c>
    </row>
    <row r="8" spans="1:12" ht="14.25" customHeight="1" x14ac:dyDescent="0.2">
      <c r="A8" s="6">
        <f t="shared" si="0"/>
        <v>2</v>
      </c>
      <c r="B8" s="7">
        <v>1</v>
      </c>
      <c r="C8" s="7" t="s">
        <v>28</v>
      </c>
      <c r="D8" s="7" t="s">
        <v>29</v>
      </c>
      <c r="E8" s="7" t="s">
        <v>23</v>
      </c>
      <c r="F8" s="7" t="s">
        <v>28</v>
      </c>
      <c r="G8" s="7" t="s">
        <v>30</v>
      </c>
      <c r="H8" s="7" t="s">
        <v>31</v>
      </c>
      <c r="I8" s="7" t="s">
        <v>32</v>
      </c>
      <c r="J8" s="7" t="s">
        <v>27</v>
      </c>
      <c r="K8" s="7">
        <v>0.03</v>
      </c>
      <c r="L8" s="8">
        <f t="shared" si="1"/>
        <v>0.03</v>
      </c>
    </row>
    <row r="9" spans="1:12" ht="14.25" customHeight="1" x14ac:dyDescent="0.2">
      <c r="A9" s="6">
        <f t="shared" si="0"/>
        <v>3</v>
      </c>
      <c r="B9" s="7">
        <v>1</v>
      </c>
      <c r="C9" s="7" t="s">
        <v>33</v>
      </c>
      <c r="D9" s="7" t="s">
        <v>34</v>
      </c>
      <c r="E9" s="7" t="s">
        <v>23</v>
      </c>
      <c r="F9" s="7" t="s">
        <v>33</v>
      </c>
      <c r="G9" s="7" t="s">
        <v>35</v>
      </c>
      <c r="H9" s="7" t="s">
        <v>31</v>
      </c>
      <c r="I9" s="7" t="s">
        <v>36</v>
      </c>
      <c r="J9" s="7" t="s">
        <v>27</v>
      </c>
      <c r="K9" s="7">
        <v>0.03</v>
      </c>
      <c r="L9" s="8">
        <f t="shared" si="1"/>
        <v>0.03</v>
      </c>
    </row>
    <row r="10" spans="1:12" ht="14.25" customHeight="1" x14ac:dyDescent="0.2">
      <c r="A10" s="6">
        <f t="shared" si="0"/>
        <v>4</v>
      </c>
      <c r="B10" s="7">
        <v>1</v>
      </c>
      <c r="C10" s="7" t="s">
        <v>37</v>
      </c>
      <c r="D10" s="7" t="s">
        <v>38</v>
      </c>
      <c r="E10" s="7" t="s">
        <v>39</v>
      </c>
      <c r="F10" s="7" t="s">
        <v>0</v>
      </c>
      <c r="G10" s="7" t="s">
        <v>0</v>
      </c>
      <c r="H10" s="7" t="s">
        <v>0</v>
      </c>
      <c r="I10" s="7" t="s">
        <v>0</v>
      </c>
      <c r="J10" s="7" t="s">
        <v>0</v>
      </c>
      <c r="K10" s="7">
        <v>0</v>
      </c>
      <c r="L10" s="8">
        <f t="shared" si="1"/>
        <v>0</v>
      </c>
    </row>
    <row r="11" spans="1:12" ht="14.25" customHeight="1" x14ac:dyDescent="0.2">
      <c r="A11" s="6">
        <f t="shared" si="0"/>
        <v>5</v>
      </c>
      <c r="B11" s="7">
        <v>8</v>
      </c>
      <c r="C11" s="7" t="s">
        <v>40</v>
      </c>
      <c r="D11" s="7" t="s">
        <v>41</v>
      </c>
      <c r="E11" s="7" t="s">
        <v>42</v>
      </c>
      <c r="F11" s="7" t="s">
        <v>0</v>
      </c>
      <c r="G11" s="7" t="s">
        <v>40</v>
      </c>
      <c r="H11" s="7" t="s">
        <v>43</v>
      </c>
      <c r="I11" s="7" t="s">
        <v>44</v>
      </c>
      <c r="J11" s="7" t="s">
        <v>27</v>
      </c>
      <c r="K11" s="7">
        <v>0.12</v>
      </c>
      <c r="L11" s="8">
        <f t="shared" si="1"/>
        <v>0.96</v>
      </c>
    </row>
    <row r="12" spans="1:12" ht="14.25" customHeight="1" x14ac:dyDescent="0.2">
      <c r="A12" s="6">
        <f t="shared" si="0"/>
        <v>6</v>
      </c>
      <c r="B12" s="7">
        <v>1</v>
      </c>
      <c r="C12" s="7" t="s">
        <v>45</v>
      </c>
      <c r="D12" s="7" t="s">
        <v>46</v>
      </c>
      <c r="E12" s="7" t="s">
        <v>47</v>
      </c>
      <c r="F12" s="7" t="s">
        <v>0</v>
      </c>
      <c r="G12" s="7" t="s">
        <v>45</v>
      </c>
      <c r="H12" s="7" t="s">
        <v>48</v>
      </c>
      <c r="I12" s="7" t="s">
        <v>49</v>
      </c>
      <c r="J12" s="7" t="s">
        <v>27</v>
      </c>
      <c r="K12" s="7">
        <v>0.14000000000000001</v>
      </c>
      <c r="L12" s="8">
        <f t="shared" si="1"/>
        <v>0.14000000000000001</v>
      </c>
    </row>
    <row r="13" spans="1:12" ht="14.25" customHeight="1" x14ac:dyDescent="0.2">
      <c r="A13" s="6">
        <f t="shared" si="0"/>
        <v>7</v>
      </c>
      <c r="B13" s="7">
        <v>8</v>
      </c>
      <c r="C13" s="7" t="s">
        <v>50</v>
      </c>
      <c r="D13" s="7" t="s">
        <v>51</v>
      </c>
      <c r="E13" s="7" t="s">
        <v>52</v>
      </c>
      <c r="F13" s="7" t="s">
        <v>50</v>
      </c>
      <c r="G13" s="7" t="s">
        <v>53</v>
      </c>
      <c r="H13" s="7" t="s">
        <v>54</v>
      </c>
      <c r="I13" s="7" t="s">
        <v>0</v>
      </c>
      <c r="J13" s="7" t="s">
        <v>27</v>
      </c>
      <c r="K13" s="7">
        <v>0.05</v>
      </c>
      <c r="L13" s="8">
        <f t="shared" si="1"/>
        <v>0.4</v>
      </c>
    </row>
    <row r="14" spans="1:12" ht="14.25" customHeight="1" x14ac:dyDescent="0.2">
      <c r="A14" s="6">
        <f t="shared" si="0"/>
        <v>8</v>
      </c>
      <c r="B14" s="7">
        <v>1</v>
      </c>
      <c r="C14" s="7" t="s">
        <v>55</v>
      </c>
      <c r="D14" s="7" t="s">
        <v>56</v>
      </c>
      <c r="E14" s="7" t="s">
        <v>52</v>
      </c>
      <c r="F14" s="7" t="s">
        <v>55</v>
      </c>
      <c r="G14" s="7" t="s">
        <v>57</v>
      </c>
      <c r="H14" s="7" t="s">
        <v>54</v>
      </c>
      <c r="I14" s="7" t="s">
        <v>58</v>
      </c>
      <c r="J14" s="7" t="s">
        <v>27</v>
      </c>
      <c r="K14" s="7">
        <v>0.05</v>
      </c>
      <c r="L14" s="8">
        <f t="shared" si="1"/>
        <v>0.05</v>
      </c>
    </row>
    <row r="15" spans="1:12" ht="14.25" customHeight="1" x14ac:dyDescent="0.2">
      <c r="A15" s="6">
        <f t="shared" si="0"/>
        <v>9</v>
      </c>
      <c r="B15" s="7">
        <v>1</v>
      </c>
      <c r="C15" s="7" t="s">
        <v>59</v>
      </c>
      <c r="D15" s="7" t="s">
        <v>60</v>
      </c>
      <c r="E15" s="7" t="s">
        <v>52</v>
      </c>
      <c r="F15" s="7" t="s">
        <v>59</v>
      </c>
      <c r="G15" s="7" t="s">
        <v>61</v>
      </c>
      <c r="H15" s="7" t="s">
        <v>54</v>
      </c>
      <c r="I15" s="7" t="s">
        <v>62</v>
      </c>
      <c r="J15" s="7" t="s">
        <v>27</v>
      </c>
      <c r="K15" s="7">
        <v>0.05</v>
      </c>
      <c r="L15" s="8">
        <f t="shared" si="1"/>
        <v>0.05</v>
      </c>
    </row>
    <row r="16" spans="1:12" ht="14.25" customHeight="1" x14ac:dyDescent="0.2">
      <c r="A16" s="6">
        <f t="shared" si="0"/>
        <v>10</v>
      </c>
      <c r="B16" s="7">
        <v>1</v>
      </c>
      <c r="C16" s="7" t="s">
        <v>63</v>
      </c>
      <c r="D16" s="7" t="s">
        <v>64</v>
      </c>
      <c r="E16" s="7" t="s">
        <v>52</v>
      </c>
      <c r="F16" s="7" t="s">
        <v>63</v>
      </c>
      <c r="G16" s="7" t="s">
        <v>65</v>
      </c>
      <c r="H16" s="7" t="s">
        <v>25</v>
      </c>
      <c r="I16" s="7" t="s">
        <v>66</v>
      </c>
      <c r="J16" s="7" t="s">
        <v>27</v>
      </c>
      <c r="K16" s="7">
        <v>0.05</v>
      </c>
      <c r="L16" s="8">
        <f t="shared" si="1"/>
        <v>0.05</v>
      </c>
    </row>
    <row r="17" spans="1:12" ht="14.25" customHeight="1" x14ac:dyDescent="0.2">
      <c r="A17" s="6">
        <f t="shared" si="0"/>
        <v>11</v>
      </c>
      <c r="B17" s="7">
        <v>1</v>
      </c>
      <c r="C17" s="7" t="s">
        <v>67</v>
      </c>
      <c r="D17" s="7" t="s">
        <v>68</v>
      </c>
      <c r="E17" s="7" t="s">
        <v>69</v>
      </c>
      <c r="F17" s="7" t="s">
        <v>0</v>
      </c>
      <c r="G17" s="7" t="s">
        <v>67</v>
      </c>
      <c r="H17" s="7" t="s">
        <v>70</v>
      </c>
      <c r="I17" s="7" t="s">
        <v>71</v>
      </c>
      <c r="J17" s="7" t="s">
        <v>27</v>
      </c>
      <c r="K17" s="7">
        <v>0.2</v>
      </c>
      <c r="L17" s="8">
        <f t="shared" si="1"/>
        <v>0.2</v>
      </c>
    </row>
    <row r="18" spans="1:12" ht="14.25" customHeight="1" x14ac:dyDescent="0.2">
      <c r="A18" s="6">
        <f t="shared" si="0"/>
        <v>12</v>
      </c>
      <c r="B18" s="7">
        <v>1</v>
      </c>
      <c r="C18" s="7" t="s">
        <v>72</v>
      </c>
      <c r="D18" s="7" t="s">
        <v>73</v>
      </c>
      <c r="E18" s="7" t="s">
        <v>74</v>
      </c>
      <c r="F18" s="7" t="s">
        <v>0</v>
      </c>
      <c r="G18" s="7" t="s">
        <v>72</v>
      </c>
      <c r="H18" s="7" t="s">
        <v>48</v>
      </c>
      <c r="I18" s="7" t="s">
        <v>75</v>
      </c>
      <c r="J18" s="7" t="s">
        <v>27</v>
      </c>
      <c r="K18" s="7">
        <v>0.17</v>
      </c>
      <c r="L18" s="8">
        <f t="shared" si="1"/>
        <v>0.17</v>
      </c>
    </row>
    <row r="19" spans="1:12" ht="14.25" customHeight="1" x14ac:dyDescent="0.2">
      <c r="A19" s="6">
        <f t="shared" si="0"/>
        <v>13</v>
      </c>
      <c r="B19" s="7">
        <v>1</v>
      </c>
      <c r="C19" s="13" t="s">
        <v>108</v>
      </c>
      <c r="D19" s="7" t="s">
        <v>77</v>
      </c>
      <c r="E19" s="7" t="s">
        <v>78</v>
      </c>
      <c r="F19" s="7" t="s">
        <v>0</v>
      </c>
      <c r="G19" s="7" t="s">
        <v>76</v>
      </c>
      <c r="H19" s="7" t="s">
        <v>0</v>
      </c>
      <c r="I19" s="7" t="s">
        <v>79</v>
      </c>
      <c r="J19" s="7" t="s">
        <v>27</v>
      </c>
      <c r="K19" s="7">
        <v>1.1000000000000001</v>
      </c>
      <c r="L19" s="8">
        <f t="shared" si="1"/>
        <v>1.1000000000000001</v>
      </c>
    </row>
    <row r="20" spans="1:12" ht="14.25" customHeight="1" x14ac:dyDescent="0.2">
      <c r="A20" s="6">
        <f t="shared" si="0"/>
        <v>14</v>
      </c>
      <c r="B20" s="7">
        <v>1</v>
      </c>
      <c r="C20" s="7" t="s">
        <v>80</v>
      </c>
      <c r="D20" s="7" t="s">
        <v>81</v>
      </c>
      <c r="E20" s="7" t="s">
        <v>82</v>
      </c>
      <c r="F20" s="7" t="s">
        <v>0</v>
      </c>
      <c r="G20" s="7" t="s">
        <v>80</v>
      </c>
      <c r="H20" s="7" t="s">
        <v>70</v>
      </c>
      <c r="I20" s="7" t="s">
        <v>83</v>
      </c>
      <c r="J20" s="7" t="s">
        <v>27</v>
      </c>
      <c r="K20" s="7">
        <v>0.5</v>
      </c>
      <c r="L20" s="8">
        <f t="shared" si="1"/>
        <v>0.5</v>
      </c>
    </row>
    <row r="21" spans="1:12" ht="14.25" customHeight="1" x14ac:dyDescent="0.2">
      <c r="A21" s="12">
        <f t="shared" si="0"/>
        <v>15</v>
      </c>
      <c r="B21" s="13">
        <v>1</v>
      </c>
      <c r="C21" s="13" t="s">
        <v>100</v>
      </c>
      <c r="D21" s="13"/>
      <c r="E21" s="13"/>
      <c r="F21" s="13"/>
      <c r="G21" s="13"/>
      <c r="H21" s="13"/>
      <c r="I21" s="13"/>
      <c r="J21" s="13"/>
      <c r="K21" s="13">
        <v>2</v>
      </c>
      <c r="L21" s="14">
        <f t="shared" si="1"/>
        <v>2</v>
      </c>
    </row>
    <row r="22" spans="1:12" ht="14.25" customHeight="1" x14ac:dyDescent="0.2">
      <c r="A22" s="12">
        <f t="shared" si="0"/>
        <v>16</v>
      </c>
      <c r="B22" s="13">
        <v>1</v>
      </c>
      <c r="C22" s="13" t="s">
        <v>101</v>
      </c>
      <c r="D22" s="13"/>
      <c r="E22" s="13"/>
      <c r="F22" s="13"/>
      <c r="G22" s="15" t="s">
        <v>102</v>
      </c>
      <c r="H22" s="13"/>
      <c r="I22" s="13"/>
      <c r="J22" s="13"/>
      <c r="K22" s="13">
        <v>19</v>
      </c>
      <c r="L22" s="14">
        <f t="shared" si="1"/>
        <v>19</v>
      </c>
    </row>
    <row r="23" spans="1:12" ht="14.25" customHeight="1" x14ac:dyDescent="0.2">
      <c r="A23" s="12">
        <f t="shared" si="0"/>
        <v>17</v>
      </c>
      <c r="B23" s="13">
        <v>1</v>
      </c>
      <c r="C23" s="13" t="s">
        <v>103</v>
      </c>
      <c r="D23" s="13"/>
      <c r="E23" s="15">
        <v>6025</v>
      </c>
      <c r="F23" s="13"/>
      <c r="G23" s="15" t="s">
        <v>109</v>
      </c>
      <c r="H23" s="13" t="s">
        <v>110</v>
      </c>
      <c r="I23" s="13"/>
      <c r="J23" s="13"/>
      <c r="K23" s="13">
        <v>5.0999999999999996</v>
      </c>
      <c r="L23" s="14">
        <f t="shared" si="1"/>
        <v>5.0999999999999996</v>
      </c>
    </row>
    <row r="24" spans="1:12" ht="14.25" customHeight="1" x14ac:dyDescent="0.2">
      <c r="A24" s="12">
        <f t="shared" si="0"/>
        <v>18</v>
      </c>
      <c r="B24" s="13">
        <v>1</v>
      </c>
      <c r="C24" s="13" t="s">
        <v>104</v>
      </c>
      <c r="D24" s="13"/>
      <c r="E24" s="13"/>
      <c r="F24" s="13"/>
      <c r="G24" s="15"/>
      <c r="H24" s="13"/>
      <c r="I24" s="13"/>
      <c r="J24" s="13"/>
      <c r="K24" s="13">
        <v>7</v>
      </c>
      <c r="L24" s="14">
        <f t="shared" si="1"/>
        <v>7</v>
      </c>
    </row>
    <row r="25" spans="1:12" ht="14.25" customHeight="1" x14ac:dyDescent="0.2">
      <c r="A25" s="12">
        <f t="shared" si="0"/>
        <v>19</v>
      </c>
      <c r="B25" s="13">
        <v>1</v>
      </c>
      <c r="C25" s="13" t="s">
        <v>105</v>
      </c>
      <c r="D25" s="13"/>
      <c r="E25" s="13"/>
      <c r="F25" s="13"/>
      <c r="G25" s="15"/>
      <c r="H25" s="13"/>
      <c r="I25" s="13"/>
      <c r="J25" s="13"/>
      <c r="K25" s="13">
        <v>3</v>
      </c>
      <c r="L25" s="14">
        <f t="shared" si="1"/>
        <v>3</v>
      </c>
    </row>
    <row r="26" spans="1:12" ht="14.25" customHeight="1" x14ac:dyDescent="0.2">
      <c r="A26" s="12">
        <f t="shared" si="0"/>
        <v>20</v>
      </c>
      <c r="B26" s="13">
        <v>1</v>
      </c>
      <c r="C26" s="13" t="s">
        <v>106</v>
      </c>
      <c r="D26" s="13"/>
      <c r="E26" s="13"/>
      <c r="F26" s="13"/>
      <c r="G26" s="15"/>
      <c r="H26" s="13"/>
      <c r="I26" s="13"/>
      <c r="J26" s="13"/>
      <c r="K26" s="13"/>
      <c r="L26" s="14">
        <v>1</v>
      </c>
    </row>
    <row r="27" spans="1:12" ht="14.25" customHeight="1" x14ac:dyDescent="0.2">
      <c r="A27" s="12">
        <f t="shared" si="0"/>
        <v>21</v>
      </c>
      <c r="B27" s="13">
        <v>1</v>
      </c>
      <c r="C27" s="13" t="s">
        <v>107</v>
      </c>
      <c r="D27" s="13"/>
      <c r="E27" s="13"/>
      <c r="F27" s="13"/>
      <c r="G27" s="15"/>
      <c r="H27" s="13"/>
      <c r="I27" s="13"/>
      <c r="J27" s="13"/>
      <c r="K27" s="13">
        <v>2</v>
      </c>
      <c r="L27" s="14">
        <v>2</v>
      </c>
    </row>
    <row r="28" spans="1:12" ht="14.25" customHeight="1" x14ac:dyDescent="0.2">
      <c r="A28" s="6">
        <f t="shared" si="0"/>
        <v>22</v>
      </c>
      <c r="B28" s="11">
        <f>SUM(L7:L27)</f>
        <v>42.81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</row>
  </sheetData>
  <mergeCells count="4">
    <mergeCell ref="A1:D5"/>
    <mergeCell ref="E1:E2"/>
    <mergeCell ref="F1:F2"/>
    <mergeCell ref="B28:L28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ColWidth="9" defaultRowHeight="14.25" customHeight="1" x14ac:dyDescent="0.15"/>
  <cols>
    <col min="1" max="1" width="23.625" customWidth="1"/>
    <col min="2" max="2" width="57.5" customWidth="1"/>
  </cols>
  <sheetData>
    <row r="1" spans="1:2" ht="14.25" customHeight="1" x14ac:dyDescent="0.2">
      <c r="A1" s="4" t="s">
        <v>84</v>
      </c>
      <c r="B1" s="4" t="s">
        <v>4</v>
      </c>
    </row>
    <row r="2" spans="1:2" ht="14.25" customHeight="1" x14ac:dyDescent="0.2">
      <c r="A2" s="4" t="s">
        <v>85</v>
      </c>
      <c r="B2" s="4" t="s">
        <v>86</v>
      </c>
    </row>
    <row r="3" spans="1:2" ht="14.25" customHeight="1" x14ac:dyDescent="0.2">
      <c r="A3" s="4" t="s">
        <v>87</v>
      </c>
      <c r="B3" s="4" t="s">
        <v>6</v>
      </c>
    </row>
    <row r="4" spans="1:2" ht="14.25" customHeight="1" x14ac:dyDescent="0.2">
      <c r="A4" s="4" t="s">
        <v>88</v>
      </c>
      <c r="B4" s="4" t="s">
        <v>89</v>
      </c>
    </row>
    <row r="5" spans="1:2" ht="14.25" customHeight="1" x14ac:dyDescent="0.2">
      <c r="A5" s="4" t="s">
        <v>90</v>
      </c>
      <c r="B5" s="4" t="s">
        <v>6</v>
      </c>
    </row>
    <row r="6" spans="1:2" ht="14.25" customHeight="1" x14ac:dyDescent="0.2">
      <c r="A6" s="4" t="s">
        <v>91</v>
      </c>
      <c r="B6" s="4">
        <v>28</v>
      </c>
    </row>
    <row r="7" spans="1:2" ht="14.25" customHeight="1" x14ac:dyDescent="0.2">
      <c r="A7" s="4" t="s">
        <v>92</v>
      </c>
      <c r="B7" s="4" t="s">
        <v>93</v>
      </c>
    </row>
    <row r="8" spans="1:2" ht="14.25" customHeight="1" x14ac:dyDescent="0.2">
      <c r="A8" s="4" t="s">
        <v>94</v>
      </c>
      <c r="B8" s="4" t="s">
        <v>95</v>
      </c>
    </row>
    <row r="9" spans="1:2" ht="14.25" customHeight="1" x14ac:dyDescent="0.2">
      <c r="A9" s="4" t="s">
        <v>96</v>
      </c>
      <c r="B9" s="4" t="s">
        <v>8</v>
      </c>
    </row>
    <row r="10" spans="1:2" ht="14.25" customHeight="1" x14ac:dyDescent="0.2">
      <c r="A10" s="4" t="s">
        <v>97</v>
      </c>
      <c r="B10" s="4" t="s">
        <v>2</v>
      </c>
    </row>
    <row r="11" spans="1:2" ht="14.25" customHeight="1" x14ac:dyDescent="0.2">
      <c r="A11" s="4" t="s">
        <v>98</v>
      </c>
      <c r="B11" s="4" t="s">
        <v>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bom模板</vt:lpstr>
      <vt:lpstr>Field汇总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2024-08-02T02:42:32Z</dcterms:created>
  <dcterms:modified xsi:type="dcterms:W3CDTF">2025-06-06T06:07:50Z</dcterms:modified>
  <cp:category/>
</cp:coreProperties>
</file>