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15" yWindow="45" windowWidth="16125" windowHeight="9135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W2" i="1"/>
  <c r="V2" i="1"/>
  <c r="C32" i="3" l="1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B32" i="3"/>
  <c r="B32" i="1" l="1"/>
  <c r="B2" i="4"/>
</calcChain>
</file>

<file path=xl/sharedStrings.xml><?xml version="1.0" encoding="utf-8"?>
<sst xmlns="http://schemas.openxmlformats.org/spreadsheetml/2006/main" count="102" uniqueCount="55">
  <si>
    <t>PROD</t>
  </si>
  <si>
    <t>DX</t>
  </si>
  <si>
    <t>X</t>
  </si>
  <si>
    <t>DRC</t>
  </si>
  <si>
    <t>RC</t>
  </si>
  <si>
    <t>COALT</t>
  </si>
  <si>
    <t>FGT</t>
  </si>
  <si>
    <t>OILT</t>
  </si>
  <si>
    <t>ROILT</t>
  </si>
  <si>
    <t>ELEHT</t>
  </si>
  <si>
    <t>OTHET</t>
  </si>
  <si>
    <t>AGR</t>
  </si>
  <si>
    <t>IND</t>
  </si>
  <si>
    <t>CON</t>
  </si>
  <si>
    <t>TR</t>
  </si>
  <si>
    <t>WRHR</t>
  </si>
  <si>
    <t>OTH</t>
  </si>
  <si>
    <t>FU</t>
  </si>
  <si>
    <t>INV</t>
  </si>
  <si>
    <t>BEJ</t>
  </si>
  <si>
    <t>TAJ</t>
  </si>
  <si>
    <t>HEB</t>
  </si>
  <si>
    <t>SHX</t>
  </si>
  <si>
    <t>NMG</t>
  </si>
  <si>
    <t>LIA</t>
  </si>
  <si>
    <t>JIL</t>
  </si>
  <si>
    <t>HLJ</t>
  </si>
  <si>
    <t>SHH</t>
  </si>
  <si>
    <t>JSU</t>
  </si>
  <si>
    <t>ZHJ</t>
  </si>
  <si>
    <t>ANH</t>
  </si>
  <si>
    <t>FUJ</t>
  </si>
  <si>
    <t>JXI</t>
  </si>
  <si>
    <t>SHD</t>
  </si>
  <si>
    <t>HEN</t>
  </si>
  <si>
    <t>HUB</t>
  </si>
  <si>
    <t>HUN</t>
  </si>
  <si>
    <t>GUD</t>
  </si>
  <si>
    <t>GXI</t>
  </si>
  <si>
    <t>HAI</t>
  </si>
  <si>
    <t>CHQ</t>
  </si>
  <si>
    <t>SIC</t>
  </si>
  <si>
    <t>GZH</t>
  </si>
  <si>
    <t>YUN</t>
  </si>
  <si>
    <t>SHA</t>
  </si>
  <si>
    <t>GAN</t>
  </si>
  <si>
    <t>NXA</t>
  </si>
  <si>
    <t>QIH</t>
  </si>
  <si>
    <t>XIN</t>
  </si>
  <si>
    <t>File: C:\Users\dzhang\data\ChinaBalancedSAM\data\gdx\egygdx\balance\COAL_balance.gdx</t>
  </si>
  <si>
    <t>Date: 29/02/2012 11:21:34</t>
  </si>
  <si>
    <t>Variable x adjusted value</t>
  </si>
  <si>
    <t>Index order = 3 | 1 2</t>
  </si>
  <si>
    <t>Filter = Level</t>
  </si>
  <si>
    <t>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</si>
</sst>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</cellXfs>
  <cellStyles count="1"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4"/>
  <sheetViews>
    <sheetView tabSelected="1" zoomScale="70" zoomScaleNormal="70" workbookViewId="0">
      <selection activeCell="I34" sqref="I34"/>
    </sheetView>
  </sheetViews>
  <sheetFormatPr defaultRowHeight="13.5" x14ac:dyDescent="0.15"/>
  <sheetData>
    <row r="1" spans="1:29" x14ac:dyDescent="0.15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J1" s="6" t="s">
        <v>8</v>
      </c>
      <c r="L1" s="6" t="s">
        <v>9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1"/>
      <c r="W1" s="1"/>
      <c r="X1" s="1"/>
      <c r="Y1" s="1"/>
      <c r="Z1" s="1"/>
      <c r="AA1" s="1"/>
      <c r="AB1" s="1"/>
      <c r="AC1" s="1"/>
    </row>
    <row r="2" spans="1:29" x14ac:dyDescent="0.15">
      <c r="A2" s="6" t="s">
        <v>19</v>
      </c>
      <c r="B2" s="5">
        <v>611.75853792747</v>
      </c>
      <c r="C2" s="5">
        <v>308.65888451829591</v>
      </c>
      <c r="D2" s="5">
        <v>139.06633938647221</v>
      </c>
      <c r="E2" s="5">
        <v>1898.2321777684663</v>
      </c>
      <c r="F2" s="5"/>
      <c r="G2" s="5">
        <v>-0.15708467091910391</v>
      </c>
      <c r="H2" s="5"/>
      <c r="J2" s="5">
        <v>206.42958760767468</v>
      </c>
      <c r="L2" s="5">
        <v>998.29802014152438</v>
      </c>
      <c r="N2" s="5">
        <v>36.095369441971535</v>
      </c>
      <c r="O2" s="5">
        <v>473.52694463381596</v>
      </c>
      <c r="P2" s="5">
        <v>10.710333451283656</v>
      </c>
      <c r="Q2" s="5">
        <v>17.074565692493813</v>
      </c>
      <c r="R2" s="5">
        <v>33.193712329456766</v>
      </c>
      <c r="S2" s="5">
        <v>34.880878475513484</v>
      </c>
      <c r="T2" s="5">
        <v>179.11587099605561</v>
      </c>
      <c r="U2" s="5">
        <v>72.783124350459232</v>
      </c>
      <c r="V2">
        <f>$B2+$E2+$F2+$G2</f>
        <v>2509.833631025017</v>
      </c>
      <c r="W2">
        <f>$C2+$D2+SUM($L2:$U2)</f>
        <v>2303.4040434173426</v>
      </c>
    </row>
    <row r="3" spans="1:29" x14ac:dyDescent="0.15">
      <c r="A3" s="6" t="s">
        <v>20</v>
      </c>
      <c r="B3" s="5">
        <v>173.23882236530753</v>
      </c>
      <c r="C3" s="5">
        <v>3.6240039470108905E-2</v>
      </c>
      <c r="D3" s="5"/>
      <c r="E3" s="5">
        <v>2708.6155194144085</v>
      </c>
      <c r="F3" s="5"/>
      <c r="G3" s="5"/>
      <c r="H3" s="5"/>
      <c r="J3" s="5">
        <v>379.01696519926423</v>
      </c>
      <c r="L3" s="5">
        <v>1707.5964428713639</v>
      </c>
      <c r="N3" s="5">
        <v>12.298916485188707</v>
      </c>
      <c r="O3" s="5">
        <v>587.57248678177382</v>
      </c>
      <c r="P3" s="5">
        <v>14.394889975392644</v>
      </c>
      <c r="Q3" s="5">
        <v>10.351949592671733</v>
      </c>
      <c r="R3" s="5">
        <v>24.167766454069564</v>
      </c>
      <c r="S3" s="5">
        <v>32.948217353004388</v>
      </c>
      <c r="T3" s="5">
        <v>53.01369859298913</v>
      </c>
      <c r="U3" s="5">
        <v>60.45676843452754</v>
      </c>
      <c r="V3" s="4">
        <f t="shared" ref="V3:V31" si="0">$B3+$E3+$F3+$G3</f>
        <v>2881.8543417797159</v>
      </c>
      <c r="W3" s="4">
        <f>$C3+$D3+SUM($L3:$U3)</f>
        <v>2502.8373765804513</v>
      </c>
    </row>
    <row r="4" spans="1:29" x14ac:dyDescent="0.15">
      <c r="A4" s="6" t="s">
        <v>21</v>
      </c>
      <c r="B4" s="5">
        <v>6319.3584657649417</v>
      </c>
      <c r="C4" s="5">
        <v>1989.4531421528095</v>
      </c>
      <c r="D4" s="5">
        <v>207.83180193287649</v>
      </c>
      <c r="E4" s="5">
        <v>8529.5083228555468</v>
      </c>
      <c r="F4" s="5">
        <v>8.9652837679853921</v>
      </c>
      <c r="G4" s="5">
        <v>-280.98267736488646</v>
      </c>
      <c r="H4" s="5">
        <v>17.107574544447669</v>
      </c>
      <c r="J4" s="5">
        <v>4518.8041605727894</v>
      </c>
      <c r="L4" s="5">
        <v>5749.653242293979</v>
      </c>
      <c r="N4" s="5">
        <v>15.757817778975831</v>
      </c>
      <c r="O4" s="5">
        <v>1526.4720736063621</v>
      </c>
      <c r="P4" s="5">
        <v>22.225213374931148</v>
      </c>
      <c r="Q4" s="5">
        <v>24.914013509994412</v>
      </c>
      <c r="R4" s="5">
        <v>27.775229072179595</v>
      </c>
      <c r="S4" s="5">
        <v>53.975666360946171</v>
      </c>
      <c r="T4" s="5">
        <v>422.87945982329791</v>
      </c>
      <c r="U4" s="5"/>
      <c r="V4" s="4">
        <f t="shared" si="0"/>
        <v>14576.84939502359</v>
      </c>
      <c r="W4" s="4">
        <f>$C4+$D4+SUM($L4:$U4)</f>
        <v>10040.937659906351</v>
      </c>
    </row>
    <row r="5" spans="1:29" x14ac:dyDescent="0.15">
      <c r="A5" s="6" t="s">
        <v>22</v>
      </c>
      <c r="B5" s="5">
        <v>53767.87923765053</v>
      </c>
      <c r="C5" s="5">
        <v>51151.802348549754</v>
      </c>
      <c r="D5" s="5">
        <v>2397.6676312662421</v>
      </c>
      <c r="E5" s="5">
        <v>13465.212504957024</v>
      </c>
      <c r="F5" s="5"/>
      <c r="G5" s="5">
        <v>1422.4488810155415</v>
      </c>
      <c r="H5" s="5">
        <v>24.080613671609434</v>
      </c>
      <c r="J5" s="5">
        <v>8134.625117262055</v>
      </c>
      <c r="L5" s="5">
        <v>4809.9591361111707</v>
      </c>
      <c r="N5" s="5">
        <v>69.351796588884525</v>
      </c>
      <c r="O5" s="5">
        <v>1591.1088129937698</v>
      </c>
      <c r="P5" s="5">
        <v>30.955252088326521</v>
      </c>
      <c r="Q5" s="5">
        <v>28.672325188874705</v>
      </c>
      <c r="R5" s="5">
        <v>35.036663044875063</v>
      </c>
      <c r="S5" s="5">
        <v>23.61940174223119</v>
      </c>
      <c r="T5" s="5">
        <v>358.66152511530248</v>
      </c>
      <c r="U5" s="5"/>
      <c r="V5" s="4">
        <f t="shared" si="0"/>
        <v>68655.540623623107</v>
      </c>
      <c r="W5" s="4">
        <f>$C5+$D5+SUM($L5:$U5)</f>
        <v>60496.834892689432</v>
      </c>
    </row>
    <row r="6" spans="1:29" x14ac:dyDescent="0.15">
      <c r="A6" s="6" t="s">
        <v>23</v>
      </c>
      <c r="B6" s="5">
        <v>24716.462439319715</v>
      </c>
      <c r="C6" s="5">
        <v>15273.680435371602</v>
      </c>
      <c r="D6" s="5">
        <v>994.64432890663386</v>
      </c>
      <c r="E6" s="5">
        <v>1133.6243427595373</v>
      </c>
      <c r="F6" s="5">
        <v>567.02450356813245</v>
      </c>
      <c r="G6" s="5">
        <v>-281.82844932505839</v>
      </c>
      <c r="H6" s="5"/>
      <c r="J6" s="5">
        <v>1718.8175533428559</v>
      </c>
      <c r="L6" s="5">
        <v>6421.3326258175257</v>
      </c>
      <c r="N6" s="5">
        <v>80.374928278802543</v>
      </c>
      <c r="O6" s="5">
        <v>1183.3304564729829</v>
      </c>
      <c r="P6" s="5">
        <v>38.02516984129845</v>
      </c>
      <c r="Q6" s="5">
        <v>31.682712806665062</v>
      </c>
      <c r="R6" s="5">
        <v>16.268652880628981</v>
      </c>
      <c r="S6" s="5">
        <v>50.494279252628061</v>
      </c>
      <c r="T6" s="5">
        <v>326.63169335070512</v>
      </c>
      <c r="U6" s="5"/>
      <c r="V6" s="4">
        <f t="shared" si="0"/>
        <v>26135.282836322327</v>
      </c>
      <c r="W6" s="4">
        <f>$C6+$D6+SUM($L6:$U6)</f>
        <v>24416.465282979472</v>
      </c>
    </row>
    <row r="7" spans="1:29" x14ac:dyDescent="0.15">
      <c r="A7" s="6" t="s">
        <v>24</v>
      </c>
      <c r="B7" s="5">
        <v>4898.7654746960807</v>
      </c>
      <c r="C7" s="5">
        <v>776.96150651201992</v>
      </c>
      <c r="D7" s="5"/>
      <c r="E7" s="5">
        <v>5469.6059834050275</v>
      </c>
      <c r="F7" s="5">
        <v>129.82369850665515</v>
      </c>
      <c r="G7" s="5">
        <v>-266.44240204456463</v>
      </c>
      <c r="H7" s="5">
        <v>7.2011427920516802</v>
      </c>
      <c r="J7" s="5">
        <v>2066.316276790461</v>
      </c>
      <c r="L7" s="5">
        <v>5240.8264540467126</v>
      </c>
      <c r="N7" s="5">
        <v>83.632165251389878</v>
      </c>
      <c r="O7" s="5">
        <v>1658.6366220712093</v>
      </c>
      <c r="P7" s="5">
        <v>35.82692395615026</v>
      </c>
      <c r="Q7" s="5">
        <v>35.668665812190248</v>
      </c>
      <c r="R7" s="5">
        <v>19.369595588364945</v>
      </c>
      <c r="S7" s="5">
        <v>31.681669102585936</v>
      </c>
      <c r="T7" s="5">
        <v>275.63173264006332</v>
      </c>
      <c r="U7" s="5"/>
      <c r="V7" s="4">
        <f t="shared" si="0"/>
        <v>10231.7527545632</v>
      </c>
      <c r="W7" s="4">
        <f>$C7+$D7+SUM($L7:$U7)</f>
        <v>8158.2353349806863</v>
      </c>
    </row>
    <row r="8" spans="1:29" x14ac:dyDescent="0.15">
      <c r="A8" s="6" t="s">
        <v>25</v>
      </c>
      <c r="B8" s="5">
        <v>2602.7628803737334</v>
      </c>
      <c r="C8" s="5">
        <v>514.29305815532223</v>
      </c>
      <c r="D8" s="5">
        <v>12.925581945617777</v>
      </c>
      <c r="E8" s="5">
        <v>3098.031082304406</v>
      </c>
      <c r="F8" s="5">
        <v>9.5248248979504258</v>
      </c>
      <c r="G8" s="5">
        <v>-39.06520334009825</v>
      </c>
      <c r="H8" s="5">
        <v>134.65058221456812</v>
      </c>
      <c r="J8" s="5">
        <v>346.60050146468836</v>
      </c>
      <c r="L8" s="5">
        <v>2877.4492587131249</v>
      </c>
      <c r="N8" s="5">
        <v>53.74693684001695</v>
      </c>
      <c r="O8" s="5">
        <v>1409.3559155348983</v>
      </c>
      <c r="P8" s="5">
        <v>36.284635902587112</v>
      </c>
      <c r="Q8" s="5">
        <v>35.793350283099507</v>
      </c>
      <c r="R8" s="5">
        <v>38.875804540770787</v>
      </c>
      <c r="S8" s="5">
        <v>37.072540018792679</v>
      </c>
      <c r="T8" s="5">
        <v>174.20541862250428</v>
      </c>
      <c r="U8" s="5"/>
      <c r="V8" s="4">
        <f t="shared" si="0"/>
        <v>5671.2535842359912</v>
      </c>
      <c r="W8" s="4">
        <f>$C8+$D8+SUM($L8:$U8)</f>
        <v>5190.002500556734</v>
      </c>
    </row>
    <row r="9" spans="1:29" x14ac:dyDescent="0.15">
      <c r="A9" s="6" t="s">
        <v>26</v>
      </c>
      <c r="B9" s="5">
        <v>6624.7112412240185</v>
      </c>
      <c r="C9" s="5">
        <v>2556.6368680309774</v>
      </c>
      <c r="D9" s="5">
        <v>6.8896457685731711</v>
      </c>
      <c r="E9" s="5">
        <v>2141.3879271512387</v>
      </c>
      <c r="F9" s="5">
        <v>1.0149124344469067</v>
      </c>
      <c r="G9" s="5">
        <v>-298.17828868654385</v>
      </c>
      <c r="H9" s="5">
        <v>189.89067747092588</v>
      </c>
      <c r="J9" s="5">
        <v>884.4164965587114</v>
      </c>
      <c r="L9" s="5">
        <v>3420.1651822068948</v>
      </c>
      <c r="N9" s="5">
        <v>31.738777581443877</v>
      </c>
      <c r="O9" s="5">
        <v>1239.7957928003993</v>
      </c>
      <c r="P9" s="5">
        <v>3.4628875631341218</v>
      </c>
      <c r="Q9" s="5">
        <v>33.485481850515349</v>
      </c>
      <c r="R9" s="5"/>
      <c r="S9" s="5"/>
      <c r="T9" s="5">
        <v>102.45398229158451</v>
      </c>
      <c r="U9" s="5"/>
      <c r="V9" s="4">
        <f t="shared" si="0"/>
        <v>8468.9357921231604</v>
      </c>
      <c r="W9" s="4">
        <f>$C9+$D9+SUM($L9:$U9)</f>
        <v>7394.628618093524</v>
      </c>
    </row>
    <row r="10" spans="1:29" x14ac:dyDescent="0.15">
      <c r="A10" s="6" t="s">
        <v>27</v>
      </c>
      <c r="B10" s="5">
        <v>137.23142561021641</v>
      </c>
      <c r="C10" s="5">
        <v>3236.3346108292758</v>
      </c>
      <c r="D10" s="5"/>
      <c r="E10" s="5">
        <v>6893.4187678731796</v>
      </c>
      <c r="F10" s="5"/>
      <c r="G10" s="5"/>
      <c r="H10" s="5">
        <v>36.109911755373759</v>
      </c>
      <c r="J10" s="5">
        <v>967.47571680710291</v>
      </c>
      <c r="L10" s="5">
        <v>2015.713039418365</v>
      </c>
      <c r="N10" s="5">
        <v>1.4482469006091416</v>
      </c>
      <c r="O10" s="5">
        <v>568.28866900310084</v>
      </c>
      <c r="P10" s="5">
        <v>7.1681731488116354</v>
      </c>
      <c r="Q10" s="5">
        <v>4.1625315815283672</v>
      </c>
      <c r="R10" s="5">
        <v>25.393605999581521</v>
      </c>
      <c r="S10" s="5">
        <v>29.134734055219205</v>
      </c>
      <c r="T10" s="5">
        <v>68.767968907323123</v>
      </c>
      <c r="U10" s="5">
        <v>70.652985077104859</v>
      </c>
      <c r="V10" s="4">
        <f t="shared" si="0"/>
        <v>7030.6501934833959</v>
      </c>
      <c r="W10" s="4">
        <f>$C10+$D10+SUM($L10:$U10)</f>
        <v>6027.06456492092</v>
      </c>
    </row>
    <row r="11" spans="1:29" x14ac:dyDescent="0.15">
      <c r="A11" s="6" t="s">
        <v>28</v>
      </c>
      <c r="B11" s="5">
        <v>2234.8249453399912</v>
      </c>
      <c r="C11" s="5">
        <v>362.19245308301277</v>
      </c>
      <c r="D11" s="5">
        <v>48.01081229819296</v>
      </c>
      <c r="E11" s="5">
        <v>8849.2194304328641</v>
      </c>
      <c r="F11" s="5">
        <v>179.88834611194525</v>
      </c>
      <c r="G11" s="5">
        <v>-82.408337723309543</v>
      </c>
      <c r="H11" s="5">
        <v>2.8577317410449998</v>
      </c>
      <c r="J11" s="5">
        <v>1315.1085035547101</v>
      </c>
      <c r="L11" s="5">
        <v>7498.1555875912909</v>
      </c>
      <c r="N11" s="5">
        <v>44.36692004035897</v>
      </c>
      <c r="O11" s="5">
        <v>1793.6299929346926</v>
      </c>
      <c r="P11" s="5">
        <v>3.1925806250143496</v>
      </c>
      <c r="Q11" s="5">
        <v>24.127660654270745</v>
      </c>
      <c r="R11" s="5">
        <v>24.351233981458545</v>
      </c>
      <c r="S11" s="5"/>
      <c r="T11" s="5">
        <v>65.53090765744524</v>
      </c>
      <c r="U11" s="5"/>
      <c r="V11" s="4">
        <f t="shared" si="0"/>
        <v>11181.524384161492</v>
      </c>
      <c r="W11" s="4">
        <f>$C11+$D11+SUM($L11:$U11)</f>
        <v>9863.5581488657372</v>
      </c>
    </row>
    <row r="12" spans="1:29" x14ac:dyDescent="0.15">
      <c r="A12" s="6" t="s">
        <v>29</v>
      </c>
      <c r="B12" s="5">
        <v>464.09196855304401</v>
      </c>
      <c r="C12" s="5">
        <v>6.376001040004217E-3</v>
      </c>
      <c r="D12" s="5"/>
      <c r="E12" s="5">
        <v>7098.23717971923</v>
      </c>
      <c r="F12" s="5">
        <v>143.03623934329684</v>
      </c>
      <c r="G12" s="5">
        <v>4.6692487115499226</v>
      </c>
      <c r="H12" s="5"/>
      <c r="J12" s="5">
        <v>131.48684628206323</v>
      </c>
      <c r="L12" s="5">
        <v>5855.7763761374999</v>
      </c>
      <c r="N12" s="5">
        <v>6.597575695313517</v>
      </c>
      <c r="O12" s="5">
        <v>1634.9856805401971</v>
      </c>
      <c r="P12" s="5">
        <v>6.9071962783189793</v>
      </c>
      <c r="Q12" s="5">
        <v>2.7827625514482976</v>
      </c>
      <c r="R12" s="5">
        <v>18.839405592998169</v>
      </c>
      <c r="S12" s="5"/>
      <c r="T12" s="5">
        <v>52.652417248240951</v>
      </c>
      <c r="U12" s="5"/>
      <c r="V12" s="4">
        <f t="shared" si="0"/>
        <v>7710.034636327121</v>
      </c>
      <c r="W12" s="4">
        <f>$C12+$D12+SUM($L12:$U12)</f>
        <v>7578.5477900450578</v>
      </c>
    </row>
    <row r="13" spans="1:29" x14ac:dyDescent="0.15">
      <c r="A13" s="6" t="s">
        <v>30</v>
      </c>
      <c r="B13" s="5">
        <v>6016.9418039766724</v>
      </c>
      <c r="C13" s="5">
        <v>2323.0226347647344</v>
      </c>
      <c r="D13" s="5"/>
      <c r="E13" s="5">
        <v>2245.9413681646488</v>
      </c>
      <c r="F13" s="5">
        <v>60.251353572050071</v>
      </c>
      <c r="G13" s="5">
        <v>-174.61234498107311</v>
      </c>
      <c r="H13" s="5">
        <v>49.058371239812345</v>
      </c>
      <c r="J13" s="5">
        <v>762.64255577805932</v>
      </c>
      <c r="L13" s="5">
        <v>2942.3038115149129</v>
      </c>
      <c r="N13" s="5">
        <v>26.382349769426028</v>
      </c>
      <c r="O13" s="5">
        <v>1738.3256001936859</v>
      </c>
      <c r="P13" s="5">
        <v>22.651340500488811</v>
      </c>
      <c r="Q13" s="5">
        <v>10.217735477691196</v>
      </c>
      <c r="R13" s="5">
        <v>34.527601012543023</v>
      </c>
      <c r="S13" s="5">
        <v>18.255432360942962</v>
      </c>
      <c r="T13" s="5">
        <v>221.13474812000152</v>
      </c>
      <c r="U13" s="5"/>
      <c r="V13" s="4">
        <f t="shared" si="0"/>
        <v>8148.5221807322978</v>
      </c>
      <c r="W13" s="4">
        <f>$C13+$D13+SUM($L13:$U13)</f>
        <v>7336.8212537144263</v>
      </c>
    </row>
    <row r="14" spans="1:29" x14ac:dyDescent="0.15">
      <c r="A14" s="6" t="s">
        <v>31</v>
      </c>
      <c r="B14" s="5">
        <v>1648.2775831229155</v>
      </c>
      <c r="C14" s="5">
        <v>244.62694298873083</v>
      </c>
      <c r="D14" s="5"/>
      <c r="E14" s="5">
        <v>2587.1155110986228</v>
      </c>
      <c r="F14" s="5">
        <v>136.10724383948286</v>
      </c>
      <c r="G14" s="5">
        <v>6.4094844282291472</v>
      </c>
      <c r="H14" s="5">
        <v>0.7915079574728201</v>
      </c>
      <c r="J14" s="5">
        <v>98.19656550827267</v>
      </c>
      <c r="L14" s="5">
        <v>2374.6533169721661</v>
      </c>
      <c r="N14" s="5">
        <v>44.087892016399614</v>
      </c>
      <c r="O14" s="5">
        <v>1390.8332688051498</v>
      </c>
      <c r="P14" s="5">
        <v>5.5138784093075959</v>
      </c>
      <c r="Q14" s="5">
        <v>4.0814086704963666</v>
      </c>
      <c r="R14" s="5">
        <v>18.292858251967406</v>
      </c>
      <c r="S14" s="5">
        <v>37.259338528080207</v>
      </c>
      <c r="T14" s="5">
        <v>92.253113657600124</v>
      </c>
      <c r="U14" s="5">
        <v>67.319730723607151</v>
      </c>
      <c r="V14" s="4">
        <f t="shared" si="0"/>
        <v>4377.9098224892505</v>
      </c>
      <c r="W14" s="4">
        <f>$C14+$D14+SUM($L14:$U14)</f>
        <v>4278.9217490235051</v>
      </c>
    </row>
    <row r="15" spans="1:29" x14ac:dyDescent="0.15">
      <c r="A15" s="6" t="s">
        <v>32</v>
      </c>
      <c r="B15" s="5">
        <v>2219.2839559138906</v>
      </c>
      <c r="C15" s="5">
        <v>424.68460762398001</v>
      </c>
      <c r="D15" s="5"/>
      <c r="E15" s="5">
        <v>1900.131089639646</v>
      </c>
      <c r="F15" s="5"/>
      <c r="G15" s="5">
        <v>-174.76118703364912</v>
      </c>
      <c r="H15" s="5">
        <v>154.12819864843229</v>
      </c>
      <c r="J15" s="5">
        <v>529.07414518161579</v>
      </c>
      <c r="L15" s="5">
        <v>1690.4129368973656</v>
      </c>
      <c r="N15" s="5">
        <v>19.483822799937201</v>
      </c>
      <c r="O15" s="5">
        <v>927.26376072109008</v>
      </c>
      <c r="P15" s="5"/>
      <c r="Q15" s="5">
        <v>1.9797392029109704</v>
      </c>
      <c r="R15" s="5">
        <v>4.9318041929721845</v>
      </c>
      <c r="S15" s="5">
        <v>0.72258466897446239</v>
      </c>
      <c r="T15" s="5">
        <v>123.69249495443316</v>
      </c>
      <c r="U15" s="5">
        <v>68.279763628175658</v>
      </c>
      <c r="V15" s="4">
        <f t="shared" si="0"/>
        <v>3944.6538585198873</v>
      </c>
      <c r="W15" s="4">
        <f>$C15+$D15+SUM($L15:$U15)</f>
        <v>3261.4515146898393</v>
      </c>
    </row>
    <row r="16" spans="1:29" x14ac:dyDescent="0.15">
      <c r="A16" s="6" t="s">
        <v>33</v>
      </c>
      <c r="B16" s="5">
        <v>9762.0822871565833</v>
      </c>
      <c r="C16" s="5">
        <v>3241.1067363833563</v>
      </c>
      <c r="D16" s="5">
        <v>172.07492797425087</v>
      </c>
      <c r="E16" s="5">
        <v>8308.3763291903033</v>
      </c>
      <c r="F16" s="5"/>
      <c r="G16" s="5">
        <v>-80.824076226678883</v>
      </c>
      <c r="H16" s="5"/>
      <c r="J16" s="5">
        <v>3557.4719430761215</v>
      </c>
      <c r="L16" s="5">
        <v>9578.380445793453</v>
      </c>
      <c r="N16" s="5">
        <v>174.15829215136941</v>
      </c>
      <c r="O16" s="5">
        <v>780.47507841119386</v>
      </c>
      <c r="P16" s="5">
        <v>31.540048053631892</v>
      </c>
      <c r="Q16" s="5">
        <v>33.256258228801755</v>
      </c>
      <c r="R16" s="5">
        <v>43.71469454977408</v>
      </c>
      <c r="S16" s="5">
        <v>43.407975585061578</v>
      </c>
      <c r="T16" s="5">
        <v>334.04813991319224</v>
      </c>
      <c r="U16" s="5"/>
      <c r="V16" s="4">
        <f t="shared" si="0"/>
        <v>17989.634540120205</v>
      </c>
      <c r="W16" s="4">
        <f>$C16+$D16+SUM($L16:$U16)</f>
        <v>14432.162597044082</v>
      </c>
    </row>
    <row r="17" spans="1:23" x14ac:dyDescent="0.15">
      <c r="A17" s="6" t="s">
        <v>34</v>
      </c>
      <c r="B17" s="5">
        <v>11381.45076613556</v>
      </c>
      <c r="C17" s="5">
        <v>5845.6493351251565</v>
      </c>
      <c r="D17" s="5"/>
      <c r="E17" s="5">
        <v>5872.1539241071041</v>
      </c>
      <c r="F17" s="5"/>
      <c r="G17" s="5">
        <v>-250.54453243843679</v>
      </c>
      <c r="H17" s="5">
        <v>256.1454771165395</v>
      </c>
      <c r="J17" s="5">
        <v>2324.9147051837754</v>
      </c>
      <c r="L17" s="5">
        <v>6605.5163819841837</v>
      </c>
      <c r="N17" s="5">
        <v>69.226523773104972</v>
      </c>
      <c r="O17" s="5">
        <v>1437.4023437477083</v>
      </c>
      <c r="P17" s="5"/>
      <c r="Q17" s="5">
        <v>13.037004179528754</v>
      </c>
      <c r="R17" s="5">
        <v>16.308934270474317</v>
      </c>
      <c r="S17" s="5"/>
      <c r="T17" s="5">
        <v>434.85945242375789</v>
      </c>
      <c r="U17" s="5"/>
      <c r="V17" s="4">
        <f t="shared" si="0"/>
        <v>17003.060157804226</v>
      </c>
      <c r="W17" s="4">
        <f>$C17+$D17+SUM($L17:$U17)</f>
        <v>14421.999975503913</v>
      </c>
    </row>
    <row r="18" spans="1:23" x14ac:dyDescent="0.15">
      <c r="A18" s="6" t="s">
        <v>35</v>
      </c>
      <c r="B18" s="5">
        <v>635.67213936616804</v>
      </c>
      <c r="C18" s="5"/>
      <c r="D18" s="5"/>
      <c r="E18" s="5">
        <v>5495.1871562881679</v>
      </c>
      <c r="F18" s="5"/>
      <c r="G18" s="5">
        <v>-2.567946835748235E-2</v>
      </c>
      <c r="H18" s="5">
        <v>30.962730093657267</v>
      </c>
      <c r="J18" s="5">
        <v>1003.9817148115321</v>
      </c>
      <c r="L18" s="5">
        <v>2677.0328526532194</v>
      </c>
      <c r="N18" s="5">
        <v>61.73997769785386</v>
      </c>
      <c r="O18" s="5">
        <v>1903.7483721785545</v>
      </c>
      <c r="P18" s="5">
        <v>37.79014706928988</v>
      </c>
      <c r="Q18" s="5">
        <v>30.474554933139313</v>
      </c>
      <c r="R18" s="5">
        <v>44.132058499044533</v>
      </c>
      <c r="S18" s="5">
        <v>34.065661368158814</v>
      </c>
      <c r="T18" s="5">
        <v>306.90554688152872</v>
      </c>
      <c r="U18" s="5"/>
      <c r="V18" s="4">
        <f t="shared" si="0"/>
        <v>6130.8336161859788</v>
      </c>
      <c r="W18" s="4">
        <f>$C18+$D18+SUM($L18:$U18)</f>
        <v>5095.8891712807881</v>
      </c>
    </row>
    <row r="19" spans="1:23" x14ac:dyDescent="0.15">
      <c r="A19" s="6" t="s">
        <v>36</v>
      </c>
      <c r="B19" s="5">
        <v>4206.5818969695829</v>
      </c>
      <c r="C19" s="5">
        <v>1091.2402393144398</v>
      </c>
      <c r="D19" s="5"/>
      <c r="E19" s="5">
        <v>2645.1139848993457</v>
      </c>
      <c r="F19" s="5"/>
      <c r="G19" s="5">
        <v>-92.99860033707526</v>
      </c>
      <c r="H19" s="5">
        <v>20.490419502939879</v>
      </c>
      <c r="J19" s="5">
        <v>618.57454089847636</v>
      </c>
      <c r="L19" s="5">
        <v>2200.8873731582371</v>
      </c>
      <c r="N19" s="5">
        <v>207.50361646823532</v>
      </c>
      <c r="O19" s="5">
        <v>2255.3058089301467</v>
      </c>
      <c r="P19" s="5">
        <v>14.19298877420106</v>
      </c>
      <c r="Q19" s="5">
        <v>6.8781415560097061</v>
      </c>
      <c r="R19" s="5"/>
      <c r="S19" s="5">
        <v>8.3800624029123423</v>
      </c>
      <c r="T19" s="5">
        <v>281.59307764448153</v>
      </c>
      <c r="U19" s="5">
        <v>53.651012881772829</v>
      </c>
      <c r="V19" s="4">
        <f t="shared" si="0"/>
        <v>6758.6972815318541</v>
      </c>
      <c r="W19" s="4">
        <f>$C19+$D19+SUM($L19:$U19)</f>
        <v>6119.6323211304352</v>
      </c>
    </row>
    <row r="20" spans="1:23" x14ac:dyDescent="0.15">
      <c r="A20" s="6" t="s">
        <v>37</v>
      </c>
      <c r="B20" s="5">
        <v>428.27782892503495</v>
      </c>
      <c r="C20" s="5">
        <v>2.1202604848750131E-3</v>
      </c>
      <c r="D20" s="5">
        <v>18.474418849279129</v>
      </c>
      <c r="E20" s="5">
        <v>6013.530203615529</v>
      </c>
      <c r="F20" s="5">
        <v>1304.5072503818346</v>
      </c>
      <c r="G20" s="5">
        <v>-9.2749651895102208</v>
      </c>
      <c r="H20" s="5">
        <v>10.860584373770624</v>
      </c>
      <c r="J20" s="5">
        <v>117.66004658511046</v>
      </c>
      <c r="L20" s="5">
        <v>5766.6859980116114</v>
      </c>
      <c r="N20" s="5">
        <v>39.13749612763236</v>
      </c>
      <c r="O20" s="5">
        <v>1708.527738841663</v>
      </c>
      <c r="P20" s="5">
        <v>1.7269932632443292</v>
      </c>
      <c r="Q20" s="5">
        <v>1.2002460488451674</v>
      </c>
      <c r="R20" s="5">
        <v>17.978286169668721</v>
      </c>
      <c r="S20" s="5"/>
      <c r="T20" s="5">
        <v>54.786389201578416</v>
      </c>
      <c r="U20" s="5"/>
      <c r="V20" s="4">
        <f t="shared" si="0"/>
        <v>7737.0403177328881</v>
      </c>
      <c r="W20" s="4">
        <f>$C20+$D20+SUM($L20:$U20)</f>
        <v>7608.5196867740078</v>
      </c>
    </row>
    <row r="21" spans="1:23" x14ac:dyDescent="0.15">
      <c r="A21" s="6" t="s">
        <v>38</v>
      </c>
      <c r="B21" s="5">
        <v>685.48406199458259</v>
      </c>
      <c r="C21" s="5">
        <v>993.53669555499607</v>
      </c>
      <c r="D21" s="5"/>
      <c r="E21" s="5">
        <v>2467.5811429067812</v>
      </c>
      <c r="F21" s="5">
        <v>1142.8737838840905</v>
      </c>
      <c r="G21" s="5">
        <v>-0.37625685737651315</v>
      </c>
      <c r="H21" s="5">
        <v>13.959504368086844</v>
      </c>
      <c r="J21" s="5">
        <v>318.54600717581616</v>
      </c>
      <c r="L21" s="5">
        <v>1421.5573896641847</v>
      </c>
      <c r="N21" s="5">
        <v>23.121750280919301</v>
      </c>
      <c r="O21" s="5">
        <v>1384.9983384255288</v>
      </c>
      <c r="P21" s="5"/>
      <c r="Q21" s="5">
        <v>12.687890133573072</v>
      </c>
      <c r="R21" s="5">
        <v>24.981948448934755</v>
      </c>
      <c r="S21" s="5">
        <v>15.435381330400803</v>
      </c>
      <c r="T21" s="5">
        <v>22.616887443418129</v>
      </c>
      <c r="U21" s="5">
        <v>64.120939102218586</v>
      </c>
      <c r="V21" s="4">
        <f t="shared" si="0"/>
        <v>4295.5627319280775</v>
      </c>
      <c r="W21" s="4">
        <f>$C21+$D21+SUM($L21:$U21)</f>
        <v>3963.0572203841743</v>
      </c>
    </row>
    <row r="22" spans="1:23" x14ac:dyDescent="0.15">
      <c r="A22" s="6" t="s">
        <v>39</v>
      </c>
      <c r="B22" s="5"/>
      <c r="C22" s="5">
        <v>0.84002324997477151</v>
      </c>
      <c r="D22" s="5"/>
      <c r="E22" s="5">
        <v>236.05084520889443</v>
      </c>
      <c r="F22" s="5">
        <v>64.585109110803998</v>
      </c>
      <c r="G22" s="5"/>
      <c r="H22" s="5"/>
      <c r="J22" s="5"/>
      <c r="L22" s="5">
        <v>245.02024004561372</v>
      </c>
      <c r="N22" s="5"/>
      <c r="O22" s="5">
        <v>52.250922381580054</v>
      </c>
      <c r="P22" s="5"/>
      <c r="Q22" s="5"/>
      <c r="R22" s="5">
        <v>0.52646300618945385</v>
      </c>
      <c r="S22" s="5"/>
      <c r="T22" s="5">
        <v>0.92951291647252066</v>
      </c>
      <c r="U22" s="5">
        <v>1.0687927198679299</v>
      </c>
      <c r="V22" s="4">
        <f t="shared" si="0"/>
        <v>300.63595431969844</v>
      </c>
      <c r="W22" s="4">
        <f>$C22+$D22+SUM($L22:$U22)</f>
        <v>300.63595431969839</v>
      </c>
    </row>
    <row r="23" spans="1:23" x14ac:dyDescent="0.15">
      <c r="A23" s="6" t="s">
        <v>40</v>
      </c>
      <c r="B23" s="5">
        <v>3054.6317101372438</v>
      </c>
      <c r="C23" s="5">
        <v>999.06177579635062</v>
      </c>
      <c r="D23" s="5"/>
      <c r="E23" s="5">
        <v>778.85288319474887</v>
      </c>
      <c r="F23" s="5"/>
      <c r="G23" s="5">
        <v>-56.429701789050114</v>
      </c>
      <c r="H23" s="5"/>
      <c r="J23" s="5">
        <v>342.34800197410203</v>
      </c>
      <c r="L23" s="5">
        <v>1235.3460367581999</v>
      </c>
      <c r="N23" s="5">
        <v>156.113839008757</v>
      </c>
      <c r="O23" s="5">
        <v>849.51132137462935</v>
      </c>
      <c r="P23" s="5">
        <v>12.28511424741199</v>
      </c>
      <c r="Q23" s="5">
        <v>14.140665884950739</v>
      </c>
      <c r="R23" s="5">
        <v>0.85840847265057441</v>
      </c>
      <c r="S23" s="5">
        <v>0.75859321547462077</v>
      </c>
      <c r="T23" s="5">
        <v>102.02990385318634</v>
      </c>
      <c r="U23" s="5">
        <v>64.60123095722949</v>
      </c>
      <c r="V23" s="4">
        <f t="shared" si="0"/>
        <v>3777.0548915429426</v>
      </c>
      <c r="W23" s="4">
        <f>$C23+$D23+SUM($L23:$U23)</f>
        <v>3434.7068895688399</v>
      </c>
    </row>
    <row r="24" spans="1:23" x14ac:dyDescent="0.15">
      <c r="A24" s="6" t="s">
        <v>41</v>
      </c>
      <c r="B24" s="5">
        <v>5914.3504401380251</v>
      </c>
      <c r="C24" s="5">
        <v>573.88870027100074</v>
      </c>
      <c r="D24" s="5">
        <v>5.0872286847189478</v>
      </c>
      <c r="E24" s="5">
        <v>527.97481472714605</v>
      </c>
      <c r="F24" s="5"/>
      <c r="G24" s="5">
        <v>-307.27985714346664</v>
      </c>
      <c r="H24" s="5"/>
      <c r="J24" s="5">
        <v>1136.6162421990741</v>
      </c>
      <c r="L24" s="5">
        <v>2410.7875671466304</v>
      </c>
      <c r="N24" s="5">
        <v>21.749714094241867</v>
      </c>
      <c r="O24" s="5">
        <v>1512.093130495286</v>
      </c>
      <c r="P24" s="5">
        <v>10.842522453222591</v>
      </c>
      <c r="Q24" s="5">
        <v>8.6212348306276532</v>
      </c>
      <c r="R24" s="5">
        <v>28.75474971971898</v>
      </c>
      <c r="S24" s="5">
        <v>9.8137557289331667</v>
      </c>
      <c r="T24" s="5">
        <v>357.97921177482158</v>
      </c>
      <c r="U24" s="5">
        <v>58.811340323428524</v>
      </c>
      <c r="V24" s="4">
        <f t="shared" si="0"/>
        <v>6135.0453977217039</v>
      </c>
      <c r="W24" s="4">
        <f>$C24+$D24+SUM($L24:$U24)</f>
        <v>4998.42915552263</v>
      </c>
    </row>
    <row r="25" spans="1:23" x14ac:dyDescent="0.15">
      <c r="A25" s="6" t="s">
        <v>42</v>
      </c>
      <c r="B25" s="5">
        <v>7038.8578231130641</v>
      </c>
      <c r="C25" s="5">
        <v>1987.4135500447594</v>
      </c>
      <c r="D25" s="5">
        <v>4.2923525472463515</v>
      </c>
      <c r="E25" s="5">
        <v>1516.5066566923597</v>
      </c>
      <c r="F25" s="5"/>
      <c r="G25" s="5">
        <v>-303.29815272599421</v>
      </c>
      <c r="H25" s="5"/>
      <c r="J25" s="5">
        <v>1004.9432222175113</v>
      </c>
      <c r="L25" s="5">
        <v>3165.0209863247646</v>
      </c>
      <c r="N25" s="5">
        <v>155.27657797815613</v>
      </c>
      <c r="O25" s="5">
        <v>1360.6931782108707</v>
      </c>
      <c r="P25" s="5">
        <v>4.6353813435837719</v>
      </c>
      <c r="Q25" s="5">
        <v>6.1288873702109798</v>
      </c>
      <c r="R25" s="5">
        <v>42.081939876360416</v>
      </c>
      <c r="S25" s="5">
        <v>52.471459946479015</v>
      </c>
      <c r="T25" s="5">
        <v>424.97854585775059</v>
      </c>
      <c r="U25" s="5">
        <v>44.130245361737337</v>
      </c>
      <c r="V25" s="4">
        <f t="shared" si="0"/>
        <v>8252.0663270794284</v>
      </c>
      <c r="W25" s="4">
        <f>$C25+$D25+SUM($L25:$U25)</f>
        <v>7247.1231048619193</v>
      </c>
    </row>
    <row r="26" spans="1:23" x14ac:dyDescent="0.15">
      <c r="A26" s="6" t="s">
        <v>43</v>
      </c>
      <c r="B26" s="5">
        <v>5193.8883486298355</v>
      </c>
      <c r="C26" s="5">
        <v>788.83718631256602</v>
      </c>
      <c r="D26" s="5"/>
      <c r="E26" s="5">
        <v>919.41646141954493</v>
      </c>
      <c r="F26" s="5"/>
      <c r="G26" s="5">
        <v>-101.29880123125841</v>
      </c>
      <c r="H26" s="5">
        <v>126.1902578705259</v>
      </c>
      <c r="J26" s="5">
        <v>1276.8812446822899</v>
      </c>
      <c r="L26" s="5">
        <v>2307.9491574569006</v>
      </c>
      <c r="N26" s="5">
        <v>135.37691454487597</v>
      </c>
      <c r="O26" s="5">
        <v>1128.472045986096</v>
      </c>
      <c r="P26" s="5">
        <v>16.651968166969542</v>
      </c>
      <c r="Q26" s="5">
        <v>15.818237152909941</v>
      </c>
      <c r="R26" s="5">
        <v>11.371906673502243</v>
      </c>
      <c r="S26" s="5">
        <v>11.303412096007982</v>
      </c>
      <c r="T26" s="5">
        <v>193.15367787547891</v>
      </c>
      <c r="U26" s="5"/>
      <c r="V26" s="4">
        <f t="shared" si="0"/>
        <v>6012.0060088181226</v>
      </c>
      <c r="W26" s="4">
        <f>$C26+$D26+SUM($L26:$U26)</f>
        <v>4608.9345062653074</v>
      </c>
    </row>
    <row r="27" spans="1:23" x14ac:dyDescent="0.15">
      <c r="A27" s="6" t="s">
        <v>44</v>
      </c>
      <c r="B27" s="5">
        <v>13641.707879064181</v>
      </c>
      <c r="C27" s="5">
        <v>8537.4935564734933</v>
      </c>
      <c r="D27" s="5">
        <v>0.15220956848426653</v>
      </c>
      <c r="E27" s="5">
        <v>72.644083521726628</v>
      </c>
      <c r="F27" s="5"/>
      <c r="G27" s="5">
        <v>-76.92408145751881</v>
      </c>
      <c r="H27" s="5">
        <v>11.356244772102803</v>
      </c>
      <c r="J27" s="5">
        <v>1439.8473570077444</v>
      </c>
      <c r="L27" s="5">
        <v>2367.3373645921611</v>
      </c>
      <c r="N27" s="5">
        <v>15.514756103644027</v>
      </c>
      <c r="O27" s="5">
        <v>1152.9553906533092</v>
      </c>
      <c r="P27" s="5">
        <v>8.2061646645669608</v>
      </c>
      <c r="Q27" s="5">
        <v>16.287895667852414</v>
      </c>
      <c r="R27" s="5">
        <v>29.628271000266135</v>
      </c>
      <c r="S27" s="5"/>
      <c r="T27" s="5">
        <v>58.648670624764186</v>
      </c>
      <c r="U27" s="5"/>
      <c r="V27" s="4">
        <f t="shared" si="0"/>
        <v>13637.427881128389</v>
      </c>
      <c r="W27" s="4">
        <f>$C27+$D27+SUM($L27:$U27)</f>
        <v>12186.224279348542</v>
      </c>
    </row>
    <row r="28" spans="1:23" x14ac:dyDescent="0.15">
      <c r="A28" s="6" t="s">
        <v>45</v>
      </c>
      <c r="B28" s="5">
        <v>2852.4660947220527</v>
      </c>
      <c r="C28" s="5">
        <v>704.41028571498191</v>
      </c>
      <c r="D28" s="5"/>
      <c r="E28" s="5">
        <v>1017.088572915117</v>
      </c>
      <c r="F28" s="5"/>
      <c r="G28" s="5">
        <v>5.8197337095869424</v>
      </c>
      <c r="H28" s="5">
        <v>5.9230069431355972</v>
      </c>
      <c r="J28" s="5">
        <v>467.56645650157594</v>
      </c>
      <c r="L28" s="5">
        <v>1723.2567958620759</v>
      </c>
      <c r="N28" s="5">
        <v>26.947223282032635</v>
      </c>
      <c r="O28" s="5">
        <v>633.49938817550037</v>
      </c>
      <c r="P28" s="5">
        <v>15.997915558979932</v>
      </c>
      <c r="Q28" s="5">
        <v>28.72762680977652</v>
      </c>
      <c r="R28" s="5">
        <v>15.142939125685784</v>
      </c>
      <c r="S28" s="5">
        <v>10.703690461730478</v>
      </c>
      <c r="T28" s="5">
        <v>243.19907291128149</v>
      </c>
      <c r="U28" s="5"/>
      <c r="V28" s="4">
        <f t="shared" si="0"/>
        <v>3875.3744013467567</v>
      </c>
      <c r="W28" s="4">
        <f>$C28+$D28+SUM($L28:$U28)</f>
        <v>3401.8849379020448</v>
      </c>
    </row>
    <row r="29" spans="1:23" x14ac:dyDescent="0.15">
      <c r="A29" s="6" t="s">
        <v>46</v>
      </c>
      <c r="B29" s="5">
        <v>683.07664453916379</v>
      </c>
      <c r="C29" s="5">
        <v>149.73294891056642</v>
      </c>
      <c r="D29" s="5"/>
      <c r="E29" s="5">
        <v>297.73385633095245</v>
      </c>
      <c r="F29" s="5"/>
      <c r="G29" s="5">
        <v>-0.60926242556091859</v>
      </c>
      <c r="H29" s="5"/>
      <c r="J29" s="5">
        <v>98.206352990717235</v>
      </c>
      <c r="L29" s="5">
        <v>352.29960915645609</v>
      </c>
      <c r="N29" s="5">
        <v>2.9953878664459626</v>
      </c>
      <c r="O29" s="5">
        <v>240.22617709410429</v>
      </c>
      <c r="P29" s="5">
        <v>1.8653785438093535</v>
      </c>
      <c r="Q29" s="5">
        <v>7.7009610470784793</v>
      </c>
      <c r="R29" s="5">
        <v>1.941126539750321</v>
      </c>
      <c r="S29" s="5">
        <v>6.0498457237595549</v>
      </c>
      <c r="T29" s="5">
        <v>57.893480740524573</v>
      </c>
      <c r="U29" s="5">
        <v>61.289969831343015</v>
      </c>
      <c r="V29" s="4">
        <f t="shared" si="0"/>
        <v>980.20123844455532</v>
      </c>
      <c r="W29" s="4">
        <f>$C29+$D29+SUM($L29:$U29)</f>
        <v>881.99488545383804</v>
      </c>
    </row>
    <row r="30" spans="1:23" x14ac:dyDescent="0.15">
      <c r="A30" s="6" t="s">
        <v>47</v>
      </c>
      <c r="B30" s="5">
        <v>2868.4806743054523</v>
      </c>
      <c r="C30" s="5">
        <v>1030.6738289558143</v>
      </c>
      <c r="D30" s="5">
        <v>16.35220860142724</v>
      </c>
      <c r="E30" s="5">
        <v>952.41934522522695</v>
      </c>
      <c r="F30" s="5"/>
      <c r="G30" s="5">
        <v>-65.321866615438864</v>
      </c>
      <c r="H30" s="5"/>
      <c r="J30" s="5">
        <v>311.12170147798031</v>
      </c>
      <c r="L30" s="5">
        <v>1711.707111361553</v>
      </c>
      <c r="N30" s="5">
        <v>3.2551926306781143</v>
      </c>
      <c r="O30" s="5">
        <v>595.95143805199052</v>
      </c>
      <c r="P30" s="5">
        <v>4.5676912864990147</v>
      </c>
      <c r="Q30" s="5">
        <v>9.0276076520574815</v>
      </c>
      <c r="R30" s="5">
        <v>2.8529796719781002</v>
      </c>
      <c r="S30" s="5">
        <v>2.863835047269784</v>
      </c>
      <c r="T30" s="5">
        <v>67.204558177992539</v>
      </c>
      <c r="U30" s="5"/>
      <c r="V30" s="4">
        <f t="shared" si="0"/>
        <v>3755.5781529152405</v>
      </c>
      <c r="W30" s="4">
        <f>$C30+$D30+SUM($L30:$U30)</f>
        <v>3444.4564514372605</v>
      </c>
    </row>
    <row r="31" spans="1:23" x14ac:dyDescent="0.15">
      <c r="A31" s="6" t="s">
        <v>48</v>
      </c>
      <c r="B31" s="5">
        <v>3471.4841490920644</v>
      </c>
      <c r="C31" s="5">
        <v>177.38661420385063</v>
      </c>
      <c r="D31" s="5">
        <v>2.1744045042636499E-2</v>
      </c>
      <c r="E31" s="5">
        <v>144.75223740601351</v>
      </c>
      <c r="F31" s="5">
        <v>1.8343390399965358</v>
      </c>
      <c r="G31" s="5">
        <v>13.811392236939266</v>
      </c>
      <c r="H31" s="5"/>
      <c r="J31" s="5">
        <v>495.06326771175998</v>
      </c>
      <c r="L31" s="5">
        <v>1794.1286008745847</v>
      </c>
      <c r="N31" s="5">
        <v>70.323866192589833</v>
      </c>
      <c r="O31" s="5">
        <v>865.16386851730806</v>
      </c>
      <c r="P31" s="5">
        <v>11.400393463677347</v>
      </c>
      <c r="Q31" s="5">
        <v>28.852505410306478</v>
      </c>
      <c r="R31" s="5">
        <v>22.86067099551499</v>
      </c>
      <c r="S31" s="5">
        <v>25.452930951992204</v>
      </c>
      <c r="T31" s="5">
        <v>141.22765540838643</v>
      </c>
      <c r="U31" s="5"/>
      <c r="V31" s="4">
        <f t="shared" si="0"/>
        <v>3631.8821177750137</v>
      </c>
      <c r="W31" s="4">
        <f>$C31+$D31+SUM($L31:$U31)</f>
        <v>3136.8188500632532</v>
      </c>
    </row>
    <row r="32" spans="1:23" x14ac:dyDescent="0.15">
      <c r="B32">
        <f>SUM(B2:B31)</f>
        <v>184254.08152612709</v>
      </c>
      <c r="C32" s="5">
        <f t="shared" ref="C32:U32" si="1">SUM(C2:C31)</f>
        <v>105283.6637051928</v>
      </c>
      <c r="D32" s="5">
        <f t="shared" si="1"/>
        <v>4023.4912317750582</v>
      </c>
      <c r="E32" s="5">
        <f t="shared" si="1"/>
        <v>105283.66370519281</v>
      </c>
      <c r="F32" s="5">
        <f t="shared" si="1"/>
        <v>3749.4368884586711</v>
      </c>
      <c r="G32" s="5">
        <f t="shared" si="1"/>
        <v>-1490.4830689739788</v>
      </c>
      <c r="H32" s="5">
        <f t="shared" si="1"/>
        <v>1091.7645370764974</v>
      </c>
      <c r="I32" s="5">
        <f t="shared" si="1"/>
        <v>0</v>
      </c>
      <c r="J32" s="5">
        <f t="shared" si="1"/>
        <v>36572.753796403929</v>
      </c>
      <c r="K32" s="5">
        <f t="shared" si="1"/>
        <v>0</v>
      </c>
      <c r="L32" s="5">
        <f t="shared" si="1"/>
        <v>99165.209341577734</v>
      </c>
      <c r="M32" s="5">
        <f t="shared" si="1"/>
        <v>0</v>
      </c>
      <c r="N32" s="5">
        <f t="shared" si="1"/>
        <v>1687.804643669255</v>
      </c>
      <c r="O32" s="5">
        <f t="shared" si="1"/>
        <v>35584.400618568594</v>
      </c>
      <c r="P32" s="5">
        <f t="shared" si="1"/>
        <v>409.02118200413298</v>
      </c>
      <c r="Q32" s="5">
        <f t="shared" si="1"/>
        <v>497.83461978051929</v>
      </c>
      <c r="R32" s="5">
        <f t="shared" si="1"/>
        <v>624.15930996138002</v>
      </c>
      <c r="S32" s="5">
        <f t="shared" si="1"/>
        <v>570.751345777099</v>
      </c>
      <c r="T32" s="5">
        <f t="shared" si="1"/>
        <v>5598.6788156261618</v>
      </c>
      <c r="U32" s="5">
        <f t="shared" si="1"/>
        <v>687.16590339147217</v>
      </c>
    </row>
    <row r="33" spans="2:25" x14ac:dyDescent="0.15">
      <c r="B33" s="2">
        <v>180430.34424900002</v>
      </c>
      <c r="D33" s="2">
        <v>4025.5000000000005</v>
      </c>
      <c r="F33" s="2">
        <v>3748.0778770000002</v>
      </c>
      <c r="G33" s="2">
        <v>-1490.5600508959928</v>
      </c>
      <c r="H33" s="2">
        <v>1092.1829647500001</v>
      </c>
      <c r="I33" s="2">
        <v>0</v>
      </c>
      <c r="J33" s="2">
        <v>36728.010902000002</v>
      </c>
      <c r="K33" s="2">
        <v>0</v>
      </c>
      <c r="L33" s="2">
        <v>100315.94237654399</v>
      </c>
      <c r="M33" s="2">
        <v>0</v>
      </c>
      <c r="N33" s="2">
        <v>1687.9582120962152</v>
      </c>
      <c r="O33" s="2">
        <v>35715.108920540872</v>
      </c>
      <c r="P33" s="2">
        <v>408.93214446519409</v>
      </c>
      <c r="Q33" s="2">
        <v>497.69133058884296</v>
      </c>
      <c r="R33" s="2">
        <v>623.9896404940248</v>
      </c>
      <c r="S33" s="2">
        <v>570.65149924796356</v>
      </c>
      <c r="T33" s="2">
        <v>5600.5370118165874</v>
      </c>
      <c r="U33" s="2">
        <v>687.06</v>
      </c>
      <c r="V33" s="2"/>
      <c r="W33" s="2"/>
      <c r="X33" s="2"/>
      <c r="Y33" s="2"/>
    </row>
    <row r="34" spans="2:25" x14ac:dyDescent="0.15">
      <c r="B34" s="3">
        <v>194932.63509300002</v>
      </c>
      <c r="C34" s="3">
        <v>85591.10842946</v>
      </c>
      <c r="D34" s="3">
        <v>3679.9619280000006</v>
      </c>
      <c r="E34" s="3">
        <v>139520.86980809999</v>
      </c>
      <c r="F34" s="3">
        <v>3297.9708221000001</v>
      </c>
      <c r="G34" s="3">
        <v>-4800.6768477899986</v>
      </c>
      <c r="H34" s="3">
        <v>869.10041930000011</v>
      </c>
      <c r="I34" s="3">
        <v>9.9999999999999995E-7</v>
      </c>
      <c r="J34" s="3">
        <v>41167.792323319998</v>
      </c>
      <c r="K34" s="3">
        <v>9.9999999999999995E-7</v>
      </c>
      <c r="L34" s="3">
        <v>110271.50235449999</v>
      </c>
      <c r="M34" s="3">
        <v>9.9999999999999995E-7</v>
      </c>
      <c r="N34" s="3">
        <v>1829.2195101200002</v>
      </c>
      <c r="O34" s="3">
        <v>62516.478634200015</v>
      </c>
      <c r="P34" s="3">
        <v>558.16609279999989</v>
      </c>
      <c r="Q34" s="3">
        <v>830.8565250800001</v>
      </c>
      <c r="R34" s="3">
        <v>1455.675356</v>
      </c>
      <c r="S34" s="3">
        <v>1263.1270866200002</v>
      </c>
      <c r="T34" s="3">
        <v>7445.2911314200019</v>
      </c>
      <c r="U34" s="3">
        <v>15472.520641000003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5"/>
  <sheetViews>
    <sheetView workbookViewId="0"/>
  </sheetViews>
  <sheetFormatPr defaultRowHeight="13.5" x14ac:dyDescent="0.15"/>
  <sheetData>
    <row r="1" spans="1:1" x14ac:dyDescent="0.15">
      <c r="A1" t="s">
        <v>49</v>
      </c>
    </row>
    <row r="2" spans="1:1" x14ac:dyDescent="0.15">
      <c r="A2" t="s">
        <v>50</v>
      </c>
    </row>
    <row r="3" spans="1:1" x14ac:dyDescent="0.15">
      <c r="A3" t="s">
        <v>51</v>
      </c>
    </row>
    <row r="4" spans="1:1" x14ac:dyDescent="0.15">
      <c r="A4" t="s">
        <v>52</v>
      </c>
    </row>
    <row r="5" spans="1:1" x14ac:dyDescent="0.15">
      <c r="A5" t="s">
        <v>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32"/>
  <sheetViews>
    <sheetView zoomScale="70" zoomScaleNormal="70" workbookViewId="0">
      <selection activeCell="B32" sqref="B32:U32"/>
    </sheetView>
  </sheetViews>
  <sheetFormatPr defaultRowHeight="13.5" x14ac:dyDescent="0.15"/>
  <sheetData>
    <row r="1" spans="1:21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54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15">
      <c r="A2" t="s">
        <v>19</v>
      </c>
      <c r="B2">
        <v>629.55999999999995</v>
      </c>
      <c r="C2">
        <v>303.241152</v>
      </c>
      <c r="D2">
        <v>137.00169600000001</v>
      </c>
      <c r="E2">
        <v>2177.6182840000001</v>
      </c>
      <c r="F2">
        <v>9.9999999999999995E-7</v>
      </c>
      <c r="G2">
        <v>-0.15710399999999999</v>
      </c>
      <c r="H2">
        <v>9.9999999999999995E-7</v>
      </c>
      <c r="I2">
        <v>9.9999999999999995E-7</v>
      </c>
      <c r="J2">
        <v>205.528728</v>
      </c>
      <c r="K2">
        <v>9.9999999999999995E-7</v>
      </c>
      <c r="L2">
        <v>984.843704</v>
      </c>
      <c r="M2">
        <v>9.9999999999999995E-7</v>
      </c>
      <c r="N2">
        <v>36.899568000000002</v>
      </c>
      <c r="O2">
        <v>499.72806800000001</v>
      </c>
      <c r="P2">
        <v>11.575056</v>
      </c>
      <c r="Q2">
        <v>19.779792</v>
      </c>
      <c r="R2">
        <v>43.647455999999998</v>
      </c>
      <c r="S2">
        <v>195.898944</v>
      </c>
      <c r="T2">
        <v>200.7696</v>
      </c>
      <c r="U2">
        <v>168.10931600000001</v>
      </c>
    </row>
    <row r="3" spans="1:21" x14ac:dyDescent="0.15">
      <c r="A3" t="s">
        <v>20</v>
      </c>
      <c r="B3">
        <v>173.72335200000001</v>
      </c>
      <c r="C3">
        <v>3.6240000000000001E-2</v>
      </c>
      <c r="D3">
        <v>0</v>
      </c>
      <c r="E3">
        <v>2974.5210109999998</v>
      </c>
      <c r="F3">
        <v>0</v>
      </c>
      <c r="G3">
        <v>0</v>
      </c>
      <c r="H3">
        <v>0</v>
      </c>
      <c r="I3">
        <v>0</v>
      </c>
      <c r="J3">
        <v>380.10599999999999</v>
      </c>
      <c r="K3">
        <v>0</v>
      </c>
      <c r="L3">
        <v>1753.704336</v>
      </c>
      <c r="M3">
        <v>0</v>
      </c>
      <c r="N3">
        <v>12.394080000000001</v>
      </c>
      <c r="O3">
        <v>642.86068799999998</v>
      </c>
      <c r="P3">
        <v>16.068816000000002</v>
      </c>
      <c r="Q3">
        <v>11.227152</v>
      </c>
      <c r="R3">
        <v>28.716576</v>
      </c>
      <c r="S3">
        <v>39.559584000000001</v>
      </c>
      <c r="T3">
        <v>54.707903999999999</v>
      </c>
      <c r="U3">
        <v>208.862976</v>
      </c>
    </row>
    <row r="4" spans="1:21" x14ac:dyDescent="0.15">
      <c r="A4" t="s">
        <v>21</v>
      </c>
      <c r="B4">
        <v>7027.3257919999996</v>
      </c>
      <c r="C4">
        <v>1888.4082969999999</v>
      </c>
      <c r="D4">
        <v>204.51019199999999</v>
      </c>
      <c r="E4">
        <v>14427.52772</v>
      </c>
      <c r="F4">
        <v>8.94984</v>
      </c>
      <c r="G4">
        <v>-794.07063600000004</v>
      </c>
      <c r="H4">
        <v>16.47072</v>
      </c>
      <c r="I4">
        <v>0</v>
      </c>
      <c r="J4">
        <v>4725.4936760000001</v>
      </c>
      <c r="K4">
        <v>0</v>
      </c>
      <c r="L4">
        <v>6443.4396360000001</v>
      </c>
      <c r="M4">
        <v>0</v>
      </c>
      <c r="N4">
        <v>15.915168</v>
      </c>
      <c r="O4">
        <v>5223.1188190000003</v>
      </c>
      <c r="P4">
        <v>26.926943999999999</v>
      </c>
      <c r="Q4">
        <v>32.046411839999998</v>
      </c>
      <c r="R4">
        <v>34.246752000000001</v>
      </c>
      <c r="S4">
        <v>153.3053501</v>
      </c>
      <c r="T4">
        <v>705.41110790000005</v>
      </c>
      <c r="U4">
        <v>1200.4397120000001</v>
      </c>
    </row>
    <row r="5" spans="1:21" x14ac:dyDescent="0.15">
      <c r="A5" t="s">
        <v>22</v>
      </c>
      <c r="B5">
        <v>45925.096339999996</v>
      </c>
      <c r="C5">
        <v>37044.564879999998</v>
      </c>
      <c r="D5">
        <v>2121.4895999999999</v>
      </c>
      <c r="E5">
        <v>16144.71113</v>
      </c>
      <c r="F5">
        <v>0</v>
      </c>
      <c r="G5">
        <v>838.14276800000005</v>
      </c>
      <c r="H5">
        <v>22.862952</v>
      </c>
      <c r="I5">
        <v>0</v>
      </c>
      <c r="J5">
        <v>12198.76766</v>
      </c>
      <c r="K5">
        <v>0</v>
      </c>
      <c r="L5">
        <v>6106.2236039999998</v>
      </c>
      <c r="M5">
        <v>0</v>
      </c>
      <c r="N5">
        <v>72.733680000000007</v>
      </c>
      <c r="O5">
        <v>2765.538728</v>
      </c>
      <c r="P5">
        <v>42.951647999999999</v>
      </c>
      <c r="Q5">
        <v>39.581327999999999</v>
      </c>
      <c r="R5">
        <v>47.556959999999997</v>
      </c>
      <c r="S5">
        <v>26.629152000000001</v>
      </c>
      <c r="T5">
        <v>512.58904800000005</v>
      </c>
      <c r="U5">
        <v>1906.460988</v>
      </c>
    </row>
    <row r="6" spans="1:21" x14ac:dyDescent="0.15">
      <c r="A6" t="s">
        <v>23</v>
      </c>
      <c r="B6">
        <v>26714.081389999999</v>
      </c>
      <c r="C6">
        <v>12604.83258</v>
      </c>
      <c r="D6">
        <v>935.26742400000001</v>
      </c>
      <c r="E6">
        <v>1156.074603</v>
      </c>
      <c r="F6">
        <v>513.20455200000004</v>
      </c>
      <c r="G6">
        <v>-765.80498690000002</v>
      </c>
      <c r="H6">
        <v>0</v>
      </c>
      <c r="I6">
        <v>0</v>
      </c>
      <c r="J6">
        <v>1785.075157</v>
      </c>
      <c r="K6">
        <v>0</v>
      </c>
      <c r="L6">
        <v>8427.6296750000001</v>
      </c>
      <c r="M6">
        <v>0</v>
      </c>
      <c r="N6">
        <v>84.940160000000006</v>
      </c>
      <c r="O6">
        <v>1525.5187109999999</v>
      </c>
      <c r="P6">
        <v>68.561096000000006</v>
      </c>
      <c r="Q6">
        <v>96.603686960000005</v>
      </c>
      <c r="R6">
        <v>162.777612</v>
      </c>
      <c r="S6">
        <v>162.76233999999999</v>
      </c>
      <c r="T6">
        <v>437.53495199999998</v>
      </c>
      <c r="U6">
        <v>1326.0521719999999</v>
      </c>
    </row>
    <row r="7" spans="1:21" x14ac:dyDescent="0.15">
      <c r="A7" t="s">
        <v>24</v>
      </c>
      <c r="B7">
        <v>5572.0796959999998</v>
      </c>
      <c r="C7">
        <v>756.53714400000001</v>
      </c>
      <c r="D7">
        <v>0</v>
      </c>
      <c r="E7">
        <v>7450.476592</v>
      </c>
      <c r="F7">
        <v>126.84</v>
      </c>
      <c r="G7">
        <v>-852.56748400000004</v>
      </c>
      <c r="H7">
        <v>7.0830000000000002</v>
      </c>
      <c r="I7">
        <v>0</v>
      </c>
      <c r="J7">
        <v>2074.518</v>
      </c>
      <c r="K7">
        <v>0</v>
      </c>
      <c r="L7">
        <v>5526.7344720000001</v>
      </c>
      <c r="M7">
        <v>0</v>
      </c>
      <c r="N7">
        <v>88.432848000000007</v>
      </c>
      <c r="O7">
        <v>2391.6903320000001</v>
      </c>
      <c r="P7">
        <v>56.514716</v>
      </c>
      <c r="Q7">
        <v>64.804416000000003</v>
      </c>
      <c r="R7">
        <v>22.048416</v>
      </c>
      <c r="S7">
        <v>37.667856</v>
      </c>
      <c r="T7">
        <v>340.67543999999998</v>
      </c>
      <c r="U7">
        <v>930.122164</v>
      </c>
    </row>
    <row r="8" spans="1:21" x14ac:dyDescent="0.15">
      <c r="A8" t="s">
        <v>25</v>
      </c>
      <c r="B8">
        <v>2910.2164360000002</v>
      </c>
      <c r="C8">
        <v>501.63556</v>
      </c>
      <c r="D8">
        <v>12.908688</v>
      </c>
      <c r="E8">
        <v>3839.5768800000001</v>
      </c>
      <c r="F8">
        <v>9.5093759999999996</v>
      </c>
      <c r="G8">
        <v>-40.354564000000003</v>
      </c>
      <c r="H8">
        <v>107.34616800000001</v>
      </c>
      <c r="I8">
        <v>0</v>
      </c>
      <c r="J8">
        <v>345.08699999999999</v>
      </c>
      <c r="K8">
        <v>0</v>
      </c>
      <c r="L8">
        <v>2835.208224</v>
      </c>
      <c r="M8">
        <v>0</v>
      </c>
      <c r="N8">
        <v>55.599407999999997</v>
      </c>
      <c r="O8">
        <v>1761.7394919999999</v>
      </c>
      <c r="P8">
        <v>58.099967999999997</v>
      </c>
      <c r="Q8">
        <v>65.448648000000006</v>
      </c>
      <c r="R8">
        <v>125.665824</v>
      </c>
      <c r="S8">
        <v>191.89804799999999</v>
      </c>
      <c r="T8">
        <v>194.94936000000001</v>
      </c>
      <c r="U8">
        <v>463.36174</v>
      </c>
    </row>
    <row r="9" spans="1:21" x14ac:dyDescent="0.15">
      <c r="A9" t="s">
        <v>26</v>
      </c>
      <c r="B9">
        <v>7883.1476359999997</v>
      </c>
      <c r="C9">
        <v>2365.0590320000001</v>
      </c>
      <c r="D9">
        <v>6.8856000000000002</v>
      </c>
      <c r="E9">
        <v>2326.8210239999999</v>
      </c>
      <c r="F9">
        <v>1.0147200000000001</v>
      </c>
      <c r="G9">
        <v>-737.25459999999998</v>
      </c>
      <c r="H9">
        <v>142.260864</v>
      </c>
      <c r="I9">
        <v>0</v>
      </c>
      <c r="J9">
        <v>887.04528400000004</v>
      </c>
      <c r="K9">
        <v>0</v>
      </c>
      <c r="L9">
        <v>3556.7308360000002</v>
      </c>
      <c r="M9">
        <v>0</v>
      </c>
      <c r="N9">
        <v>32.384064000000002</v>
      </c>
      <c r="O9">
        <v>1551.881556</v>
      </c>
      <c r="P9">
        <v>3.5442719999999999</v>
      </c>
      <c r="Q9">
        <v>91.194336000000007</v>
      </c>
      <c r="R9">
        <v>0</v>
      </c>
      <c r="S9">
        <v>0</v>
      </c>
      <c r="T9">
        <v>109.147632</v>
      </c>
      <c r="U9">
        <v>727.59530400000006</v>
      </c>
    </row>
    <row r="10" spans="1:21" x14ac:dyDescent="0.15">
      <c r="A10" t="s">
        <v>27</v>
      </c>
      <c r="B10">
        <v>137.07422399999999</v>
      </c>
      <c r="C10">
        <v>3179.4021590000002</v>
      </c>
      <c r="D10">
        <v>0</v>
      </c>
      <c r="E10">
        <v>7184.0976000000001</v>
      </c>
      <c r="F10">
        <v>0</v>
      </c>
      <c r="G10">
        <v>0</v>
      </c>
      <c r="H10">
        <v>33.500736000000003</v>
      </c>
      <c r="I10">
        <v>0</v>
      </c>
      <c r="J10">
        <v>999.39599999999996</v>
      </c>
      <c r="K10">
        <v>0</v>
      </c>
      <c r="L10">
        <v>2207.835024</v>
      </c>
      <c r="M10">
        <v>0</v>
      </c>
      <c r="N10">
        <v>1.4496</v>
      </c>
      <c r="O10">
        <v>631.34882519999996</v>
      </c>
      <c r="P10">
        <v>7.5379199999999997</v>
      </c>
      <c r="Q10">
        <v>4.2908160000000004</v>
      </c>
      <c r="R10">
        <v>30.572064000000001</v>
      </c>
      <c r="S10">
        <v>34.065600000000003</v>
      </c>
      <c r="T10">
        <v>71.813184000000007</v>
      </c>
      <c r="U10">
        <v>119.959896</v>
      </c>
    </row>
    <row r="11" spans="1:21" x14ac:dyDescent="0.15">
      <c r="A11" t="s">
        <v>28</v>
      </c>
      <c r="B11">
        <v>2292.431752</v>
      </c>
      <c r="C11">
        <v>358.97609599999998</v>
      </c>
      <c r="D11">
        <v>47.836799999999997</v>
      </c>
      <c r="E11">
        <v>13194.536630000001</v>
      </c>
      <c r="F11">
        <v>173.952</v>
      </c>
      <c r="G11">
        <v>-88.860215999999994</v>
      </c>
      <c r="H11">
        <v>2.8388399999999998</v>
      </c>
      <c r="I11">
        <v>0</v>
      </c>
      <c r="J11">
        <v>1337.712456</v>
      </c>
      <c r="K11">
        <v>0</v>
      </c>
      <c r="L11">
        <v>9197.2172819999996</v>
      </c>
      <c r="M11">
        <v>0</v>
      </c>
      <c r="N11">
        <v>45.669648000000002</v>
      </c>
      <c r="O11">
        <v>3817.2654480000001</v>
      </c>
      <c r="P11">
        <v>3.2616000000000001</v>
      </c>
      <c r="Q11">
        <v>30.659040000000001</v>
      </c>
      <c r="R11">
        <v>28.992000000000001</v>
      </c>
      <c r="S11">
        <v>0</v>
      </c>
      <c r="T11">
        <v>68.186447999999999</v>
      </c>
      <c r="U11">
        <v>633.44450400000005</v>
      </c>
    </row>
    <row r="12" spans="1:21" x14ac:dyDescent="0.15">
      <c r="A12" t="s">
        <v>29</v>
      </c>
      <c r="B12">
        <v>466.61395090000002</v>
      </c>
      <c r="C12">
        <v>6.3759999999999997E-3</v>
      </c>
      <c r="D12">
        <v>0</v>
      </c>
      <c r="E12">
        <v>9320.6328379999995</v>
      </c>
      <c r="F12">
        <v>139.2445171</v>
      </c>
      <c r="G12">
        <v>4.6515825599999996</v>
      </c>
      <c r="H12">
        <v>0</v>
      </c>
      <c r="I12">
        <v>0</v>
      </c>
      <c r="J12">
        <v>131.69512900000001</v>
      </c>
      <c r="K12">
        <v>0</v>
      </c>
      <c r="L12">
        <v>6739.9536600000001</v>
      </c>
      <c r="M12">
        <v>0</v>
      </c>
      <c r="N12">
        <v>6.6249619199999996</v>
      </c>
      <c r="O12">
        <v>2496.9896359999998</v>
      </c>
      <c r="P12">
        <v>7.2480000000000002</v>
      </c>
      <c r="Q12">
        <v>2.8387516800000001</v>
      </c>
      <c r="R12">
        <v>21.357600000000001</v>
      </c>
      <c r="S12">
        <v>0</v>
      </c>
      <c r="T12">
        <v>54.336926400000003</v>
      </c>
      <c r="U12">
        <v>470.0918484</v>
      </c>
    </row>
    <row r="13" spans="1:21" x14ac:dyDescent="0.15">
      <c r="A13" t="s">
        <v>30</v>
      </c>
      <c r="B13">
        <v>7037.7878000000001</v>
      </c>
      <c r="C13">
        <v>2161.3525220000001</v>
      </c>
      <c r="D13">
        <v>0</v>
      </c>
      <c r="E13">
        <v>2454.4285249999998</v>
      </c>
      <c r="F13">
        <v>59.588999999999999</v>
      </c>
      <c r="G13">
        <v>-210.3339809</v>
      </c>
      <c r="H13">
        <v>44.414999999999999</v>
      </c>
      <c r="I13">
        <v>0</v>
      </c>
      <c r="J13">
        <v>764.38535999999999</v>
      </c>
      <c r="K13">
        <v>0</v>
      </c>
      <c r="L13">
        <v>3038.6773760000001</v>
      </c>
      <c r="M13">
        <v>0</v>
      </c>
      <c r="N13">
        <v>26.824847999999999</v>
      </c>
      <c r="O13">
        <v>2636.8126510000002</v>
      </c>
      <c r="P13">
        <v>27.57864</v>
      </c>
      <c r="Q13">
        <v>11.067696</v>
      </c>
      <c r="R13">
        <v>46.3872</v>
      </c>
      <c r="S13">
        <v>19.931999999999999</v>
      </c>
      <c r="T13">
        <v>258.72000000000003</v>
      </c>
      <c r="U13">
        <v>305.31805200000002</v>
      </c>
    </row>
    <row r="14" spans="1:21" x14ac:dyDescent="0.15">
      <c r="A14" t="s">
        <v>31</v>
      </c>
      <c r="B14">
        <v>1744.2024039999999</v>
      </c>
      <c r="C14">
        <v>241.9613995</v>
      </c>
      <c r="D14">
        <v>0</v>
      </c>
      <c r="E14">
        <v>2995.7108210000001</v>
      </c>
      <c r="F14">
        <v>133.0008</v>
      </c>
      <c r="G14">
        <v>6.3770920000000002</v>
      </c>
      <c r="H14">
        <v>0.79003199999999996</v>
      </c>
      <c r="I14">
        <v>0</v>
      </c>
      <c r="J14">
        <v>98.120136000000002</v>
      </c>
      <c r="K14">
        <v>0</v>
      </c>
      <c r="L14">
        <v>2371.929744</v>
      </c>
      <c r="M14">
        <v>0</v>
      </c>
      <c r="N14">
        <v>45.328992</v>
      </c>
      <c r="O14">
        <v>1755.3718120000001</v>
      </c>
      <c r="P14">
        <v>5.7259200000000003</v>
      </c>
      <c r="Q14">
        <v>4.2038399999999996</v>
      </c>
      <c r="R14">
        <v>20.635055999999999</v>
      </c>
      <c r="S14">
        <v>46.271231999999998</v>
      </c>
      <c r="T14">
        <v>97.485600000000005</v>
      </c>
      <c r="U14">
        <v>191.46734799999999</v>
      </c>
    </row>
    <row r="15" spans="1:21" x14ac:dyDescent="0.15">
      <c r="A15" t="s">
        <v>32</v>
      </c>
      <c r="B15">
        <v>2350.1225159999999</v>
      </c>
      <c r="C15">
        <v>418.09657600000003</v>
      </c>
      <c r="D15">
        <v>0</v>
      </c>
      <c r="E15">
        <v>2060.0753519999998</v>
      </c>
      <c r="F15">
        <v>0</v>
      </c>
      <c r="G15">
        <v>-210.35301200000001</v>
      </c>
      <c r="H15">
        <v>120.120552</v>
      </c>
      <c r="I15">
        <v>0</v>
      </c>
      <c r="J15">
        <v>529.04700000000003</v>
      </c>
      <c r="K15">
        <v>0</v>
      </c>
      <c r="L15">
        <v>1711.976864</v>
      </c>
      <c r="M15">
        <v>0</v>
      </c>
      <c r="N15">
        <v>19.721807999999999</v>
      </c>
      <c r="O15">
        <v>1072.316284</v>
      </c>
      <c r="P15">
        <v>0</v>
      </c>
      <c r="Q15">
        <v>2.0076960000000001</v>
      </c>
      <c r="R15">
        <v>5.0735999999999999</v>
      </c>
      <c r="S15">
        <v>0.7248</v>
      </c>
      <c r="T15">
        <v>133.6704</v>
      </c>
      <c r="U15">
        <v>187.08927600000001</v>
      </c>
    </row>
    <row r="16" spans="1:21" x14ac:dyDescent="0.15">
      <c r="A16" t="s">
        <v>33</v>
      </c>
      <c r="B16">
        <v>12097.89683</v>
      </c>
      <c r="C16">
        <v>2975.814398</v>
      </c>
      <c r="D16">
        <v>169.74</v>
      </c>
      <c r="E16">
        <v>15584.171469999999</v>
      </c>
      <c r="F16">
        <v>0</v>
      </c>
      <c r="G16">
        <v>-86.966016350000004</v>
      </c>
      <c r="H16">
        <v>0</v>
      </c>
      <c r="I16">
        <v>0</v>
      </c>
      <c r="J16">
        <v>3659.7032439999998</v>
      </c>
      <c r="K16">
        <v>0</v>
      </c>
      <c r="L16">
        <v>11613.157160000001</v>
      </c>
      <c r="M16">
        <v>0</v>
      </c>
      <c r="N16">
        <v>198.59520000000001</v>
      </c>
      <c r="O16">
        <v>6584.0524219999998</v>
      </c>
      <c r="P16">
        <v>44.212800000000001</v>
      </c>
      <c r="Q16">
        <v>52.113120000000002</v>
      </c>
      <c r="R16">
        <v>73.577280000000002</v>
      </c>
      <c r="S16">
        <v>57.2592</v>
      </c>
      <c r="T16">
        <v>447.34848</v>
      </c>
      <c r="U16">
        <v>1719.5289789999999</v>
      </c>
    </row>
    <row r="17" spans="1:21" x14ac:dyDescent="0.15">
      <c r="A17" t="s">
        <v>34</v>
      </c>
      <c r="B17">
        <v>15069.7405</v>
      </c>
      <c r="C17">
        <v>5068.7437239999999</v>
      </c>
      <c r="D17">
        <v>0</v>
      </c>
      <c r="E17">
        <v>7634.7834240000002</v>
      </c>
      <c r="F17">
        <v>0</v>
      </c>
      <c r="G17">
        <v>-349.98066799999998</v>
      </c>
      <c r="H17">
        <v>180.012528</v>
      </c>
      <c r="I17">
        <v>0</v>
      </c>
      <c r="J17">
        <v>2366.073132</v>
      </c>
      <c r="K17">
        <v>0</v>
      </c>
      <c r="L17">
        <v>7420.9060680000002</v>
      </c>
      <c r="M17">
        <v>0</v>
      </c>
      <c r="N17">
        <v>72.48</v>
      </c>
      <c r="O17">
        <v>5544.9198200000001</v>
      </c>
      <c r="P17">
        <v>0</v>
      </c>
      <c r="Q17">
        <v>14.496</v>
      </c>
      <c r="R17">
        <v>18.12</v>
      </c>
      <c r="S17">
        <v>0</v>
      </c>
      <c r="T17">
        <v>772.90921600000001</v>
      </c>
      <c r="U17">
        <v>895.88276800000006</v>
      </c>
    </row>
    <row r="18" spans="1:21" x14ac:dyDescent="0.15">
      <c r="A18" t="s">
        <v>35</v>
      </c>
      <c r="B18">
        <v>644.76738</v>
      </c>
      <c r="C18">
        <v>0</v>
      </c>
      <c r="D18">
        <v>0</v>
      </c>
      <c r="E18">
        <v>7528.7471599999999</v>
      </c>
      <c r="F18">
        <v>0</v>
      </c>
      <c r="G18">
        <v>-2.5680000000000001E-2</v>
      </c>
      <c r="H18">
        <v>28.984248000000001</v>
      </c>
      <c r="I18">
        <v>0</v>
      </c>
      <c r="J18">
        <v>1005.715704</v>
      </c>
      <c r="K18">
        <v>0</v>
      </c>
      <c r="L18">
        <v>2746.1797759999999</v>
      </c>
      <c r="M18">
        <v>0</v>
      </c>
      <c r="N18">
        <v>64.275264000000007</v>
      </c>
      <c r="O18">
        <v>3282.3691199999998</v>
      </c>
      <c r="P18">
        <v>66.02928</v>
      </c>
      <c r="Q18">
        <v>100.3848</v>
      </c>
      <c r="R18">
        <v>105.72657599999999</v>
      </c>
      <c r="S18">
        <v>41.241120000000002</v>
      </c>
      <c r="T18">
        <v>393.77659199999999</v>
      </c>
      <c r="U18">
        <v>338.80637999999999</v>
      </c>
    </row>
    <row r="19" spans="1:21" x14ac:dyDescent="0.15">
      <c r="A19" t="s">
        <v>36</v>
      </c>
      <c r="B19">
        <v>5521.0164199999999</v>
      </c>
      <c r="C19">
        <v>1030.5731880000001</v>
      </c>
      <c r="D19">
        <v>0</v>
      </c>
      <c r="E19">
        <v>3247.5411199999999</v>
      </c>
      <c r="F19">
        <v>0</v>
      </c>
      <c r="G19">
        <v>-101.006756</v>
      </c>
      <c r="H19">
        <v>19.579440000000002</v>
      </c>
      <c r="I19">
        <v>0</v>
      </c>
      <c r="J19">
        <v>611.27698399999997</v>
      </c>
      <c r="K19">
        <v>0</v>
      </c>
      <c r="L19">
        <v>2145.311788</v>
      </c>
      <c r="M19">
        <v>0</v>
      </c>
      <c r="N19">
        <v>242.278896</v>
      </c>
      <c r="O19">
        <v>3780.4570960000001</v>
      </c>
      <c r="P19">
        <v>15.805804</v>
      </c>
      <c r="Q19">
        <v>7.2407519999999996</v>
      </c>
      <c r="R19">
        <v>234.189752</v>
      </c>
      <c r="S19">
        <v>8.6975999999999996</v>
      </c>
      <c r="T19">
        <v>346.19087999999999</v>
      </c>
      <c r="U19">
        <v>225.94860399999999</v>
      </c>
    </row>
    <row r="20" spans="1:21" x14ac:dyDescent="0.15">
      <c r="A20" t="s">
        <v>37</v>
      </c>
      <c r="B20">
        <v>431.62544800000001</v>
      </c>
      <c r="C20">
        <v>2.1202600000000001E-3</v>
      </c>
      <c r="D20">
        <v>18.446159999999999</v>
      </c>
      <c r="E20">
        <v>8122.6824770000003</v>
      </c>
      <c r="F20">
        <v>1082.735232</v>
      </c>
      <c r="G20">
        <v>-9.34572</v>
      </c>
      <c r="H20">
        <v>10.596576000000001</v>
      </c>
      <c r="I20">
        <v>0</v>
      </c>
      <c r="J20">
        <v>117.738</v>
      </c>
      <c r="K20">
        <v>0</v>
      </c>
      <c r="L20">
        <v>6282.9430560000001</v>
      </c>
      <c r="M20">
        <v>0</v>
      </c>
      <c r="N20">
        <v>40.132176000000001</v>
      </c>
      <c r="O20">
        <v>2599.8568519999999</v>
      </c>
      <c r="P20">
        <v>1.7467680000000001</v>
      </c>
      <c r="Q20">
        <v>1.2104159999999999</v>
      </c>
      <c r="R20">
        <v>20.236415999999998</v>
      </c>
      <c r="S20">
        <v>0</v>
      </c>
      <c r="T20">
        <v>56.593248000000003</v>
      </c>
      <c r="U20">
        <v>478.19520799999998</v>
      </c>
    </row>
    <row r="21" spans="1:21" x14ac:dyDescent="0.15">
      <c r="A21" t="s">
        <v>38</v>
      </c>
      <c r="B21">
        <v>707.21097999999995</v>
      </c>
      <c r="C21">
        <v>942.51143130000003</v>
      </c>
      <c r="D21">
        <v>0</v>
      </c>
      <c r="E21">
        <v>2976.4559119999999</v>
      </c>
      <c r="F21">
        <v>984.27840000000003</v>
      </c>
      <c r="G21">
        <v>-0.37636799999999998</v>
      </c>
      <c r="H21">
        <v>13.524768</v>
      </c>
      <c r="I21">
        <v>0</v>
      </c>
      <c r="J21">
        <v>316.55700000000002</v>
      </c>
      <c r="K21">
        <v>0</v>
      </c>
      <c r="L21">
        <v>1397.356405</v>
      </c>
      <c r="M21">
        <v>0</v>
      </c>
      <c r="N21">
        <v>23.447279999999999</v>
      </c>
      <c r="O21">
        <v>1688.2433599999999</v>
      </c>
      <c r="P21">
        <v>0</v>
      </c>
      <c r="Q21">
        <v>14.053872</v>
      </c>
      <c r="R21">
        <v>29.883503999999999</v>
      </c>
      <c r="S21">
        <v>16.590672000000001</v>
      </c>
      <c r="T21">
        <v>22.899360000000001</v>
      </c>
      <c r="U21">
        <v>202.501272</v>
      </c>
    </row>
    <row r="22" spans="1:21" x14ac:dyDescent="0.15">
      <c r="A22" t="s">
        <v>39</v>
      </c>
      <c r="B22">
        <v>0</v>
      </c>
      <c r="C22">
        <v>0.84</v>
      </c>
      <c r="D22">
        <v>0</v>
      </c>
      <c r="E22">
        <v>237.91598400000001</v>
      </c>
      <c r="F22">
        <v>63.818640000000002</v>
      </c>
      <c r="G22">
        <v>0</v>
      </c>
      <c r="H22">
        <v>0</v>
      </c>
      <c r="I22">
        <v>0</v>
      </c>
      <c r="J22">
        <v>0</v>
      </c>
      <c r="K22">
        <v>0</v>
      </c>
      <c r="L22">
        <v>245.750688</v>
      </c>
      <c r="M22">
        <v>0</v>
      </c>
      <c r="N22">
        <v>0</v>
      </c>
      <c r="O22">
        <v>52.613232000000004</v>
      </c>
      <c r="P22">
        <v>0</v>
      </c>
      <c r="Q22">
        <v>0</v>
      </c>
      <c r="R22">
        <v>0.52800000000000002</v>
      </c>
      <c r="S22">
        <v>0</v>
      </c>
      <c r="T22">
        <v>0.93</v>
      </c>
      <c r="U22">
        <v>1.0727040000000001</v>
      </c>
    </row>
    <row r="23" spans="1:21" x14ac:dyDescent="0.15">
      <c r="A23" t="s">
        <v>40</v>
      </c>
      <c r="B23">
        <v>3222.0223639999999</v>
      </c>
      <c r="C23">
        <v>970.68024000000003</v>
      </c>
      <c r="D23">
        <v>0</v>
      </c>
      <c r="E23">
        <v>798.03643199999999</v>
      </c>
      <c r="F23">
        <v>0</v>
      </c>
      <c r="G23">
        <v>-59.283231999999998</v>
      </c>
      <c r="H23">
        <v>0</v>
      </c>
      <c r="I23">
        <v>0</v>
      </c>
      <c r="J23">
        <v>343.22788800000001</v>
      </c>
      <c r="K23">
        <v>0</v>
      </c>
      <c r="L23">
        <v>1259.0010239999999</v>
      </c>
      <c r="M23">
        <v>0</v>
      </c>
      <c r="N23">
        <v>175.10720000000001</v>
      </c>
      <c r="O23">
        <v>977.19642399999998</v>
      </c>
      <c r="P23">
        <v>13.459536</v>
      </c>
      <c r="Q23">
        <v>15.894864</v>
      </c>
      <c r="R23">
        <v>0.86251199999999995</v>
      </c>
      <c r="S23">
        <v>0.76104000000000005</v>
      </c>
      <c r="T23">
        <v>108.72</v>
      </c>
      <c r="U23">
        <v>95.864835999999997</v>
      </c>
    </row>
    <row r="24" spans="1:21" x14ac:dyDescent="0.15">
      <c r="A24" t="s">
        <v>41</v>
      </c>
      <c r="B24">
        <v>6927.4499519999999</v>
      </c>
      <c r="C24">
        <v>562.76937599999997</v>
      </c>
      <c r="D24">
        <v>5.085</v>
      </c>
      <c r="E24">
        <v>538.14225599999997</v>
      </c>
      <c r="F24">
        <v>0</v>
      </c>
      <c r="G24">
        <v>-563.61478799999998</v>
      </c>
      <c r="H24">
        <v>0</v>
      </c>
      <c r="I24">
        <v>0</v>
      </c>
      <c r="J24">
        <v>1139.8409999999999</v>
      </c>
      <c r="K24">
        <v>0</v>
      </c>
      <c r="L24">
        <v>2471.4822720000002</v>
      </c>
      <c r="M24">
        <v>0</v>
      </c>
      <c r="N24">
        <v>22.048416</v>
      </c>
      <c r="O24">
        <v>2056.5085079999999</v>
      </c>
      <c r="P24">
        <v>11.734512</v>
      </c>
      <c r="Q24">
        <v>9.2097359999999995</v>
      </c>
      <c r="R24">
        <v>35.829624000000003</v>
      </c>
      <c r="S24">
        <v>10.257744000000001</v>
      </c>
      <c r="T24">
        <v>495.99199599999997</v>
      </c>
      <c r="U24">
        <v>81.219235999999995</v>
      </c>
    </row>
    <row r="25" spans="1:21" x14ac:dyDescent="0.15">
      <c r="A25" t="s">
        <v>42</v>
      </c>
      <c r="B25">
        <v>8306.8377400000008</v>
      </c>
      <c r="C25">
        <v>1873.7484400000001</v>
      </c>
      <c r="D25">
        <v>4.2908160000000004</v>
      </c>
      <c r="E25">
        <v>1599.3146879999999</v>
      </c>
      <c r="F25">
        <v>0</v>
      </c>
      <c r="G25">
        <v>-535.36094000000003</v>
      </c>
      <c r="H25">
        <v>0</v>
      </c>
      <c r="I25">
        <v>0</v>
      </c>
      <c r="J25">
        <v>1010.267232</v>
      </c>
      <c r="K25">
        <v>0</v>
      </c>
      <c r="L25">
        <v>3303.2811919999999</v>
      </c>
      <c r="M25">
        <v>0</v>
      </c>
      <c r="N25">
        <v>173.952</v>
      </c>
      <c r="O25">
        <v>1774.7674239999999</v>
      </c>
      <c r="P25">
        <v>4.7836800000000004</v>
      </c>
      <c r="Q25">
        <v>6.4144800000000002</v>
      </c>
      <c r="R25">
        <v>114.9936</v>
      </c>
      <c r="S25">
        <v>158.3664</v>
      </c>
      <c r="T25">
        <v>705.84619199999997</v>
      </c>
      <c r="U25">
        <v>240.08003199999999</v>
      </c>
    </row>
    <row r="26" spans="1:21" x14ac:dyDescent="0.15">
      <c r="A26" t="s">
        <v>43</v>
      </c>
      <c r="B26">
        <v>5889.6407479999998</v>
      </c>
      <c r="C26">
        <v>768.71245120000003</v>
      </c>
      <c r="D26">
        <v>0</v>
      </c>
      <c r="E26">
        <v>950.16317709999998</v>
      </c>
      <c r="F26">
        <v>0</v>
      </c>
      <c r="G26">
        <v>-111.3097542</v>
      </c>
      <c r="H26">
        <v>101.8018423</v>
      </c>
      <c r="I26">
        <v>0</v>
      </c>
      <c r="J26">
        <v>1282.6962249999999</v>
      </c>
      <c r="K26">
        <v>0</v>
      </c>
      <c r="L26">
        <v>2369.6540909999999</v>
      </c>
      <c r="M26">
        <v>0</v>
      </c>
      <c r="N26">
        <v>149.05091619999999</v>
      </c>
      <c r="O26">
        <v>1373.189529</v>
      </c>
      <c r="P26">
        <v>18.987856799999999</v>
      </c>
      <c r="Q26">
        <v>18.088833600000001</v>
      </c>
      <c r="R26">
        <v>12.191136</v>
      </c>
      <c r="S26">
        <v>11.901216</v>
      </c>
      <c r="T26">
        <v>220.47506559999999</v>
      </c>
      <c r="U26">
        <v>401.74500799999998</v>
      </c>
    </row>
    <row r="27" spans="1:21" x14ac:dyDescent="0.15">
      <c r="A27" t="s">
        <v>44</v>
      </c>
      <c r="B27">
        <v>14167.84398</v>
      </c>
      <c r="C27">
        <v>7582.0720080000001</v>
      </c>
      <c r="D27">
        <v>0.15220800000000001</v>
      </c>
      <c r="E27">
        <v>72.731999999999999</v>
      </c>
      <c r="F27">
        <v>0</v>
      </c>
      <c r="G27">
        <v>-82.548835999999994</v>
      </c>
      <c r="H27">
        <v>11.07</v>
      </c>
      <c r="I27">
        <v>0</v>
      </c>
      <c r="J27">
        <v>1486.1667359999999</v>
      </c>
      <c r="K27">
        <v>0</v>
      </c>
      <c r="L27">
        <v>2552.546276</v>
      </c>
      <c r="M27">
        <v>0</v>
      </c>
      <c r="N27">
        <v>15.670176</v>
      </c>
      <c r="O27">
        <v>1471.897336</v>
      </c>
      <c r="P27">
        <v>8.6975999999999996</v>
      </c>
      <c r="Q27">
        <v>18.727872000000001</v>
      </c>
      <c r="R27">
        <v>143.5104</v>
      </c>
      <c r="S27">
        <v>0</v>
      </c>
      <c r="T27">
        <v>60.790176000000002</v>
      </c>
      <c r="U27">
        <v>806.72635200000002</v>
      </c>
    </row>
    <row r="28" spans="1:21" x14ac:dyDescent="0.15">
      <c r="A28" t="s">
        <v>45</v>
      </c>
      <c r="B28">
        <v>3224.2385519999998</v>
      </c>
      <c r="C28">
        <v>681.31200000000001</v>
      </c>
      <c r="D28">
        <v>0</v>
      </c>
      <c r="E28">
        <v>1074.544744</v>
      </c>
      <c r="F28">
        <v>0</v>
      </c>
      <c r="G28">
        <v>5.7931439999999998</v>
      </c>
      <c r="H28">
        <v>5.8421519999999996</v>
      </c>
      <c r="I28">
        <v>0</v>
      </c>
      <c r="J28">
        <v>464.93575199999998</v>
      </c>
      <c r="K28">
        <v>0</v>
      </c>
      <c r="L28">
        <v>1709.47704</v>
      </c>
      <c r="M28">
        <v>0</v>
      </c>
      <c r="N28">
        <v>27.39744</v>
      </c>
      <c r="O28">
        <v>687.40223200000003</v>
      </c>
      <c r="P28">
        <v>18.12</v>
      </c>
      <c r="Q28">
        <v>39.566831999999998</v>
      </c>
      <c r="R28">
        <v>16.670400000000001</v>
      </c>
      <c r="S28">
        <v>11.234400000000001</v>
      </c>
      <c r="T28">
        <v>288.75360000000001</v>
      </c>
      <c r="U28">
        <v>353.86459200000002</v>
      </c>
    </row>
    <row r="29" spans="1:21" x14ac:dyDescent="0.15">
      <c r="A29" t="s">
        <v>46</v>
      </c>
      <c r="B29">
        <v>707.44632209999997</v>
      </c>
      <c r="C29">
        <v>148.35319920000001</v>
      </c>
      <c r="D29">
        <v>0</v>
      </c>
      <c r="E29">
        <v>303.50881800000002</v>
      </c>
      <c r="F29">
        <v>0</v>
      </c>
      <c r="G29">
        <v>-0.60955199999999998</v>
      </c>
      <c r="H29">
        <v>0</v>
      </c>
      <c r="I29">
        <v>0</v>
      </c>
      <c r="J29">
        <v>97.965460320000005</v>
      </c>
      <c r="K29">
        <v>0</v>
      </c>
      <c r="L29">
        <v>350.1363255</v>
      </c>
      <c r="M29">
        <v>0</v>
      </c>
      <c r="N29">
        <v>3.0006719999999998</v>
      </c>
      <c r="O29">
        <v>246.36522500000001</v>
      </c>
      <c r="P29">
        <v>1.8883799999999999</v>
      </c>
      <c r="Q29">
        <v>8.1612570000000009</v>
      </c>
      <c r="R29">
        <v>1.96224</v>
      </c>
      <c r="S29">
        <v>6.2115885200000003</v>
      </c>
      <c r="T29">
        <v>59.801107520000002</v>
      </c>
      <c r="U29">
        <v>86.500185599999995</v>
      </c>
    </row>
    <row r="30" spans="1:21" x14ac:dyDescent="0.15">
      <c r="A30" t="s">
        <v>47</v>
      </c>
      <c r="B30">
        <v>3211.3621159999998</v>
      </c>
      <c r="C30">
        <v>984.84816000000001</v>
      </c>
      <c r="D30">
        <v>16.326000000000001</v>
      </c>
      <c r="E30">
        <v>999.63105599999994</v>
      </c>
      <c r="F30">
        <v>0</v>
      </c>
      <c r="G30">
        <v>-69.119</v>
      </c>
      <c r="H30">
        <v>0</v>
      </c>
      <c r="I30">
        <v>0</v>
      </c>
      <c r="J30">
        <v>310.19264399999997</v>
      </c>
      <c r="K30">
        <v>0</v>
      </c>
      <c r="L30">
        <v>1705.306184</v>
      </c>
      <c r="M30">
        <v>0</v>
      </c>
      <c r="N30">
        <v>3.2616000000000001</v>
      </c>
      <c r="O30">
        <v>644.35907999999995</v>
      </c>
      <c r="P30">
        <v>4.7111999999999998</v>
      </c>
      <c r="Q30">
        <v>9.6760800000000007</v>
      </c>
      <c r="R30">
        <v>2.8992</v>
      </c>
      <c r="S30">
        <v>2.8992</v>
      </c>
      <c r="T30">
        <v>69.885216</v>
      </c>
      <c r="U30">
        <v>387.50960800000001</v>
      </c>
    </row>
    <row r="31" spans="1:21" x14ac:dyDescent="0.15">
      <c r="A31" t="s">
        <v>48</v>
      </c>
      <c r="B31">
        <v>3940.0724719999998</v>
      </c>
      <c r="C31">
        <v>176.01768000000001</v>
      </c>
      <c r="D31">
        <v>2.1743999999999999E-2</v>
      </c>
      <c r="E31">
        <v>145.69007999999999</v>
      </c>
      <c r="F31">
        <v>1.833744</v>
      </c>
      <c r="G31">
        <v>13.662459999999999</v>
      </c>
      <c r="H31">
        <v>0</v>
      </c>
      <c r="I31">
        <v>0</v>
      </c>
      <c r="J31">
        <v>493.45773600000001</v>
      </c>
      <c r="K31">
        <v>0</v>
      </c>
      <c r="L31">
        <v>1796.908572</v>
      </c>
      <c r="M31">
        <v>0</v>
      </c>
      <c r="N31">
        <v>73.603440000000006</v>
      </c>
      <c r="O31">
        <v>980.09992399999999</v>
      </c>
      <c r="P31">
        <v>12.394080000000001</v>
      </c>
      <c r="Q31">
        <v>39.863999999999997</v>
      </c>
      <c r="R31">
        <v>26.817599999999999</v>
      </c>
      <c r="S31">
        <v>28.992000000000001</v>
      </c>
      <c r="T31">
        <v>154.38239999999999</v>
      </c>
      <c r="U31">
        <v>318.69958000000003</v>
      </c>
    </row>
    <row r="32" spans="1:21" x14ac:dyDescent="0.15">
      <c r="B32">
        <f>SUM(B2:B31)</f>
        <v>194932.63509300002</v>
      </c>
      <c r="C32">
        <f t="shared" ref="C32:U32" si="0">SUM(C2:C31)</f>
        <v>85591.10842946</v>
      </c>
      <c r="D32">
        <f t="shared" si="0"/>
        <v>3679.9619280000006</v>
      </c>
      <c r="E32">
        <f t="shared" si="0"/>
        <v>139520.86980809999</v>
      </c>
      <c r="F32">
        <f t="shared" si="0"/>
        <v>3297.9708221000001</v>
      </c>
      <c r="G32">
        <f t="shared" si="0"/>
        <v>-4800.6768477899986</v>
      </c>
      <c r="H32">
        <f t="shared" si="0"/>
        <v>869.10041930000011</v>
      </c>
      <c r="I32">
        <f t="shared" si="0"/>
        <v>9.9999999999999995E-7</v>
      </c>
      <c r="J32">
        <f t="shared" si="0"/>
        <v>41167.792323319998</v>
      </c>
      <c r="K32">
        <f t="shared" si="0"/>
        <v>9.9999999999999995E-7</v>
      </c>
      <c r="L32">
        <f t="shared" si="0"/>
        <v>110271.50235449999</v>
      </c>
      <c r="M32">
        <f t="shared" si="0"/>
        <v>9.9999999999999995E-7</v>
      </c>
      <c r="N32">
        <f t="shared" si="0"/>
        <v>1829.2195101200002</v>
      </c>
      <c r="O32">
        <f t="shared" si="0"/>
        <v>62516.478634200015</v>
      </c>
      <c r="P32">
        <f t="shared" si="0"/>
        <v>558.16609279999989</v>
      </c>
      <c r="Q32">
        <f t="shared" si="0"/>
        <v>830.8565250800001</v>
      </c>
      <c r="R32">
        <f t="shared" si="0"/>
        <v>1455.675356</v>
      </c>
      <c r="S32">
        <f t="shared" si="0"/>
        <v>1263.1270866200002</v>
      </c>
      <c r="T32">
        <f t="shared" si="0"/>
        <v>7445.2911314200019</v>
      </c>
      <c r="U32">
        <f t="shared" si="0"/>
        <v>15472.520641000003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U31"/>
  <sheetViews>
    <sheetView zoomScale="70" zoomScaleNormal="70" workbookViewId="0">
      <selection activeCell="D8" sqref="D8"/>
    </sheetView>
  </sheetViews>
  <sheetFormatPr defaultRowHeight="13.5" x14ac:dyDescent="0.15"/>
  <sheetData>
    <row r="2" spans="2:21" x14ac:dyDescent="0.15">
      <c r="B2">
        <f>Sheet1!B2-Sheet3!B2</f>
        <v>-17.801462072529944</v>
      </c>
      <c r="C2" s="5">
        <f>Sheet1!C2-Sheet3!C2</f>
        <v>5.4177325182959066</v>
      </c>
      <c r="D2" s="5">
        <f>Sheet1!D2-Sheet3!D2</f>
        <v>2.0646433864721985</v>
      </c>
      <c r="E2" s="5">
        <f>Sheet1!E2-Sheet3!E2</f>
        <v>-279.38610623153386</v>
      </c>
      <c r="F2" s="5">
        <f>Sheet1!F2-Sheet3!F2</f>
        <v>-9.9999999999999995E-7</v>
      </c>
      <c r="G2" s="5">
        <f>Sheet1!G2-Sheet3!G2</f>
        <v>1.9329080896079986E-5</v>
      </c>
      <c r="H2" s="5">
        <f>Sheet1!H2-Sheet3!H2</f>
        <v>-9.9999999999999995E-7</v>
      </c>
      <c r="I2" s="5">
        <f>Sheet1!I2-Sheet3!I2</f>
        <v>-9.9999999999999995E-7</v>
      </c>
      <c r="J2" s="5">
        <f>Sheet1!J2-Sheet3!J2</f>
        <v>0.90085960767467554</v>
      </c>
      <c r="K2" s="5">
        <f>Sheet1!K2-Sheet3!K2</f>
        <v>-9.9999999999999995E-7</v>
      </c>
      <c r="L2" s="5">
        <f>Sheet1!L2-Sheet3!L2</f>
        <v>13.454316141524373</v>
      </c>
      <c r="M2" s="5">
        <f>Sheet1!M2-Sheet3!M2</f>
        <v>-9.9999999999999995E-7</v>
      </c>
      <c r="N2" s="5">
        <f>Sheet1!N2-Sheet3!N2</f>
        <v>-0.8041985580284674</v>
      </c>
      <c r="O2" s="5">
        <f>Sheet1!O2-Sheet3!O2</f>
        <v>-26.201123366184049</v>
      </c>
      <c r="P2" s="5">
        <f>Sheet1!P2-Sheet3!P2</f>
        <v>-0.86472254871634391</v>
      </c>
      <c r="Q2" s="5">
        <f>Sheet1!Q2-Sheet3!Q2</f>
        <v>-2.7052263075061873</v>
      </c>
      <c r="R2" s="5">
        <f>Sheet1!R2-Sheet3!R2</f>
        <v>-10.453743670543233</v>
      </c>
      <c r="S2" s="5">
        <f>Sheet1!S2-Sheet3!S2</f>
        <v>-161.01806552448653</v>
      </c>
      <c r="T2" s="5">
        <f>Sheet1!T2-Sheet3!T2</f>
        <v>-21.653729003944392</v>
      </c>
      <c r="U2" s="5">
        <f>Sheet1!U2-Sheet3!U2</f>
        <v>-95.326191649540775</v>
      </c>
    </row>
    <row r="3" spans="2:21" x14ac:dyDescent="0.15">
      <c r="B3" s="5">
        <f>Sheet1!B3-Sheet3!B3</f>
        <v>-0.48452963469247834</v>
      </c>
      <c r="C3" s="5">
        <f>Sheet1!C3-Sheet3!C3</f>
        <v>3.9470108903483236E-8</v>
      </c>
      <c r="D3" s="5">
        <f>Sheet1!D3-Sheet3!D3</f>
        <v>0</v>
      </c>
      <c r="E3" s="5">
        <f>Sheet1!E3-Sheet3!E3</f>
        <v>-265.90549158559134</v>
      </c>
      <c r="F3" s="5">
        <f>Sheet1!F3-Sheet3!F3</f>
        <v>0</v>
      </c>
      <c r="G3" s="5">
        <f>Sheet1!G3-Sheet3!G3</f>
        <v>0</v>
      </c>
      <c r="H3" s="5">
        <f>Sheet1!H3-Sheet3!H3</f>
        <v>0</v>
      </c>
      <c r="I3" s="5">
        <f>Sheet1!I3-Sheet3!I3</f>
        <v>0</v>
      </c>
      <c r="J3" s="5">
        <f>Sheet1!J3-Sheet3!J3</f>
        <v>-1.0890348007357602</v>
      </c>
      <c r="K3" s="5">
        <f>Sheet1!K3-Sheet3!K3</f>
        <v>0</v>
      </c>
      <c r="L3" s="5">
        <f>Sheet1!L3-Sheet3!L3</f>
        <v>-46.107893128636078</v>
      </c>
      <c r="M3" s="5">
        <f>Sheet1!M3-Sheet3!M3</f>
        <v>0</v>
      </c>
      <c r="N3" s="5">
        <f>Sheet1!N3-Sheet3!N3</f>
        <v>-9.5163514811293481E-2</v>
      </c>
      <c r="O3" s="5">
        <f>Sheet1!O3-Sheet3!O3</f>
        <v>-55.288201218226163</v>
      </c>
      <c r="P3" s="5">
        <f>Sheet1!P3-Sheet3!P3</f>
        <v>-1.6739260246073577</v>
      </c>
      <c r="Q3" s="5">
        <f>Sheet1!Q3-Sheet3!Q3</f>
        <v>-0.87520240732826693</v>
      </c>
      <c r="R3" s="5">
        <f>Sheet1!R3-Sheet3!R3</f>
        <v>-4.5488095459304354</v>
      </c>
      <c r="S3" s="5">
        <f>Sheet1!S3-Sheet3!S3</f>
        <v>-6.6113666469956129</v>
      </c>
      <c r="T3" s="5">
        <f>Sheet1!T3-Sheet3!T3</f>
        <v>-1.6942054070108696</v>
      </c>
      <c r="U3" s="5">
        <f>Sheet1!U3-Sheet3!U3</f>
        <v>-148.40620756547247</v>
      </c>
    </row>
    <row r="4" spans="2:21" x14ac:dyDescent="0.15">
      <c r="B4" s="5">
        <f>Sheet1!B4-Sheet3!B4</f>
        <v>-707.96732623505795</v>
      </c>
      <c r="C4" s="5">
        <f>Sheet1!C4-Sheet3!C4</f>
        <v>101.04484515280956</v>
      </c>
      <c r="D4" s="5">
        <f>Sheet1!D4-Sheet3!D4</f>
        <v>3.3216099328764983</v>
      </c>
      <c r="E4" s="5">
        <f>Sheet1!E4-Sheet3!E4</f>
        <v>-5898.0193971444533</v>
      </c>
      <c r="F4" s="5">
        <f>Sheet1!F4-Sheet3!F4</f>
        <v>1.5443767985392043E-2</v>
      </c>
      <c r="G4" s="5">
        <f>Sheet1!G4-Sheet3!G4</f>
        <v>513.08795863511364</v>
      </c>
      <c r="H4" s="5">
        <f>Sheet1!H4-Sheet3!H4</f>
        <v>0.63685454444766876</v>
      </c>
      <c r="I4" s="5">
        <f>Sheet1!I4-Sheet3!I4</f>
        <v>0</v>
      </c>
      <c r="J4" s="5">
        <f>Sheet1!J4-Sheet3!J4</f>
        <v>-206.68951542721061</v>
      </c>
      <c r="K4" s="5">
        <f>Sheet1!K4-Sheet3!K4</f>
        <v>0</v>
      </c>
      <c r="L4" s="5">
        <f>Sheet1!L4-Sheet3!L4</f>
        <v>-693.78639370602104</v>
      </c>
      <c r="M4" s="5">
        <f>Sheet1!M4-Sheet3!M4</f>
        <v>0</v>
      </c>
      <c r="N4" s="5">
        <f>Sheet1!N4-Sheet3!N4</f>
        <v>-0.15735022102416885</v>
      </c>
      <c r="O4" s="5">
        <f>Sheet1!O4-Sheet3!O4</f>
        <v>-3696.6467453936384</v>
      </c>
      <c r="P4" s="5">
        <f>Sheet1!P4-Sheet3!P4</f>
        <v>-4.7017306250688513</v>
      </c>
      <c r="Q4" s="5">
        <f>Sheet1!Q4-Sheet3!Q4</f>
        <v>-7.1323983300055858</v>
      </c>
      <c r="R4" s="5">
        <f>Sheet1!R4-Sheet3!R4</f>
        <v>-6.4715229278204056</v>
      </c>
      <c r="S4" s="5">
        <f>Sheet1!S4-Sheet3!S4</f>
        <v>-99.32968373905382</v>
      </c>
      <c r="T4" s="5">
        <f>Sheet1!T4-Sheet3!T4</f>
        <v>-282.53164807670214</v>
      </c>
      <c r="U4" s="5">
        <f>Sheet1!U4-Sheet3!U4</f>
        <v>-1200.4397120000001</v>
      </c>
    </row>
    <row r="5" spans="2:21" x14ac:dyDescent="0.15">
      <c r="B5" s="5">
        <f>Sheet1!B5-Sheet3!B5</f>
        <v>7842.7828976505334</v>
      </c>
      <c r="C5" s="5">
        <f>Sheet1!C5-Sheet3!C5</f>
        <v>14107.237468549756</v>
      </c>
      <c r="D5" s="5">
        <f>Sheet1!D5-Sheet3!D5</f>
        <v>276.17803126624221</v>
      </c>
      <c r="E5" s="5">
        <f>Sheet1!E5-Sheet3!E5</f>
        <v>-2679.4986250429756</v>
      </c>
      <c r="F5" s="5">
        <f>Sheet1!F5-Sheet3!F5</f>
        <v>0</v>
      </c>
      <c r="G5" s="5">
        <f>Sheet1!G5-Sheet3!G5</f>
        <v>584.30611301554143</v>
      </c>
      <c r="H5" s="5">
        <f>Sheet1!H5-Sheet3!H5</f>
        <v>1.2176616716094344</v>
      </c>
      <c r="I5" s="5">
        <f>Sheet1!I5-Sheet3!I5</f>
        <v>0</v>
      </c>
      <c r="J5" s="5">
        <f>Sheet1!J5-Sheet3!J5</f>
        <v>-4064.1425427379445</v>
      </c>
      <c r="K5" s="5">
        <f>Sheet1!K5-Sheet3!K5</f>
        <v>0</v>
      </c>
      <c r="L5" s="5">
        <f>Sheet1!L5-Sheet3!L5</f>
        <v>-1296.2644678888291</v>
      </c>
      <c r="M5" s="5">
        <f>Sheet1!M5-Sheet3!M5</f>
        <v>0</v>
      </c>
      <c r="N5" s="5">
        <f>Sheet1!N5-Sheet3!N5</f>
        <v>-3.3818834111154814</v>
      </c>
      <c r="O5" s="5">
        <f>Sheet1!O5-Sheet3!O5</f>
        <v>-1174.4299150062302</v>
      </c>
      <c r="P5" s="5">
        <f>Sheet1!P5-Sheet3!P5</f>
        <v>-11.996395911673478</v>
      </c>
      <c r="Q5" s="5">
        <f>Sheet1!Q5-Sheet3!Q5</f>
        <v>-10.909002811125294</v>
      </c>
      <c r="R5" s="5">
        <f>Sheet1!R5-Sheet3!R5</f>
        <v>-12.520296955124934</v>
      </c>
      <c r="S5" s="5">
        <f>Sheet1!S5-Sheet3!S5</f>
        <v>-3.0097502577688111</v>
      </c>
      <c r="T5" s="5">
        <f>Sheet1!T5-Sheet3!T5</f>
        <v>-153.92752288469757</v>
      </c>
      <c r="U5" s="5">
        <f>Sheet1!U5-Sheet3!U5</f>
        <v>-1906.460988</v>
      </c>
    </row>
    <row r="6" spans="2:21" x14ac:dyDescent="0.15">
      <c r="B6" s="5">
        <f>Sheet1!B6-Sheet3!B6</f>
        <v>-1997.6189506802839</v>
      </c>
      <c r="C6" s="5">
        <f>Sheet1!C6-Sheet3!C6</f>
        <v>2668.8478553716013</v>
      </c>
      <c r="D6" s="5">
        <f>Sheet1!D6-Sheet3!D6</f>
        <v>59.376904906633854</v>
      </c>
      <c r="E6" s="5">
        <f>Sheet1!E6-Sheet3!E6</f>
        <v>-22.45026024046274</v>
      </c>
      <c r="F6" s="5">
        <f>Sheet1!F6-Sheet3!F6</f>
        <v>53.81995156813241</v>
      </c>
      <c r="G6" s="5">
        <f>Sheet1!G6-Sheet3!G6</f>
        <v>483.97653757494163</v>
      </c>
      <c r="H6" s="5">
        <f>Sheet1!H6-Sheet3!H6</f>
        <v>0</v>
      </c>
      <c r="I6" s="5">
        <f>Sheet1!I6-Sheet3!I6</f>
        <v>0</v>
      </c>
      <c r="J6" s="5">
        <f>Sheet1!J6-Sheet3!J6</f>
        <v>-66.257603657144045</v>
      </c>
      <c r="K6" s="5">
        <f>Sheet1!K6-Sheet3!K6</f>
        <v>0</v>
      </c>
      <c r="L6" s="5">
        <f>Sheet1!L6-Sheet3!L6</f>
        <v>-2006.2970491824744</v>
      </c>
      <c r="M6" s="5">
        <f>Sheet1!M6-Sheet3!M6</f>
        <v>0</v>
      </c>
      <c r="N6" s="5">
        <f>Sheet1!N6-Sheet3!N6</f>
        <v>-4.5652317211974633</v>
      </c>
      <c r="O6" s="5">
        <f>Sheet1!O6-Sheet3!O6</f>
        <v>-342.18825452701708</v>
      </c>
      <c r="P6" s="5">
        <f>Sheet1!P6-Sheet3!P6</f>
        <v>-30.535926158701557</v>
      </c>
      <c r="Q6" s="5">
        <f>Sheet1!Q6-Sheet3!Q6</f>
        <v>-64.920974153334939</v>
      </c>
      <c r="R6" s="5">
        <f>Sheet1!R6-Sheet3!R6</f>
        <v>-146.50895911937101</v>
      </c>
      <c r="S6" s="5">
        <f>Sheet1!S6-Sheet3!S6</f>
        <v>-112.26806074737193</v>
      </c>
      <c r="T6" s="5">
        <f>Sheet1!T6-Sheet3!T6</f>
        <v>-110.90325864929486</v>
      </c>
      <c r="U6" s="5">
        <f>Sheet1!U6-Sheet3!U6</f>
        <v>-1326.0521719999999</v>
      </c>
    </row>
    <row r="7" spans="2:21" x14ac:dyDescent="0.15">
      <c r="B7" s="5">
        <f>Sheet1!B7-Sheet3!B7</f>
        <v>-673.31422130391911</v>
      </c>
      <c r="C7" s="5">
        <f>Sheet1!C7-Sheet3!C7</f>
        <v>20.424362512019911</v>
      </c>
      <c r="D7" s="5">
        <f>Sheet1!D7-Sheet3!D7</f>
        <v>0</v>
      </c>
      <c r="E7" s="5">
        <f>Sheet1!E7-Sheet3!E7</f>
        <v>-1980.8706085949725</v>
      </c>
      <c r="F7" s="5">
        <f>Sheet1!F7-Sheet3!F7</f>
        <v>2.9836985066551449</v>
      </c>
      <c r="G7" s="5">
        <f>Sheet1!G7-Sheet3!G7</f>
        <v>586.12508195543546</v>
      </c>
      <c r="H7" s="5">
        <f>Sheet1!H7-Sheet3!H7</f>
        <v>0.11814279205167999</v>
      </c>
      <c r="I7" s="5">
        <f>Sheet1!I7-Sheet3!I7</f>
        <v>0</v>
      </c>
      <c r="J7" s="5">
        <f>Sheet1!J7-Sheet3!J7</f>
        <v>-8.2017232095390682</v>
      </c>
      <c r="K7" s="5">
        <f>Sheet1!K7-Sheet3!K7</f>
        <v>0</v>
      </c>
      <c r="L7" s="5">
        <f>Sheet1!L7-Sheet3!L7</f>
        <v>-285.90801795328753</v>
      </c>
      <c r="M7" s="5">
        <f>Sheet1!M7-Sheet3!M7</f>
        <v>0</v>
      </c>
      <c r="N7" s="5">
        <f>Sheet1!N7-Sheet3!N7</f>
        <v>-4.8006827486101287</v>
      </c>
      <c r="O7" s="5">
        <f>Sheet1!O7-Sheet3!O7</f>
        <v>-733.05370992879079</v>
      </c>
      <c r="P7" s="5">
        <f>Sheet1!P7-Sheet3!P7</f>
        <v>-20.68779204384974</v>
      </c>
      <c r="Q7" s="5">
        <f>Sheet1!Q7-Sheet3!Q7</f>
        <v>-29.135750187809755</v>
      </c>
      <c r="R7" s="5">
        <f>Sheet1!R7-Sheet3!R7</f>
        <v>-2.6788204116350549</v>
      </c>
      <c r="S7" s="5">
        <f>Sheet1!S7-Sheet3!S7</f>
        <v>-5.9861868974140648</v>
      </c>
      <c r="T7" s="5">
        <f>Sheet1!T7-Sheet3!T7</f>
        <v>-65.043707359936661</v>
      </c>
      <c r="U7" s="5">
        <f>Sheet1!U7-Sheet3!U7</f>
        <v>-930.122164</v>
      </c>
    </row>
    <row r="8" spans="2:21" x14ac:dyDescent="0.15">
      <c r="B8" s="5">
        <f>Sheet1!B8-Sheet3!B8</f>
        <v>-307.45355562626673</v>
      </c>
      <c r="C8" s="5">
        <f>Sheet1!C8-Sheet3!C8</f>
        <v>12.65749815532223</v>
      </c>
      <c r="D8" s="5">
        <f>Sheet1!D8-Sheet3!D8</f>
        <v>1.6893945617777462E-2</v>
      </c>
      <c r="E8" s="5">
        <f>Sheet1!E8-Sheet3!E8</f>
        <v>-741.54579769559405</v>
      </c>
      <c r="F8" s="5">
        <f>Sheet1!F8-Sheet3!F8</f>
        <v>1.5448897950426144E-2</v>
      </c>
      <c r="G8" s="5">
        <f>Sheet1!G8-Sheet3!G8</f>
        <v>1.2893606599017531</v>
      </c>
      <c r="H8" s="5">
        <f>Sheet1!H8-Sheet3!H8</f>
        <v>27.304414214568112</v>
      </c>
      <c r="I8" s="5">
        <f>Sheet1!I8-Sheet3!I8</f>
        <v>0</v>
      </c>
      <c r="J8" s="5">
        <f>Sheet1!J8-Sheet3!J8</f>
        <v>1.5135014646883747</v>
      </c>
      <c r="K8" s="5">
        <f>Sheet1!K8-Sheet3!K8</f>
        <v>0</v>
      </c>
      <c r="L8" s="5">
        <f>Sheet1!L8-Sheet3!L8</f>
        <v>42.241034713124918</v>
      </c>
      <c r="M8" s="5">
        <f>Sheet1!M8-Sheet3!M8</f>
        <v>0</v>
      </c>
      <c r="N8" s="5">
        <f>Sheet1!N8-Sheet3!N8</f>
        <v>-1.8524711599830468</v>
      </c>
      <c r="O8" s="5">
        <f>Sheet1!O8-Sheet3!O8</f>
        <v>-352.38357646510167</v>
      </c>
      <c r="P8" s="5">
        <f>Sheet1!P8-Sheet3!P8</f>
        <v>-21.815332097412885</v>
      </c>
      <c r="Q8" s="5">
        <f>Sheet1!Q8-Sheet3!Q8</f>
        <v>-29.655297716900499</v>
      </c>
      <c r="R8" s="5">
        <f>Sheet1!R8-Sheet3!R8</f>
        <v>-86.790019459229214</v>
      </c>
      <c r="S8" s="5">
        <f>Sheet1!S8-Sheet3!S8</f>
        <v>-154.82550798120729</v>
      </c>
      <c r="T8" s="5">
        <f>Sheet1!T8-Sheet3!T8</f>
        <v>-20.74394137749573</v>
      </c>
      <c r="U8" s="5">
        <f>Sheet1!U8-Sheet3!U8</f>
        <v>-463.36174</v>
      </c>
    </row>
    <row r="9" spans="2:21" x14ac:dyDescent="0.15">
      <c r="B9" s="5">
        <f>Sheet1!B9-Sheet3!B9</f>
        <v>-1258.4363947759812</v>
      </c>
      <c r="C9" s="5">
        <f>Sheet1!C9-Sheet3!C9</f>
        <v>191.57783603097732</v>
      </c>
      <c r="D9" s="5">
        <f>Sheet1!D9-Sheet3!D9</f>
        <v>4.0457685731709603E-3</v>
      </c>
      <c r="E9" s="5">
        <f>Sheet1!E9-Sheet3!E9</f>
        <v>-185.43309684876112</v>
      </c>
      <c r="F9" s="5">
        <f>Sheet1!F9-Sheet3!F9</f>
        <v>1.9243444690664191E-4</v>
      </c>
      <c r="G9" s="5">
        <f>Sheet1!G9-Sheet3!G9</f>
        <v>439.07631131345613</v>
      </c>
      <c r="H9" s="5">
        <f>Sheet1!H9-Sheet3!H9</f>
        <v>47.629813470925882</v>
      </c>
      <c r="I9" s="5">
        <f>Sheet1!I9-Sheet3!I9</f>
        <v>0</v>
      </c>
      <c r="J9" s="5">
        <f>Sheet1!J9-Sheet3!J9</f>
        <v>-2.6287874412886367</v>
      </c>
      <c r="K9" s="5">
        <f>Sheet1!K9-Sheet3!K9</f>
        <v>0</v>
      </c>
      <c r="L9" s="5">
        <f>Sheet1!L9-Sheet3!L9</f>
        <v>-136.56565379310541</v>
      </c>
      <c r="M9" s="5">
        <f>Sheet1!M9-Sheet3!M9</f>
        <v>0</v>
      </c>
      <c r="N9" s="5">
        <f>Sheet1!N9-Sheet3!N9</f>
        <v>-0.64528641855612534</v>
      </c>
      <c r="O9" s="5">
        <f>Sheet1!O9-Sheet3!O9</f>
        <v>-312.08576319960071</v>
      </c>
      <c r="P9" s="5">
        <f>Sheet1!P9-Sheet3!P9</f>
        <v>-8.138443686587804E-2</v>
      </c>
      <c r="Q9" s="5">
        <f>Sheet1!Q9-Sheet3!Q9</f>
        <v>-57.708854149484658</v>
      </c>
      <c r="R9" s="5">
        <f>Sheet1!R9-Sheet3!R9</f>
        <v>0</v>
      </c>
      <c r="S9" s="5">
        <f>Sheet1!S9-Sheet3!S9</f>
        <v>0</v>
      </c>
      <c r="T9" s="5">
        <f>Sheet1!T9-Sheet3!T9</f>
        <v>-6.6936497084154922</v>
      </c>
      <c r="U9" s="5">
        <f>Sheet1!U9-Sheet3!U9</f>
        <v>-727.59530400000006</v>
      </c>
    </row>
    <row r="10" spans="2:21" x14ac:dyDescent="0.15">
      <c r="B10" s="5">
        <f>Sheet1!B10-Sheet3!B10</f>
        <v>0.15720161021641843</v>
      </c>
      <c r="C10" s="5">
        <f>Sheet1!C10-Sheet3!C10</f>
        <v>56.932451829275578</v>
      </c>
      <c r="D10" s="5">
        <f>Sheet1!D10-Sheet3!D10</f>
        <v>0</v>
      </c>
      <c r="E10" s="5">
        <f>Sheet1!E10-Sheet3!E10</f>
        <v>-290.67883212682045</v>
      </c>
      <c r="F10" s="5">
        <f>Sheet1!F10-Sheet3!F10</f>
        <v>0</v>
      </c>
      <c r="G10" s="5">
        <f>Sheet1!G10-Sheet3!G10</f>
        <v>0</v>
      </c>
      <c r="H10" s="5">
        <f>Sheet1!H10-Sheet3!H10</f>
        <v>2.6091757553737551</v>
      </c>
      <c r="I10" s="5">
        <f>Sheet1!I10-Sheet3!I10</f>
        <v>0</v>
      </c>
      <c r="J10" s="5">
        <f>Sheet1!J10-Sheet3!J10</f>
        <v>-31.920283192897045</v>
      </c>
      <c r="K10" s="5">
        <f>Sheet1!K10-Sheet3!K10</f>
        <v>0</v>
      </c>
      <c r="L10" s="5">
        <f>Sheet1!L10-Sheet3!L10</f>
        <v>-192.12198458163493</v>
      </c>
      <c r="M10" s="5">
        <f>Sheet1!M10-Sheet3!M10</f>
        <v>0</v>
      </c>
      <c r="N10" s="5">
        <f>Sheet1!N10-Sheet3!N10</f>
        <v>-1.3530993908583699E-3</v>
      </c>
      <c r="O10" s="5">
        <f>Sheet1!O10-Sheet3!O10</f>
        <v>-63.060156196899129</v>
      </c>
      <c r="P10" s="5">
        <f>Sheet1!P10-Sheet3!P10</f>
        <v>-0.36974685118836437</v>
      </c>
      <c r="Q10" s="5">
        <f>Sheet1!Q10-Sheet3!Q10</f>
        <v>-0.12828441847163319</v>
      </c>
      <c r="R10" s="5">
        <f>Sheet1!R10-Sheet3!R10</f>
        <v>-5.1784580004184804</v>
      </c>
      <c r="S10" s="5">
        <f>Sheet1!S10-Sheet3!S10</f>
        <v>-4.9308659447807983</v>
      </c>
      <c r="T10" s="5">
        <f>Sheet1!T10-Sheet3!T10</f>
        <v>-3.0452150926768837</v>
      </c>
      <c r="U10" s="5">
        <f>Sheet1!U10-Sheet3!U10</f>
        <v>-49.306910922895142</v>
      </c>
    </row>
    <row r="11" spans="2:21" x14ac:dyDescent="0.15">
      <c r="B11" s="5">
        <f>Sheet1!B11-Sheet3!B11</f>
        <v>-57.606806660008715</v>
      </c>
      <c r="C11" s="5">
        <f>Sheet1!C11-Sheet3!C11</f>
        <v>3.216357083012781</v>
      </c>
      <c r="D11" s="5">
        <f>Sheet1!D11-Sheet3!D11</f>
        <v>0.17401229819296304</v>
      </c>
      <c r="E11" s="5">
        <f>Sheet1!E11-Sheet3!E11</f>
        <v>-4345.3171995671364</v>
      </c>
      <c r="F11" s="5">
        <f>Sheet1!F11-Sheet3!F11</f>
        <v>5.9363461119452552</v>
      </c>
      <c r="G11" s="5">
        <f>Sheet1!G11-Sheet3!G11</f>
        <v>6.4518782766904508</v>
      </c>
      <c r="H11" s="5">
        <f>Sheet1!H11-Sheet3!H11</f>
        <v>1.8891741045000021E-2</v>
      </c>
      <c r="I11" s="5">
        <f>Sheet1!I11-Sheet3!I11</f>
        <v>0</v>
      </c>
      <c r="J11" s="5">
        <f>Sheet1!J11-Sheet3!J11</f>
        <v>-22.603952445289906</v>
      </c>
      <c r="K11" s="5">
        <f>Sheet1!K11-Sheet3!K11</f>
        <v>0</v>
      </c>
      <c r="L11" s="5">
        <f>Sheet1!L11-Sheet3!L11</f>
        <v>-1699.0616944087087</v>
      </c>
      <c r="M11" s="5">
        <f>Sheet1!M11-Sheet3!M11</f>
        <v>0</v>
      </c>
      <c r="N11" s="5">
        <f>Sheet1!N11-Sheet3!N11</f>
        <v>-1.3027279596410324</v>
      </c>
      <c r="O11" s="5">
        <f>Sheet1!O11-Sheet3!O11</f>
        <v>-2023.6354550653075</v>
      </c>
      <c r="P11" s="5">
        <f>Sheet1!P11-Sheet3!P11</f>
        <v>-6.9019374985650472E-2</v>
      </c>
      <c r="Q11" s="5">
        <f>Sheet1!Q11-Sheet3!Q11</f>
        <v>-6.5313793457292562</v>
      </c>
      <c r="R11" s="5">
        <f>Sheet1!R11-Sheet3!R11</f>
        <v>-4.6407660185414557</v>
      </c>
      <c r="S11" s="5">
        <f>Sheet1!S11-Sheet3!S11</f>
        <v>0</v>
      </c>
      <c r="T11" s="5">
        <f>Sheet1!T11-Sheet3!T11</f>
        <v>-2.6555403425547581</v>
      </c>
      <c r="U11" s="5">
        <f>Sheet1!U11-Sheet3!U11</f>
        <v>-633.44450400000005</v>
      </c>
    </row>
    <row r="12" spans="2:21" x14ac:dyDescent="0.15">
      <c r="B12" s="5">
        <f>Sheet1!B12-Sheet3!B12</f>
        <v>-2.5219823469560083</v>
      </c>
      <c r="C12" s="5">
        <f>Sheet1!C12-Sheet3!C12</f>
        <v>1.0400042172939439E-9</v>
      </c>
      <c r="D12" s="5">
        <f>Sheet1!D12-Sheet3!D12</f>
        <v>0</v>
      </c>
      <c r="E12" s="5">
        <f>Sheet1!E12-Sheet3!E12</f>
        <v>-2222.3956582807696</v>
      </c>
      <c r="F12" s="5">
        <f>Sheet1!F12-Sheet3!F12</f>
        <v>3.7917222432968458</v>
      </c>
      <c r="G12" s="5">
        <f>Sheet1!G12-Sheet3!G12</f>
        <v>1.7666151549923015E-2</v>
      </c>
      <c r="H12" s="5">
        <f>Sheet1!H12-Sheet3!H12</f>
        <v>0</v>
      </c>
      <c r="I12" s="5">
        <f>Sheet1!I12-Sheet3!I12</f>
        <v>0</v>
      </c>
      <c r="J12" s="5">
        <f>Sheet1!J12-Sheet3!J12</f>
        <v>-0.20828271793678255</v>
      </c>
      <c r="K12" s="5">
        <f>Sheet1!K12-Sheet3!K12</f>
        <v>0</v>
      </c>
      <c r="L12" s="5">
        <f>Sheet1!L12-Sheet3!L12</f>
        <v>-884.17728386250019</v>
      </c>
      <c r="M12" s="5">
        <f>Sheet1!M12-Sheet3!M12</f>
        <v>0</v>
      </c>
      <c r="N12" s="5">
        <f>Sheet1!N12-Sheet3!N12</f>
        <v>-2.7386224686482663E-2</v>
      </c>
      <c r="O12" s="5">
        <f>Sheet1!O12-Sheet3!O12</f>
        <v>-862.00395545980268</v>
      </c>
      <c r="P12" s="5">
        <f>Sheet1!P12-Sheet3!P12</f>
        <v>-0.34080372168102091</v>
      </c>
      <c r="Q12" s="5">
        <f>Sheet1!Q12-Sheet3!Q12</f>
        <v>-5.5989128551702461E-2</v>
      </c>
      <c r="R12" s="5">
        <f>Sheet1!R12-Sheet3!R12</f>
        <v>-2.5181944070018325</v>
      </c>
      <c r="S12" s="5">
        <f>Sheet1!S12-Sheet3!S12</f>
        <v>0</v>
      </c>
      <c r="T12" s="5">
        <f>Sheet1!T12-Sheet3!T12</f>
        <v>-1.6845091517590518</v>
      </c>
      <c r="U12" s="5">
        <f>Sheet1!U12-Sheet3!U12</f>
        <v>-470.0918484</v>
      </c>
    </row>
    <row r="13" spans="2:21" x14ac:dyDescent="0.15">
      <c r="B13" s="5">
        <f>Sheet1!B13-Sheet3!B13</f>
        <v>-1020.8459960233276</v>
      </c>
      <c r="C13" s="5">
        <f>Sheet1!C13-Sheet3!C13</f>
        <v>161.67011276473431</v>
      </c>
      <c r="D13" s="5">
        <f>Sheet1!D13-Sheet3!D13</f>
        <v>0</v>
      </c>
      <c r="E13" s="5">
        <f>Sheet1!E13-Sheet3!E13</f>
        <v>-208.48715683535102</v>
      </c>
      <c r="F13" s="5">
        <f>Sheet1!F13-Sheet3!F13</f>
        <v>0.66235357205007261</v>
      </c>
      <c r="G13" s="5">
        <f>Sheet1!G13-Sheet3!G13</f>
        <v>35.721635918926893</v>
      </c>
      <c r="H13" s="5">
        <f>Sheet1!H13-Sheet3!H13</f>
        <v>4.6433712398123461</v>
      </c>
      <c r="I13" s="5">
        <f>Sheet1!I13-Sheet3!I13</f>
        <v>0</v>
      </c>
      <c r="J13" s="5">
        <f>Sheet1!J13-Sheet3!J13</f>
        <v>-1.7428042219406734</v>
      </c>
      <c r="K13" s="5">
        <f>Sheet1!K13-Sheet3!K13</f>
        <v>0</v>
      </c>
      <c r="L13" s="5">
        <f>Sheet1!L13-Sheet3!L13</f>
        <v>-96.373564485087172</v>
      </c>
      <c r="M13" s="5">
        <f>Sheet1!M13-Sheet3!M13</f>
        <v>0</v>
      </c>
      <c r="N13" s="5">
        <f>Sheet1!N13-Sheet3!N13</f>
        <v>-0.44249823057397109</v>
      </c>
      <c r="O13" s="5">
        <f>Sheet1!O13-Sheet3!O13</f>
        <v>-898.4870508063143</v>
      </c>
      <c r="P13" s="5">
        <f>Sheet1!P13-Sheet3!P13</f>
        <v>-4.9272994995111894</v>
      </c>
      <c r="Q13" s="5">
        <f>Sheet1!Q13-Sheet3!Q13</f>
        <v>-0.84996052230880359</v>
      </c>
      <c r="R13" s="5">
        <f>Sheet1!R13-Sheet3!R13</f>
        <v>-11.859598987456977</v>
      </c>
      <c r="S13" s="5">
        <f>Sheet1!S13-Sheet3!S13</f>
        <v>-1.676567639057037</v>
      </c>
      <c r="T13" s="5">
        <f>Sheet1!T13-Sheet3!T13</f>
        <v>-37.585251879998509</v>
      </c>
      <c r="U13" s="5">
        <f>Sheet1!U13-Sheet3!U13</f>
        <v>-305.31805200000002</v>
      </c>
    </row>
    <row r="14" spans="2:21" x14ac:dyDescent="0.15">
      <c r="B14" s="5">
        <f>Sheet1!B14-Sheet3!B14</f>
        <v>-95.924820877084358</v>
      </c>
      <c r="C14" s="5">
        <f>Sheet1!C14-Sheet3!C14</f>
        <v>2.6655434887308331</v>
      </c>
      <c r="D14" s="5">
        <f>Sheet1!D14-Sheet3!D14</f>
        <v>0</v>
      </c>
      <c r="E14" s="5">
        <f>Sheet1!E14-Sheet3!E14</f>
        <v>-408.59530990137728</v>
      </c>
      <c r="F14" s="5">
        <f>Sheet1!F14-Sheet3!F14</f>
        <v>3.1064438394828642</v>
      </c>
      <c r="G14" s="5">
        <f>Sheet1!G14-Sheet3!G14</f>
        <v>3.2392428229147008E-2</v>
      </c>
      <c r="H14" s="5">
        <f>Sheet1!H14-Sheet3!H14</f>
        <v>1.4759574728201441E-3</v>
      </c>
      <c r="I14" s="5">
        <f>Sheet1!I14-Sheet3!I14</f>
        <v>0</v>
      </c>
      <c r="J14" s="5">
        <f>Sheet1!J14-Sheet3!J14</f>
        <v>7.642950827266759E-2</v>
      </c>
      <c r="K14" s="5">
        <f>Sheet1!K14-Sheet3!K14</f>
        <v>0</v>
      </c>
      <c r="L14" s="5">
        <f>Sheet1!L14-Sheet3!L14</f>
        <v>2.7235729721660391</v>
      </c>
      <c r="M14" s="5">
        <f>Sheet1!M14-Sheet3!M14</f>
        <v>0</v>
      </c>
      <c r="N14" s="5">
        <f>Sheet1!N14-Sheet3!N14</f>
        <v>-1.2410999836003853</v>
      </c>
      <c r="O14" s="5">
        <f>Sheet1!O14-Sheet3!O14</f>
        <v>-364.53854319485026</v>
      </c>
      <c r="P14" s="5">
        <f>Sheet1!P14-Sheet3!P14</f>
        <v>-0.21204159069240447</v>
      </c>
      <c r="Q14" s="5">
        <f>Sheet1!Q14-Sheet3!Q14</f>
        <v>-0.122431329503633</v>
      </c>
      <c r="R14" s="5">
        <f>Sheet1!R14-Sheet3!R14</f>
        <v>-2.3421977480325928</v>
      </c>
      <c r="S14" s="5">
        <f>Sheet1!S14-Sheet3!S14</f>
        <v>-9.011893471919791</v>
      </c>
      <c r="T14" s="5">
        <f>Sheet1!T14-Sheet3!T14</f>
        <v>-5.2324863423998806</v>
      </c>
      <c r="U14" s="5">
        <f>Sheet1!U14-Sheet3!U14</f>
        <v>-124.14761727639284</v>
      </c>
    </row>
    <row r="15" spans="2:21" x14ac:dyDescent="0.15">
      <c r="B15" s="5">
        <f>Sheet1!B15-Sheet3!B15</f>
        <v>-130.83856008610928</v>
      </c>
      <c r="C15" s="5">
        <f>Sheet1!C15-Sheet3!C15</f>
        <v>6.5880316239799868</v>
      </c>
      <c r="D15" s="5">
        <f>Sheet1!D15-Sheet3!D15</f>
        <v>0</v>
      </c>
      <c r="E15" s="5">
        <f>Sheet1!E15-Sheet3!E15</f>
        <v>-159.94426236035383</v>
      </c>
      <c r="F15" s="5">
        <f>Sheet1!F15-Sheet3!F15</f>
        <v>0</v>
      </c>
      <c r="G15" s="5">
        <f>Sheet1!G15-Sheet3!G15</f>
        <v>35.591824966350885</v>
      </c>
      <c r="H15" s="5">
        <f>Sheet1!H15-Sheet3!H15</f>
        <v>34.007646648432285</v>
      </c>
      <c r="I15" s="5">
        <f>Sheet1!I15-Sheet3!I15</f>
        <v>0</v>
      </c>
      <c r="J15" s="5">
        <f>Sheet1!J15-Sheet3!J15</f>
        <v>2.7145181615765068E-2</v>
      </c>
      <c r="K15" s="5">
        <f>Sheet1!K15-Sheet3!K15</f>
        <v>0</v>
      </c>
      <c r="L15" s="5">
        <f>Sheet1!L15-Sheet3!L15</f>
        <v>-21.563927102634352</v>
      </c>
      <c r="M15" s="5">
        <f>Sheet1!M15-Sheet3!M15</f>
        <v>0</v>
      </c>
      <c r="N15" s="5">
        <f>Sheet1!N15-Sheet3!N15</f>
        <v>-0.23798520006279844</v>
      </c>
      <c r="O15" s="5">
        <f>Sheet1!O15-Sheet3!O15</f>
        <v>-145.05252327890992</v>
      </c>
      <c r="P15" s="5">
        <f>Sheet1!P15-Sheet3!P15</f>
        <v>0</v>
      </c>
      <c r="Q15" s="5">
        <f>Sheet1!Q15-Sheet3!Q15</f>
        <v>-2.7956797089029761E-2</v>
      </c>
      <c r="R15" s="5">
        <f>Sheet1!R15-Sheet3!R15</f>
        <v>-0.14179580702781536</v>
      </c>
      <c r="S15" s="5">
        <f>Sheet1!S15-Sheet3!S15</f>
        <v>-2.2153310255376146E-3</v>
      </c>
      <c r="T15" s="5">
        <f>Sheet1!T15-Sheet3!T15</f>
        <v>-9.9779050455668425</v>
      </c>
      <c r="U15" s="5">
        <f>Sheet1!U15-Sheet3!U15</f>
        <v>-118.80951237182435</v>
      </c>
    </row>
    <row r="16" spans="2:21" x14ac:dyDescent="0.15">
      <c r="B16" s="5">
        <f>Sheet1!B16-Sheet3!B16</f>
        <v>-2335.8145428434163</v>
      </c>
      <c r="C16" s="5">
        <f>Sheet1!C16-Sheet3!C16</f>
        <v>265.29233838335631</v>
      </c>
      <c r="D16" s="5">
        <f>Sheet1!D16-Sheet3!D16</f>
        <v>2.33492797425086</v>
      </c>
      <c r="E16" s="5">
        <f>Sheet1!E16-Sheet3!E16</f>
        <v>-7275.795140809696</v>
      </c>
      <c r="F16" s="5">
        <f>Sheet1!F16-Sheet3!F16</f>
        <v>0</v>
      </c>
      <c r="G16" s="5">
        <f>Sheet1!G16-Sheet3!G16</f>
        <v>6.1419401233211204</v>
      </c>
      <c r="H16" s="5">
        <f>Sheet1!H16-Sheet3!H16</f>
        <v>0</v>
      </c>
      <c r="I16" s="5">
        <f>Sheet1!I16-Sheet3!I16</f>
        <v>0</v>
      </c>
      <c r="J16" s="5">
        <f>Sheet1!J16-Sheet3!J16</f>
        <v>-102.23130092387828</v>
      </c>
      <c r="K16" s="5">
        <f>Sheet1!K16-Sheet3!K16</f>
        <v>0</v>
      </c>
      <c r="L16" s="5">
        <f>Sheet1!L16-Sheet3!L16</f>
        <v>-2034.7767142065477</v>
      </c>
      <c r="M16" s="5">
        <f>Sheet1!M16-Sheet3!M16</f>
        <v>0</v>
      </c>
      <c r="N16" s="5">
        <f>Sheet1!N16-Sheet3!N16</f>
        <v>-24.436907848630597</v>
      </c>
      <c r="O16" s="5">
        <f>Sheet1!O16-Sheet3!O16</f>
        <v>-5803.5773435888059</v>
      </c>
      <c r="P16" s="5">
        <f>Sheet1!P16-Sheet3!P16</f>
        <v>-12.672751946368109</v>
      </c>
      <c r="Q16" s="5">
        <f>Sheet1!Q16-Sheet3!Q16</f>
        <v>-18.856861771198247</v>
      </c>
      <c r="R16" s="5">
        <f>Sheet1!R16-Sheet3!R16</f>
        <v>-29.862585450225922</v>
      </c>
      <c r="S16" s="5">
        <f>Sheet1!S16-Sheet3!S16</f>
        <v>-13.851224414938422</v>
      </c>
      <c r="T16" s="5">
        <f>Sheet1!T16-Sheet3!T16</f>
        <v>-113.30034008680775</v>
      </c>
      <c r="U16" s="5">
        <f>Sheet1!U16-Sheet3!U16</f>
        <v>-1719.5289789999999</v>
      </c>
    </row>
    <row r="17" spans="2:21" x14ac:dyDescent="0.15">
      <c r="B17" s="5">
        <f>Sheet1!B17-Sheet3!B17</f>
        <v>-3688.2897338644398</v>
      </c>
      <c r="C17" s="5">
        <f>Sheet1!C17-Sheet3!C17</f>
        <v>776.90561112515661</v>
      </c>
      <c r="D17" s="5">
        <f>Sheet1!D17-Sheet3!D17</f>
        <v>0</v>
      </c>
      <c r="E17" s="5">
        <f>Sheet1!E17-Sheet3!E17</f>
        <v>-1762.6294998928961</v>
      </c>
      <c r="F17" s="5">
        <f>Sheet1!F17-Sheet3!F17</f>
        <v>0</v>
      </c>
      <c r="G17" s="5">
        <f>Sheet1!G17-Sheet3!G17</f>
        <v>99.436135561563191</v>
      </c>
      <c r="H17" s="5">
        <f>Sheet1!H17-Sheet3!H17</f>
        <v>76.132949116539493</v>
      </c>
      <c r="I17" s="5">
        <f>Sheet1!I17-Sheet3!I17</f>
        <v>0</v>
      </c>
      <c r="J17" s="5">
        <f>Sheet1!J17-Sheet3!J17</f>
        <v>-41.158426816224619</v>
      </c>
      <c r="K17" s="5">
        <f>Sheet1!K17-Sheet3!K17</f>
        <v>0</v>
      </c>
      <c r="L17" s="5">
        <f>Sheet1!L17-Sheet3!L17</f>
        <v>-815.38968601581655</v>
      </c>
      <c r="M17" s="5">
        <f>Sheet1!M17-Sheet3!M17</f>
        <v>0</v>
      </c>
      <c r="N17" s="5">
        <f>Sheet1!N17-Sheet3!N17</f>
        <v>-3.2534762268950317</v>
      </c>
      <c r="O17" s="5">
        <f>Sheet1!O17-Sheet3!O17</f>
        <v>-4107.517476252292</v>
      </c>
      <c r="P17" s="5">
        <f>Sheet1!P17-Sheet3!P17</f>
        <v>0</v>
      </c>
      <c r="Q17" s="5">
        <f>Sheet1!Q17-Sheet3!Q17</f>
        <v>-1.4589958204712463</v>
      </c>
      <c r="R17" s="5">
        <f>Sheet1!R17-Sheet3!R17</f>
        <v>-1.8110657295256836</v>
      </c>
      <c r="S17" s="5">
        <f>Sheet1!S17-Sheet3!S17</f>
        <v>0</v>
      </c>
      <c r="T17" s="5">
        <f>Sheet1!T17-Sheet3!T17</f>
        <v>-338.04976357624213</v>
      </c>
      <c r="U17" s="5">
        <f>Sheet1!U17-Sheet3!U17</f>
        <v>-895.88276800000006</v>
      </c>
    </row>
    <row r="18" spans="2:21" x14ac:dyDescent="0.15">
      <c r="B18" s="5">
        <f>Sheet1!B18-Sheet3!B18</f>
        <v>-9.0952406338319634</v>
      </c>
      <c r="C18" s="5">
        <f>Sheet1!C18-Sheet3!C18</f>
        <v>0</v>
      </c>
      <c r="D18" s="5">
        <f>Sheet1!D18-Sheet3!D18</f>
        <v>0</v>
      </c>
      <c r="E18" s="5">
        <f>Sheet1!E18-Sheet3!E18</f>
        <v>-2033.560003711832</v>
      </c>
      <c r="F18" s="5">
        <f>Sheet1!F18-Sheet3!F18</f>
        <v>0</v>
      </c>
      <c r="G18" s="5">
        <f>Sheet1!G18-Sheet3!G18</f>
        <v>5.3164251765172588E-7</v>
      </c>
      <c r="H18" s="5">
        <f>Sheet1!H18-Sheet3!H18</f>
        <v>1.9784820936572665</v>
      </c>
      <c r="I18" s="5">
        <f>Sheet1!I18-Sheet3!I18</f>
        <v>0</v>
      </c>
      <c r="J18" s="5">
        <f>Sheet1!J18-Sheet3!J18</f>
        <v>-1.7339891884678309</v>
      </c>
      <c r="K18" s="5">
        <f>Sheet1!K18-Sheet3!K18</f>
        <v>0</v>
      </c>
      <c r="L18" s="5">
        <f>Sheet1!L18-Sheet3!L18</f>
        <v>-69.146923346780568</v>
      </c>
      <c r="M18" s="5">
        <f>Sheet1!M18-Sheet3!M18</f>
        <v>0</v>
      </c>
      <c r="N18" s="5">
        <f>Sheet1!N18-Sheet3!N18</f>
        <v>-2.5352863021461474</v>
      </c>
      <c r="O18" s="5">
        <f>Sheet1!O18-Sheet3!O18</f>
        <v>-1378.6207478214453</v>
      </c>
      <c r="P18" s="5">
        <f>Sheet1!P18-Sheet3!P18</f>
        <v>-28.23913293071012</v>
      </c>
      <c r="Q18" s="5">
        <f>Sheet1!Q18-Sheet3!Q18</f>
        <v>-69.910245066860682</v>
      </c>
      <c r="R18" s="5">
        <f>Sheet1!R18-Sheet3!R18</f>
        <v>-61.594517500955462</v>
      </c>
      <c r="S18" s="5">
        <f>Sheet1!S18-Sheet3!S18</f>
        <v>-7.1754586318411882</v>
      </c>
      <c r="T18" s="5">
        <f>Sheet1!T18-Sheet3!T18</f>
        <v>-86.871045118471272</v>
      </c>
      <c r="U18" s="5">
        <f>Sheet1!U18-Sheet3!U18</f>
        <v>-338.80637999999999</v>
      </c>
    </row>
    <row r="19" spans="2:21" x14ac:dyDescent="0.15">
      <c r="B19" s="5">
        <f>Sheet1!B19-Sheet3!B19</f>
        <v>-1314.434523030417</v>
      </c>
      <c r="C19" s="5">
        <f>Sheet1!C19-Sheet3!C19</f>
        <v>60.667051314439732</v>
      </c>
      <c r="D19" s="5">
        <f>Sheet1!D19-Sheet3!D19</f>
        <v>0</v>
      </c>
      <c r="E19" s="5">
        <f>Sheet1!E19-Sheet3!E19</f>
        <v>-602.42713510065414</v>
      </c>
      <c r="F19" s="5">
        <f>Sheet1!F19-Sheet3!F19</f>
        <v>0</v>
      </c>
      <c r="G19" s="5">
        <f>Sheet1!G19-Sheet3!G19</f>
        <v>8.0081556629247359</v>
      </c>
      <c r="H19" s="5">
        <f>Sheet1!H19-Sheet3!H19</f>
        <v>0.91097950293987751</v>
      </c>
      <c r="I19" s="5">
        <f>Sheet1!I19-Sheet3!I19</f>
        <v>0</v>
      </c>
      <c r="J19" s="5">
        <f>Sheet1!J19-Sheet3!J19</f>
        <v>7.2975568984763868</v>
      </c>
      <c r="K19" s="5">
        <f>Sheet1!K19-Sheet3!K19</f>
        <v>0</v>
      </c>
      <c r="L19" s="5">
        <f>Sheet1!L19-Sheet3!L19</f>
        <v>55.575585158237118</v>
      </c>
      <c r="M19" s="5">
        <f>Sheet1!M19-Sheet3!M19</f>
        <v>0</v>
      </c>
      <c r="N19" s="5">
        <f>Sheet1!N19-Sheet3!N19</f>
        <v>-34.775279531764681</v>
      </c>
      <c r="O19" s="5">
        <f>Sheet1!O19-Sheet3!O19</f>
        <v>-1525.1512870698534</v>
      </c>
      <c r="P19" s="5">
        <f>Sheet1!P19-Sheet3!P19</f>
        <v>-1.6128152257989399</v>
      </c>
      <c r="Q19" s="5">
        <f>Sheet1!Q19-Sheet3!Q19</f>
        <v>-0.36261044399029352</v>
      </c>
      <c r="R19" s="5">
        <f>Sheet1!R19-Sheet3!R19</f>
        <v>-234.189752</v>
      </c>
      <c r="S19" s="5">
        <f>Sheet1!S19-Sheet3!S19</f>
        <v>-0.31753759708765728</v>
      </c>
      <c r="T19" s="5">
        <f>Sheet1!T19-Sheet3!T19</f>
        <v>-64.597802355518468</v>
      </c>
      <c r="U19" s="5">
        <f>Sheet1!U19-Sheet3!U19</f>
        <v>-172.29759111822716</v>
      </c>
    </row>
    <row r="20" spans="2:21" x14ac:dyDescent="0.15">
      <c r="B20" s="5">
        <f>Sheet1!B20-Sheet3!B20</f>
        <v>-3.3476190749650527</v>
      </c>
      <c r="C20" s="5">
        <f>Sheet1!C20-Sheet3!C20</f>
        <v>4.8487501297031499E-10</v>
      </c>
      <c r="D20" s="5">
        <f>Sheet1!D20-Sheet3!D20</f>
        <v>2.8258849279129805E-2</v>
      </c>
      <c r="E20" s="5">
        <f>Sheet1!E20-Sheet3!E20</f>
        <v>-2109.1522733844713</v>
      </c>
      <c r="F20" s="5">
        <f>Sheet1!F20-Sheet3!F20</f>
        <v>221.77201838183464</v>
      </c>
      <c r="G20" s="5">
        <f>Sheet1!G20-Sheet3!G20</f>
        <v>7.0754810489779274E-2</v>
      </c>
      <c r="H20" s="5">
        <f>Sheet1!H20-Sheet3!H20</f>
        <v>0.26400837377062381</v>
      </c>
      <c r="I20" s="5">
        <f>Sheet1!I20-Sheet3!I20</f>
        <v>0</v>
      </c>
      <c r="J20" s="5">
        <f>Sheet1!J20-Sheet3!J20</f>
        <v>-7.7953414889535111E-2</v>
      </c>
      <c r="K20" s="5">
        <f>Sheet1!K20-Sheet3!K20</f>
        <v>0</v>
      </c>
      <c r="L20" s="5">
        <f>Sheet1!L20-Sheet3!L20</f>
        <v>-516.25705798838862</v>
      </c>
      <c r="M20" s="5">
        <f>Sheet1!M20-Sheet3!M20</f>
        <v>0</v>
      </c>
      <c r="N20" s="5">
        <f>Sheet1!N20-Sheet3!N20</f>
        <v>-0.99467987236764088</v>
      </c>
      <c r="O20" s="5">
        <f>Sheet1!O20-Sheet3!O20</f>
        <v>-891.3291131583369</v>
      </c>
      <c r="P20" s="5">
        <f>Sheet1!P20-Sheet3!P20</f>
        <v>-1.9774736755670874E-2</v>
      </c>
      <c r="Q20" s="5">
        <f>Sheet1!Q20-Sheet3!Q20</f>
        <v>-1.0169951154832546E-2</v>
      </c>
      <c r="R20" s="5">
        <f>Sheet1!R20-Sheet3!R20</f>
        <v>-2.2581298303312778</v>
      </c>
      <c r="S20" s="5">
        <f>Sheet1!S20-Sheet3!S20</f>
        <v>0</v>
      </c>
      <c r="T20" s="5">
        <f>Sheet1!T20-Sheet3!T20</f>
        <v>-1.8068587984215867</v>
      </c>
      <c r="U20" s="5">
        <f>Sheet1!U20-Sheet3!U20</f>
        <v>-478.19520799999998</v>
      </c>
    </row>
    <row r="21" spans="2:21" x14ac:dyDescent="0.15">
      <c r="B21" s="5">
        <f>Sheet1!B21-Sheet3!B21</f>
        <v>-21.72691800541736</v>
      </c>
      <c r="C21" s="5">
        <f>Sheet1!C21-Sheet3!C21</f>
        <v>51.025264254996046</v>
      </c>
      <c r="D21" s="5">
        <f>Sheet1!D21-Sheet3!D21</f>
        <v>0</v>
      </c>
      <c r="E21" s="5">
        <f>Sheet1!E21-Sheet3!E21</f>
        <v>-508.87476909321867</v>
      </c>
      <c r="F21" s="5">
        <f>Sheet1!F21-Sheet3!F21</f>
        <v>158.59538388409044</v>
      </c>
      <c r="G21" s="5">
        <f>Sheet1!G21-Sheet3!G21</f>
        <v>1.1114262348682624E-4</v>
      </c>
      <c r="H21" s="5">
        <f>Sheet1!H21-Sheet3!H21</f>
        <v>0.43473636808684368</v>
      </c>
      <c r="I21" s="5">
        <f>Sheet1!I21-Sheet3!I21</f>
        <v>0</v>
      </c>
      <c r="J21" s="5">
        <f>Sheet1!J21-Sheet3!J21</f>
        <v>1.9890071758161412</v>
      </c>
      <c r="K21" s="5">
        <f>Sheet1!K21-Sheet3!K21</f>
        <v>0</v>
      </c>
      <c r="L21" s="5">
        <f>Sheet1!L21-Sheet3!L21</f>
        <v>24.200984664184716</v>
      </c>
      <c r="M21" s="5">
        <f>Sheet1!M21-Sheet3!M21</f>
        <v>0</v>
      </c>
      <c r="N21" s="5">
        <f>Sheet1!N21-Sheet3!N21</f>
        <v>-0.3255297190806985</v>
      </c>
      <c r="O21" s="5">
        <f>Sheet1!O21-Sheet3!O21</f>
        <v>-303.24502157447114</v>
      </c>
      <c r="P21" s="5">
        <f>Sheet1!P21-Sheet3!P21</f>
        <v>0</v>
      </c>
      <c r="Q21" s="5">
        <f>Sheet1!Q21-Sheet3!Q21</f>
        <v>-1.3659818664269281</v>
      </c>
      <c r="R21" s="5">
        <f>Sheet1!R21-Sheet3!R21</f>
        <v>-4.9015555510652433</v>
      </c>
      <c r="S21" s="5">
        <f>Sheet1!S21-Sheet3!S21</f>
        <v>-1.1552906695991982</v>
      </c>
      <c r="T21" s="5">
        <f>Sheet1!T21-Sheet3!T21</f>
        <v>-0.28247255658187242</v>
      </c>
      <c r="U21" s="5">
        <f>Sheet1!U21-Sheet3!U21</f>
        <v>-138.38033289778141</v>
      </c>
    </row>
    <row r="22" spans="2:21" x14ac:dyDescent="0.15">
      <c r="B22" s="5">
        <f>Sheet1!B22-Sheet3!B22</f>
        <v>0</v>
      </c>
      <c r="C22" s="5">
        <f>Sheet1!C22-Sheet3!C22</f>
        <v>2.3249974771544224E-5</v>
      </c>
      <c r="D22" s="5">
        <f>Sheet1!D22-Sheet3!D22</f>
        <v>0</v>
      </c>
      <c r="E22" s="5">
        <f>Sheet1!E22-Sheet3!E22</f>
        <v>-1.8651387911055792</v>
      </c>
      <c r="F22" s="5">
        <f>Sheet1!F22-Sheet3!F22</f>
        <v>0.76646911080399605</v>
      </c>
      <c r="G22" s="5">
        <f>Sheet1!G22-Sheet3!G22</f>
        <v>0</v>
      </c>
      <c r="H22" s="5">
        <f>Sheet1!H22-Sheet3!H22</f>
        <v>0</v>
      </c>
      <c r="I22" s="5">
        <f>Sheet1!I22-Sheet3!I22</f>
        <v>0</v>
      </c>
      <c r="J22" s="5">
        <f>Sheet1!J22-Sheet3!J22</f>
        <v>0</v>
      </c>
      <c r="K22" s="5">
        <f>Sheet1!K22-Sheet3!K22</f>
        <v>0</v>
      </c>
      <c r="L22" s="5">
        <f>Sheet1!L22-Sheet3!L22</f>
        <v>-0.7304479543862783</v>
      </c>
      <c r="M22" s="5">
        <f>Sheet1!M22-Sheet3!M22</f>
        <v>0</v>
      </c>
      <c r="N22" s="5">
        <f>Sheet1!N22-Sheet3!N22</f>
        <v>0</v>
      </c>
      <c r="O22" s="5">
        <f>Sheet1!O22-Sheet3!O22</f>
        <v>-0.36230961841994969</v>
      </c>
      <c r="P22" s="5">
        <f>Sheet1!P22-Sheet3!P22</f>
        <v>0</v>
      </c>
      <c r="Q22" s="5">
        <f>Sheet1!Q22-Sheet3!Q22</f>
        <v>0</v>
      </c>
      <c r="R22" s="5">
        <f>Sheet1!R22-Sheet3!R22</f>
        <v>-1.5369938105461722E-3</v>
      </c>
      <c r="S22" s="5">
        <f>Sheet1!S22-Sheet3!S22</f>
        <v>0</v>
      </c>
      <c r="T22" s="5">
        <f>Sheet1!T22-Sheet3!T22</f>
        <v>-4.8708352747939276E-4</v>
      </c>
      <c r="U22" s="5">
        <f>Sheet1!U22-Sheet3!U22</f>
        <v>-3.9112801320702051E-3</v>
      </c>
    </row>
    <row r="23" spans="2:21" x14ac:dyDescent="0.15">
      <c r="B23" s="5">
        <f>Sheet1!B23-Sheet3!B23</f>
        <v>-167.39065386275615</v>
      </c>
      <c r="C23" s="5">
        <f>Sheet1!C23-Sheet3!C23</f>
        <v>28.38153579635059</v>
      </c>
      <c r="D23" s="5">
        <f>Sheet1!D23-Sheet3!D23</f>
        <v>0</v>
      </c>
      <c r="E23" s="5">
        <f>Sheet1!E23-Sheet3!E23</f>
        <v>-19.183548805251121</v>
      </c>
      <c r="F23" s="5">
        <f>Sheet1!F23-Sheet3!F23</f>
        <v>0</v>
      </c>
      <c r="G23" s="5">
        <f>Sheet1!G23-Sheet3!G23</f>
        <v>2.8535302109498843</v>
      </c>
      <c r="H23" s="5">
        <f>Sheet1!H23-Sheet3!H23</f>
        <v>0</v>
      </c>
      <c r="I23" s="5">
        <f>Sheet1!I23-Sheet3!I23</f>
        <v>0</v>
      </c>
      <c r="J23" s="5">
        <f>Sheet1!J23-Sheet3!J23</f>
        <v>-0.87988602589797438</v>
      </c>
      <c r="K23" s="5">
        <f>Sheet1!K23-Sheet3!K23</f>
        <v>0</v>
      </c>
      <c r="L23" s="5">
        <f>Sheet1!L23-Sheet3!L23</f>
        <v>-23.654987241799972</v>
      </c>
      <c r="M23" s="5">
        <f>Sheet1!M23-Sheet3!M23</f>
        <v>0</v>
      </c>
      <c r="N23" s="5">
        <f>Sheet1!N23-Sheet3!N23</f>
        <v>-18.993360991243009</v>
      </c>
      <c r="O23" s="5">
        <f>Sheet1!O23-Sheet3!O23</f>
        <v>-127.68510262537063</v>
      </c>
      <c r="P23" s="5">
        <f>Sheet1!P23-Sheet3!P23</f>
        <v>-1.1744217525880103</v>
      </c>
      <c r="Q23" s="5">
        <f>Sheet1!Q23-Sheet3!Q23</f>
        <v>-1.7541981150492614</v>
      </c>
      <c r="R23" s="5">
        <f>Sheet1!R23-Sheet3!R23</f>
        <v>-4.1035273494255398E-3</v>
      </c>
      <c r="S23" s="5">
        <f>Sheet1!S23-Sheet3!S23</f>
        <v>-2.4467845253792753E-3</v>
      </c>
      <c r="T23" s="5">
        <f>Sheet1!T23-Sheet3!T23</f>
        <v>-6.6900961468136586</v>
      </c>
      <c r="U23" s="5">
        <f>Sheet1!U23-Sheet3!U23</f>
        <v>-31.263605042770507</v>
      </c>
    </row>
    <row r="24" spans="2:21" x14ac:dyDescent="0.15">
      <c r="B24" s="5">
        <f>Sheet1!B24-Sheet3!B24</f>
        <v>-1013.0995118619749</v>
      </c>
      <c r="C24" s="5">
        <f>Sheet1!C24-Sheet3!C24</f>
        <v>11.119324271000778</v>
      </c>
      <c r="D24" s="5">
        <f>Sheet1!D24-Sheet3!D24</f>
        <v>2.228684718947882E-3</v>
      </c>
      <c r="E24" s="5">
        <f>Sheet1!E24-Sheet3!E24</f>
        <v>-10.167441272853921</v>
      </c>
      <c r="F24" s="5">
        <f>Sheet1!F24-Sheet3!F24</f>
        <v>0</v>
      </c>
      <c r="G24" s="5">
        <f>Sheet1!G24-Sheet3!G24</f>
        <v>256.33493085653333</v>
      </c>
      <c r="H24" s="5">
        <f>Sheet1!H24-Sheet3!H24</f>
        <v>0</v>
      </c>
      <c r="I24" s="5">
        <f>Sheet1!I24-Sheet3!I24</f>
        <v>0</v>
      </c>
      <c r="J24" s="5">
        <f>Sheet1!J24-Sheet3!J24</f>
        <v>-3.2247578009257722</v>
      </c>
      <c r="K24" s="5">
        <f>Sheet1!K24-Sheet3!K24</f>
        <v>0</v>
      </c>
      <c r="L24" s="5">
        <f>Sheet1!L24-Sheet3!L24</f>
        <v>-60.694704853369785</v>
      </c>
      <c r="M24" s="5">
        <f>Sheet1!M24-Sheet3!M24</f>
        <v>0</v>
      </c>
      <c r="N24" s="5">
        <f>Sheet1!N24-Sheet3!N24</f>
        <v>-0.29870190575813282</v>
      </c>
      <c r="O24" s="5">
        <f>Sheet1!O24-Sheet3!O24</f>
        <v>-544.41537750471389</v>
      </c>
      <c r="P24" s="5">
        <f>Sheet1!P24-Sheet3!P24</f>
        <v>-0.89198954677740971</v>
      </c>
      <c r="Q24" s="5">
        <f>Sheet1!Q24-Sheet3!Q24</f>
        <v>-0.58850116937234631</v>
      </c>
      <c r="R24" s="5">
        <f>Sheet1!R24-Sheet3!R24</f>
        <v>-7.0748742802810227</v>
      </c>
      <c r="S24" s="5">
        <f>Sheet1!S24-Sheet3!S24</f>
        <v>-0.44398827106683392</v>
      </c>
      <c r="T24" s="5">
        <f>Sheet1!T24-Sheet3!T24</f>
        <v>-138.01278422517839</v>
      </c>
      <c r="U24" s="5">
        <f>Sheet1!U24-Sheet3!U24</f>
        <v>-22.407895676571471</v>
      </c>
    </row>
    <row r="25" spans="2:21" x14ac:dyDescent="0.15">
      <c r="B25" s="5">
        <f>Sheet1!B25-Sheet3!B25</f>
        <v>-1267.9799168869367</v>
      </c>
      <c r="C25" s="5">
        <f>Sheet1!C25-Sheet3!C25</f>
        <v>113.66511004475933</v>
      </c>
      <c r="D25" s="5">
        <f>Sheet1!D25-Sheet3!D25</f>
        <v>1.5365472463511054E-3</v>
      </c>
      <c r="E25" s="5">
        <f>Sheet1!E25-Sheet3!E25</f>
        <v>-82.808031307640249</v>
      </c>
      <c r="F25" s="5">
        <f>Sheet1!F25-Sheet3!F25</f>
        <v>0</v>
      </c>
      <c r="G25" s="5">
        <f>Sheet1!G25-Sheet3!G25</f>
        <v>232.06278727400581</v>
      </c>
      <c r="H25" s="5">
        <f>Sheet1!H25-Sheet3!H25</f>
        <v>0</v>
      </c>
      <c r="I25" s="5">
        <f>Sheet1!I25-Sheet3!I25</f>
        <v>0</v>
      </c>
      <c r="J25" s="5">
        <f>Sheet1!J25-Sheet3!J25</f>
        <v>-5.3240097824887016</v>
      </c>
      <c r="K25" s="5">
        <f>Sheet1!K25-Sheet3!K25</f>
        <v>0</v>
      </c>
      <c r="L25" s="5">
        <f>Sheet1!L25-Sheet3!L25</f>
        <v>-138.26020567523528</v>
      </c>
      <c r="M25" s="5">
        <f>Sheet1!M25-Sheet3!M25</f>
        <v>0</v>
      </c>
      <c r="N25" s="5">
        <f>Sheet1!N25-Sheet3!N25</f>
        <v>-18.675422021843872</v>
      </c>
      <c r="O25" s="5">
        <f>Sheet1!O25-Sheet3!O25</f>
        <v>-414.07424578912924</v>
      </c>
      <c r="P25" s="5">
        <f>Sheet1!P25-Sheet3!P25</f>
        <v>-0.14829865641622852</v>
      </c>
      <c r="Q25" s="5">
        <f>Sheet1!Q25-Sheet3!Q25</f>
        <v>-0.28559262978902034</v>
      </c>
      <c r="R25" s="5">
        <f>Sheet1!R25-Sheet3!R25</f>
        <v>-72.911660123639592</v>
      </c>
      <c r="S25" s="5">
        <f>Sheet1!S25-Sheet3!S25</f>
        <v>-105.89494005352098</v>
      </c>
      <c r="T25" s="5">
        <f>Sheet1!T25-Sheet3!T25</f>
        <v>-280.86764614224938</v>
      </c>
      <c r="U25" s="5">
        <f>Sheet1!U25-Sheet3!U25</f>
        <v>-195.94978663826265</v>
      </c>
    </row>
    <row r="26" spans="2:21" x14ac:dyDescent="0.15">
      <c r="B26" s="5">
        <f>Sheet1!B26-Sheet3!B26</f>
        <v>-695.75239937016431</v>
      </c>
      <c r="C26" s="5">
        <f>Sheet1!C26-Sheet3!C26</f>
        <v>20.124735112565986</v>
      </c>
      <c r="D26" s="5">
        <f>Sheet1!D26-Sheet3!D26</f>
        <v>0</v>
      </c>
      <c r="E26" s="5">
        <f>Sheet1!E26-Sheet3!E26</f>
        <v>-30.746715680455054</v>
      </c>
      <c r="F26" s="5">
        <f>Sheet1!F26-Sheet3!F26</f>
        <v>0</v>
      </c>
      <c r="G26" s="5">
        <f>Sheet1!G26-Sheet3!G26</f>
        <v>10.010952968741591</v>
      </c>
      <c r="H26" s="5">
        <f>Sheet1!H26-Sheet3!H26</f>
        <v>24.388415570525893</v>
      </c>
      <c r="I26" s="5">
        <f>Sheet1!I26-Sheet3!I26</f>
        <v>0</v>
      </c>
      <c r="J26" s="5">
        <f>Sheet1!J26-Sheet3!J26</f>
        <v>-5.8149803177100239</v>
      </c>
      <c r="K26" s="5">
        <f>Sheet1!K26-Sheet3!K26</f>
        <v>0</v>
      </c>
      <c r="L26" s="5">
        <f>Sheet1!L26-Sheet3!L26</f>
        <v>-61.704933543099287</v>
      </c>
      <c r="M26" s="5">
        <f>Sheet1!M26-Sheet3!M26</f>
        <v>0</v>
      </c>
      <c r="N26" s="5">
        <f>Sheet1!N26-Sheet3!N26</f>
        <v>-13.674001655124016</v>
      </c>
      <c r="O26" s="5">
        <f>Sheet1!O26-Sheet3!O26</f>
        <v>-244.71748301390403</v>
      </c>
      <c r="P26" s="5">
        <f>Sheet1!P26-Sheet3!P26</f>
        <v>-2.3358886330304571</v>
      </c>
      <c r="Q26" s="5">
        <f>Sheet1!Q26-Sheet3!Q26</f>
        <v>-2.2705964470900604</v>
      </c>
      <c r="R26" s="5">
        <f>Sheet1!R26-Sheet3!R26</f>
        <v>-0.81922932649775682</v>
      </c>
      <c r="S26" s="5">
        <f>Sheet1!S26-Sheet3!S26</f>
        <v>-0.59780390399201799</v>
      </c>
      <c r="T26" s="5">
        <f>Sheet1!T26-Sheet3!T26</f>
        <v>-27.321387724521088</v>
      </c>
      <c r="U26" s="5">
        <f>Sheet1!U26-Sheet3!U26</f>
        <v>-401.74500799999998</v>
      </c>
    </row>
    <row r="27" spans="2:21" x14ac:dyDescent="0.15">
      <c r="B27" s="5">
        <f>Sheet1!B27-Sheet3!B27</f>
        <v>-526.13610093581883</v>
      </c>
      <c r="C27" s="5">
        <f>Sheet1!C27-Sheet3!C27</f>
        <v>955.4215484734932</v>
      </c>
      <c r="D27" s="5">
        <f>Sheet1!D27-Sheet3!D27</f>
        <v>1.568484266523118E-6</v>
      </c>
      <c r="E27" s="5">
        <f>Sheet1!E27-Sheet3!E27</f>
        <v>-8.7916478273371013E-2</v>
      </c>
      <c r="F27" s="5">
        <f>Sheet1!F27-Sheet3!F27</f>
        <v>0</v>
      </c>
      <c r="G27" s="5">
        <f>Sheet1!G27-Sheet3!G27</f>
        <v>5.6247545424811847</v>
      </c>
      <c r="H27" s="5">
        <f>Sheet1!H27-Sheet3!H27</f>
        <v>0.28624477210280297</v>
      </c>
      <c r="I27" s="5">
        <f>Sheet1!I27-Sheet3!I27</f>
        <v>0</v>
      </c>
      <c r="J27" s="5">
        <f>Sheet1!J27-Sheet3!J27</f>
        <v>-46.319378992255452</v>
      </c>
      <c r="K27" s="5">
        <f>Sheet1!K27-Sheet3!K27</f>
        <v>0</v>
      </c>
      <c r="L27" s="5">
        <f>Sheet1!L27-Sheet3!L27</f>
        <v>-185.20891140783897</v>
      </c>
      <c r="M27" s="5">
        <f>Sheet1!M27-Sheet3!M27</f>
        <v>0</v>
      </c>
      <c r="N27" s="5">
        <f>Sheet1!N27-Sheet3!N27</f>
        <v>-0.15541989635597275</v>
      </c>
      <c r="O27" s="5">
        <f>Sheet1!O27-Sheet3!O27</f>
        <v>-318.94194534669077</v>
      </c>
      <c r="P27" s="5">
        <f>Sheet1!P27-Sheet3!P27</f>
        <v>-0.49143533543303874</v>
      </c>
      <c r="Q27" s="5">
        <f>Sheet1!Q27-Sheet3!Q27</f>
        <v>-2.4399763321475874</v>
      </c>
      <c r="R27" s="5">
        <f>Sheet1!R27-Sheet3!R27</f>
        <v>-113.88212899973387</v>
      </c>
      <c r="S27" s="5">
        <f>Sheet1!S27-Sheet3!S27</f>
        <v>0</v>
      </c>
      <c r="T27" s="5">
        <f>Sheet1!T27-Sheet3!T27</f>
        <v>-2.1415053752358162</v>
      </c>
      <c r="U27" s="5">
        <f>Sheet1!U27-Sheet3!U27</f>
        <v>-806.72635200000002</v>
      </c>
    </row>
    <row r="28" spans="2:21" x14ac:dyDescent="0.15">
      <c r="B28" s="5">
        <f>Sheet1!B28-Sheet3!B28</f>
        <v>-371.77245727794707</v>
      </c>
      <c r="C28" s="5">
        <f>Sheet1!C28-Sheet3!C28</f>
        <v>23.098285714981898</v>
      </c>
      <c r="D28" s="5">
        <f>Sheet1!D28-Sheet3!D28</f>
        <v>0</v>
      </c>
      <c r="E28" s="5">
        <f>Sheet1!E28-Sheet3!E28</f>
        <v>-57.456171084883067</v>
      </c>
      <c r="F28" s="5">
        <f>Sheet1!F28-Sheet3!F28</f>
        <v>0</v>
      </c>
      <c r="G28" s="5">
        <f>Sheet1!G28-Sheet3!G28</f>
        <v>2.6589709586942512E-2</v>
      </c>
      <c r="H28" s="5">
        <f>Sheet1!H28-Sheet3!H28</f>
        <v>8.0854943135597601E-2</v>
      </c>
      <c r="I28" s="5">
        <f>Sheet1!I28-Sheet3!I28</f>
        <v>0</v>
      </c>
      <c r="J28" s="5">
        <f>Sheet1!J28-Sheet3!J28</f>
        <v>2.6307045015759627</v>
      </c>
      <c r="K28" s="5">
        <f>Sheet1!K28-Sheet3!K28</f>
        <v>0</v>
      </c>
      <c r="L28" s="5">
        <f>Sheet1!L28-Sheet3!L28</f>
        <v>13.779755862075945</v>
      </c>
      <c r="M28" s="5">
        <f>Sheet1!M28-Sheet3!M28</f>
        <v>0</v>
      </c>
      <c r="N28" s="5">
        <f>Sheet1!N28-Sheet3!N28</f>
        <v>-0.45021671796736484</v>
      </c>
      <c r="O28" s="5">
        <f>Sheet1!O28-Sheet3!O28</f>
        <v>-53.902843824499655</v>
      </c>
      <c r="P28" s="5">
        <f>Sheet1!P28-Sheet3!P28</f>
        <v>-2.1220844410200694</v>
      </c>
      <c r="Q28" s="5">
        <f>Sheet1!Q28-Sheet3!Q28</f>
        <v>-10.839205190223478</v>
      </c>
      <c r="R28" s="5">
        <f>Sheet1!R28-Sheet3!R28</f>
        <v>-1.5274608743142171</v>
      </c>
      <c r="S28" s="5">
        <f>Sheet1!S28-Sheet3!S28</f>
        <v>-0.53070953826952305</v>
      </c>
      <c r="T28" s="5">
        <f>Sheet1!T28-Sheet3!T28</f>
        <v>-45.554527088718515</v>
      </c>
      <c r="U28" s="5">
        <f>Sheet1!U28-Sheet3!U28</f>
        <v>-353.86459200000002</v>
      </c>
    </row>
    <row r="29" spans="2:21" x14ac:dyDescent="0.15">
      <c r="B29" s="5">
        <f>Sheet1!B29-Sheet3!B29</f>
        <v>-24.36967756083618</v>
      </c>
      <c r="C29" s="5">
        <f>Sheet1!C29-Sheet3!C29</f>
        <v>1.3797497105664149</v>
      </c>
      <c r="D29" s="5">
        <f>Sheet1!D29-Sheet3!D29</f>
        <v>0</v>
      </c>
      <c r="E29" s="5">
        <f>Sheet1!E29-Sheet3!E29</f>
        <v>-5.7749616690475705</v>
      </c>
      <c r="F29" s="5">
        <f>Sheet1!F29-Sheet3!F29</f>
        <v>0</v>
      </c>
      <c r="G29" s="5">
        <f>Sheet1!G29-Sheet3!G29</f>
        <v>2.8957443908139702E-4</v>
      </c>
      <c r="H29" s="5">
        <f>Sheet1!H29-Sheet3!H29</f>
        <v>0</v>
      </c>
      <c r="I29" s="5">
        <f>Sheet1!I29-Sheet3!I29</f>
        <v>0</v>
      </c>
      <c r="J29" s="5">
        <f>Sheet1!J29-Sheet3!J29</f>
        <v>0.24089267071722986</v>
      </c>
      <c r="K29" s="5">
        <f>Sheet1!K29-Sheet3!K29</f>
        <v>0</v>
      </c>
      <c r="L29" s="5">
        <f>Sheet1!L29-Sheet3!L29</f>
        <v>2.1632836564560876</v>
      </c>
      <c r="M29" s="5">
        <f>Sheet1!M29-Sheet3!M29</f>
        <v>0</v>
      </c>
      <c r="N29" s="5">
        <f>Sheet1!N29-Sheet3!N29</f>
        <v>-5.2841335540372292E-3</v>
      </c>
      <c r="O29" s="5">
        <f>Sheet1!O29-Sheet3!O29</f>
        <v>-6.1390479058957226</v>
      </c>
      <c r="P29" s="5">
        <f>Sheet1!P29-Sheet3!P29</f>
        <v>-2.3001456190646419E-2</v>
      </c>
      <c r="Q29" s="5">
        <f>Sheet1!Q29-Sheet3!Q29</f>
        <v>-0.46029595292152159</v>
      </c>
      <c r="R29" s="5">
        <f>Sheet1!R29-Sheet3!R29</f>
        <v>-2.1113460249678973E-2</v>
      </c>
      <c r="S29" s="5">
        <f>Sheet1!S29-Sheet3!S29</f>
        <v>-0.16174279624044541</v>
      </c>
      <c r="T29" s="5">
        <f>Sheet1!T29-Sheet3!T29</f>
        <v>-1.9076267794754287</v>
      </c>
      <c r="U29" s="5">
        <f>Sheet1!U29-Sheet3!U29</f>
        <v>-25.21021576865698</v>
      </c>
    </row>
    <row r="30" spans="2:21" x14ac:dyDescent="0.15">
      <c r="B30" s="5">
        <f>Sheet1!B30-Sheet3!B30</f>
        <v>-342.88144169454745</v>
      </c>
      <c r="C30" s="5">
        <f>Sheet1!C30-Sheet3!C30</f>
        <v>45.825668955814308</v>
      </c>
      <c r="D30" s="5">
        <f>Sheet1!D30-Sheet3!D30</f>
        <v>2.6208601427239131E-2</v>
      </c>
      <c r="E30" s="5">
        <f>Sheet1!E30-Sheet3!E30</f>
        <v>-47.211710774772996</v>
      </c>
      <c r="F30" s="5">
        <f>Sheet1!F30-Sheet3!F30</f>
        <v>0</v>
      </c>
      <c r="G30" s="5">
        <f>Sheet1!G30-Sheet3!G30</f>
        <v>3.7971333845611355</v>
      </c>
      <c r="H30" s="5">
        <f>Sheet1!H30-Sheet3!H30</f>
        <v>0</v>
      </c>
      <c r="I30" s="5">
        <f>Sheet1!I30-Sheet3!I30</f>
        <v>0</v>
      </c>
      <c r="J30" s="5">
        <f>Sheet1!J30-Sheet3!J30</f>
        <v>0.92905747798033644</v>
      </c>
      <c r="K30" s="5">
        <f>Sheet1!K30-Sheet3!K30</f>
        <v>0</v>
      </c>
      <c r="L30" s="5">
        <f>Sheet1!L30-Sheet3!L30</f>
        <v>6.400927361552931</v>
      </c>
      <c r="M30" s="5">
        <f>Sheet1!M30-Sheet3!M30</f>
        <v>0</v>
      </c>
      <c r="N30" s="5">
        <f>Sheet1!N30-Sheet3!N30</f>
        <v>-6.4073693218857919E-3</v>
      </c>
      <c r="O30" s="5">
        <f>Sheet1!O30-Sheet3!O30</f>
        <v>-48.407641948009427</v>
      </c>
      <c r="P30" s="5">
        <f>Sheet1!P30-Sheet3!P30</f>
        <v>-0.14350871350098515</v>
      </c>
      <c r="Q30" s="5">
        <f>Sheet1!Q30-Sheet3!Q30</f>
        <v>-0.64847234794251918</v>
      </c>
      <c r="R30" s="5">
        <f>Sheet1!R30-Sheet3!R30</f>
        <v>-4.6220328021899793E-2</v>
      </c>
      <c r="S30" s="5">
        <f>Sheet1!S30-Sheet3!S30</f>
        <v>-3.5364952730216004E-2</v>
      </c>
      <c r="T30" s="5">
        <f>Sheet1!T30-Sheet3!T30</f>
        <v>-2.6806578220074613</v>
      </c>
      <c r="U30" s="5">
        <f>Sheet1!U30-Sheet3!U30</f>
        <v>-387.50960800000001</v>
      </c>
    </row>
    <row r="31" spans="2:21" x14ac:dyDescent="0.15">
      <c r="B31" s="5">
        <f>Sheet1!B31-Sheet3!B31</f>
        <v>-468.58832290793544</v>
      </c>
      <c r="C31" s="5">
        <f>Sheet1!C31-Sheet3!C31</f>
        <v>1.368934203850614</v>
      </c>
      <c r="D31" s="5">
        <f>Sheet1!D31-Sheet3!D31</f>
        <v>4.5042636499098565E-8</v>
      </c>
      <c r="E31" s="5">
        <f>Sheet1!E31-Sheet3!E31</f>
        <v>-0.93784259398648828</v>
      </c>
      <c r="F31" s="5">
        <f>Sheet1!F31-Sheet3!F31</f>
        <v>5.9503999653576223E-4</v>
      </c>
      <c r="G31" s="5">
        <f>Sheet1!G31-Sheet3!G31</f>
        <v>0.14893223693926672</v>
      </c>
      <c r="H31" s="5">
        <f>Sheet1!H31-Sheet3!H31</f>
        <v>0</v>
      </c>
      <c r="I31" s="5">
        <f>Sheet1!I31-Sheet3!I31</f>
        <v>0</v>
      </c>
      <c r="J31" s="5">
        <f>Sheet1!J31-Sheet3!J31</f>
        <v>1.6055317117599657</v>
      </c>
      <c r="K31" s="5">
        <f>Sheet1!K31-Sheet3!K31</f>
        <v>0</v>
      </c>
      <c r="L31" s="5">
        <f>Sheet1!L31-Sheet3!L31</f>
        <v>-2.7799711254153863</v>
      </c>
      <c r="M31" s="5">
        <f>Sheet1!M31-Sheet3!M31</f>
        <v>0</v>
      </c>
      <c r="N31" s="5">
        <f>Sheet1!N31-Sheet3!N31</f>
        <v>-3.2795738074101735</v>
      </c>
      <c r="O31" s="5">
        <f>Sheet1!O31-Sheet3!O31</f>
        <v>-114.93605548269193</v>
      </c>
      <c r="P31" s="5">
        <f>Sheet1!P31-Sheet3!P31</f>
        <v>-0.99368653632265413</v>
      </c>
      <c r="Q31" s="5">
        <f>Sheet1!Q31-Sheet3!Q31</f>
        <v>-11.01149458969352</v>
      </c>
      <c r="R31" s="5">
        <f>Sheet1!R31-Sheet3!R31</f>
        <v>-3.9569290044850085</v>
      </c>
      <c r="S31" s="5">
        <f>Sheet1!S31-Sheet3!S31</f>
        <v>-3.5390690480077964</v>
      </c>
      <c r="T31" s="5">
        <f>Sheet1!T31-Sheet3!T31</f>
        <v>-13.154744591613564</v>
      </c>
      <c r="U31" s="5">
        <f>Sheet1!U31-Sheet3!U31</f>
        <v>-318.69958000000003</v>
      </c>
    </row>
  </sheetData>
  <phoneticPr fontId="1" type="noConversion"/>
  <conditionalFormatting sqref="B2:U31">
    <cfRule type="cellIs" dxfId="5" priority="1" operator="lessThan">
      <formula>-100</formula>
    </cfRule>
    <cfRule type="cellIs" dxfId="4" priority="2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Da ZHANG</cp:lastModifiedBy>
  <dcterms:created xsi:type="dcterms:W3CDTF">2012-02-29T16:22:29Z</dcterms:created>
  <dcterms:modified xsi:type="dcterms:W3CDTF">2012-03-01T01:39:20Z</dcterms:modified>
</cp:coreProperties>
</file>