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15" yWindow="45" windowWidth="16125" windowHeight="913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" i="1" l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W2" i="1"/>
  <c r="V2" i="1"/>
  <c r="B32" i="1" l="1"/>
  <c r="B2" i="4"/>
</calcChain>
</file>

<file path=xl/sharedStrings.xml><?xml version="1.0" encoding="utf-8"?>
<sst xmlns="http://schemas.openxmlformats.org/spreadsheetml/2006/main" count="100" uniqueCount="56">
  <si>
    <t>PROD</t>
  </si>
  <si>
    <t>DX</t>
  </si>
  <si>
    <t>X</t>
  </si>
  <si>
    <t>DRC</t>
  </si>
  <si>
    <t>RC</t>
  </si>
  <si>
    <t>COALT</t>
  </si>
  <si>
    <t>FGT</t>
  </si>
  <si>
    <t>OILT</t>
  </si>
  <si>
    <t>ROILT</t>
  </si>
  <si>
    <t>ELEHT</t>
  </si>
  <si>
    <t>OTHET</t>
  </si>
  <si>
    <t>AGR</t>
  </si>
  <si>
    <t>IND</t>
  </si>
  <si>
    <t>CON</t>
  </si>
  <si>
    <t>TR</t>
  </si>
  <si>
    <t>WRHR</t>
  </si>
  <si>
    <t>OTH</t>
  </si>
  <si>
    <t>FU</t>
  </si>
  <si>
    <t>INV</t>
  </si>
  <si>
    <t>BEJ</t>
  </si>
  <si>
    <t>TAJ</t>
  </si>
  <si>
    <t>HEB</t>
  </si>
  <si>
    <t>SHX</t>
  </si>
  <si>
    <t>NMG</t>
  </si>
  <si>
    <t>LIA</t>
  </si>
  <si>
    <t>JIL</t>
  </si>
  <si>
    <t>HLJ</t>
  </si>
  <si>
    <t>SHH</t>
  </si>
  <si>
    <t>JSU</t>
  </si>
  <si>
    <t>ZHJ</t>
  </si>
  <si>
    <t>ANH</t>
  </si>
  <si>
    <t>FUJ</t>
  </si>
  <si>
    <t>JXI</t>
  </si>
  <si>
    <t>SHD</t>
  </si>
  <si>
    <t>HEN</t>
  </si>
  <si>
    <t>HUB</t>
  </si>
  <si>
    <t>HUN</t>
  </si>
  <si>
    <t>GUD</t>
  </si>
  <si>
    <t>GXI</t>
  </si>
  <si>
    <t>HAI</t>
  </si>
  <si>
    <t>CHQ</t>
  </si>
  <si>
    <t>SIC</t>
  </si>
  <si>
    <t>GZH</t>
  </si>
  <si>
    <t>YUN</t>
  </si>
  <si>
    <t>SHA</t>
  </si>
  <si>
    <t>GAN</t>
  </si>
  <si>
    <t>NXA</t>
  </si>
  <si>
    <t>QIH</t>
  </si>
  <si>
    <t>XIN</t>
  </si>
  <si>
    <t>File: C:\Users\dzhang\data\ChinaBalancedSAM\data\gdx\egygdx\balance\COAL_balance.gdx</t>
  </si>
  <si>
    <t>Date: 29/02/2012 11:21:34</t>
  </si>
  <si>
    <t>Variable x adjusted value</t>
  </si>
  <si>
    <t>Index order = 3 | 1 2</t>
  </si>
  <si>
    <t>Filter = Level</t>
  </si>
  <si>
    <t>NGT</t>
  </si>
  <si>
    <t>UNIT: 10000 TCE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</si>
</sst>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176" fontId="0" fillId="0" borderId="0" xfId="0" applyNumberForma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2" fontId="0" fillId="0" borderId="0" xfId="0" applyNumberFormat="1"/>
    <xf numFmtId="0" fontId="0" fillId="2" borderId="0" xfId="0" applyFill="1"/>
    <xf numFmtId="0" fontId="0" fillId="0" borderId="0" xfId="0"/>
    <xf numFmtId="0" fontId="0" fillId="0" borderId="0" xfId="0" quotePrefix="1"/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4"/>
  <sheetViews>
    <sheetView zoomScale="70" zoomScaleNormal="70" workbookViewId="0">
      <selection activeCell="B32" sqref="B32:T32"/>
    </sheetView>
  </sheetViews>
  <sheetFormatPr defaultRowHeight="13.5" x14ac:dyDescent="0.15"/>
  <sheetData>
    <row r="1" spans="1:29" x14ac:dyDescent="0.15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L1" s="13" t="s">
        <v>9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  <c r="U1" s="6" t="s">
        <v>18</v>
      </c>
      <c r="V1" s="1"/>
      <c r="W1" s="1"/>
      <c r="X1" s="1"/>
      <c r="Y1" s="1"/>
      <c r="Z1" s="1"/>
      <c r="AA1" s="1"/>
      <c r="AB1" s="1"/>
      <c r="AC1" s="1"/>
    </row>
    <row r="2" spans="1:29" x14ac:dyDescent="0.15">
      <c r="A2" s="13" t="s">
        <v>19</v>
      </c>
      <c r="B2" s="12">
        <v>8.844553508719585</v>
      </c>
      <c r="C2" s="12">
        <v>0.30725027688403034</v>
      </c>
      <c r="D2" s="12"/>
      <c r="E2" s="12">
        <v>554.56715968921287</v>
      </c>
      <c r="F2" s="12"/>
      <c r="L2" s="12">
        <v>662.04921527738475</v>
      </c>
      <c r="N2" s="12">
        <v>16.751616776664385</v>
      </c>
      <c r="O2" s="12">
        <v>478.30333230655287</v>
      </c>
      <c r="P2" s="12">
        <v>22.175909470647952</v>
      </c>
      <c r="Q2" s="12">
        <v>53.268597237560996</v>
      </c>
      <c r="R2" s="12">
        <v>93.112432408094733</v>
      </c>
      <c r="S2" s="12">
        <v>296.06916899905696</v>
      </c>
      <c r="T2" s="12">
        <v>265.47262099985534</v>
      </c>
      <c r="U2" s="5"/>
      <c r="V2">
        <f>$B2+$E2+$F2+$L2</f>
        <v>1225.4609284753174</v>
      </c>
      <c r="W2">
        <f>$C2+$D2+SUM($R2:$U2)</f>
        <v>654.96147268389097</v>
      </c>
    </row>
    <row r="3" spans="1:29" x14ac:dyDescent="0.15">
      <c r="A3" s="13" t="s">
        <v>20</v>
      </c>
      <c r="B3" s="12"/>
      <c r="C3" s="12">
        <v>1.1674602150785052</v>
      </c>
      <c r="D3" s="12"/>
      <c r="E3" s="12">
        <v>134.53294153005763</v>
      </c>
      <c r="F3" s="12"/>
      <c r="L3" s="12">
        <v>876.44639616107179</v>
      </c>
      <c r="N3" s="12">
        <v>14.074008115939263</v>
      </c>
      <c r="O3" s="12">
        <v>614.5540455845661</v>
      </c>
      <c r="P3" s="12">
        <v>8.0557169302588836</v>
      </c>
      <c r="Q3" s="12">
        <v>14.47308902176346</v>
      </c>
      <c r="R3" s="12">
        <v>47.431924297062729</v>
      </c>
      <c r="S3" s="12">
        <v>44.561217557629476</v>
      </c>
      <c r="T3" s="12">
        <v>266.66187596883088</v>
      </c>
      <c r="U3" s="5"/>
      <c r="V3" s="4">
        <f>$B3+$E3+$F3+$L3</f>
        <v>1010.9793376911294</v>
      </c>
      <c r="W3" s="4">
        <f>$C3+$D3+SUM($R3:$U3)</f>
        <v>359.82247803860156</v>
      </c>
    </row>
    <row r="4" spans="1:29" x14ac:dyDescent="0.15">
      <c r="A4" s="13" t="s">
        <v>21</v>
      </c>
      <c r="B4" s="12">
        <v>13.599304206736051</v>
      </c>
      <c r="C4" s="12">
        <v>93.441959366002919</v>
      </c>
      <c r="D4" s="12"/>
      <c r="E4" s="12">
        <v>475.33114657932305</v>
      </c>
      <c r="F4" s="12"/>
      <c r="L4" s="12">
        <v>2461.3057370342931</v>
      </c>
      <c r="N4" s="12">
        <v>212.45150592883334</v>
      </c>
      <c r="O4" s="12">
        <v>1932.7419537766152</v>
      </c>
      <c r="P4" s="12">
        <v>15.268967140984795</v>
      </c>
      <c r="Q4" s="12">
        <v>49.147531361423546</v>
      </c>
      <c r="R4" s="12">
        <v>40.42644883372477</v>
      </c>
      <c r="S4" s="12">
        <v>84.570562493536414</v>
      </c>
      <c r="T4" s="12">
        <v>522.18725891923134</v>
      </c>
      <c r="U4" s="5"/>
      <c r="V4" s="4">
        <f>$B4+$E4+$F4+$L4</f>
        <v>2950.2361878203524</v>
      </c>
      <c r="W4" s="4">
        <f>$C4+$D4+SUM($R4:$U4)</f>
        <v>740.62622961249554</v>
      </c>
    </row>
    <row r="5" spans="1:29" x14ac:dyDescent="0.15">
      <c r="A5" s="13" t="s">
        <v>22</v>
      </c>
      <c r="B5" s="12">
        <v>31.731515300270669</v>
      </c>
      <c r="C5" s="12">
        <v>545.53495872368023</v>
      </c>
      <c r="D5" s="12"/>
      <c r="E5" s="12">
        <v>62.784414711118359</v>
      </c>
      <c r="F5" s="12"/>
      <c r="L5" s="12">
        <v>2318.0825913635194</v>
      </c>
      <c r="N5" s="12">
        <v>36.287983421696829</v>
      </c>
      <c r="O5" s="12">
        <v>1426.5288460694348</v>
      </c>
      <c r="P5" s="12">
        <v>9.78206353995615</v>
      </c>
      <c r="Q5" s="12">
        <v>45.39184707550865</v>
      </c>
      <c r="R5" s="12">
        <v>18.151974005813759</v>
      </c>
      <c r="S5" s="12">
        <v>42.099827048111301</v>
      </c>
      <c r="T5" s="12">
        <v>288.82102149070658</v>
      </c>
      <c r="U5" s="5"/>
      <c r="V5" s="4">
        <f>$B5+$E5+$F5+$L5</f>
        <v>2412.5985213749086</v>
      </c>
      <c r="W5" s="4">
        <f>$C5+$D5+SUM($R5:$U5)</f>
        <v>894.6077812683119</v>
      </c>
    </row>
    <row r="6" spans="1:29" x14ac:dyDescent="0.15">
      <c r="A6" s="13" t="s">
        <v>23</v>
      </c>
      <c r="B6" s="12">
        <v>68.140148274393255</v>
      </c>
      <c r="C6" s="12">
        <v>791.71831204520208</v>
      </c>
      <c r="D6" s="12"/>
      <c r="E6" s="12"/>
      <c r="F6" s="12"/>
      <c r="L6" s="12">
        <v>2570.5794602273886</v>
      </c>
      <c r="N6" s="12">
        <v>45.963463605500387</v>
      </c>
      <c r="O6" s="12">
        <v>1338.3244984778908</v>
      </c>
      <c r="P6" s="12">
        <v>9.6038459333066815</v>
      </c>
      <c r="Q6" s="12">
        <v>38.059805065671682</v>
      </c>
      <c r="R6" s="12">
        <v>46.171807656820839</v>
      </c>
      <c r="S6" s="12">
        <v>49.722009861457011</v>
      </c>
      <c r="T6" s="12">
        <v>319.15586585593235</v>
      </c>
      <c r="U6" s="5"/>
      <c r="V6" s="4">
        <f>$B6+$E6+$F6+$L6</f>
        <v>2638.7196085017817</v>
      </c>
      <c r="W6" s="4">
        <f>$C6+$D6+SUM($R6:$U6)</f>
        <v>1206.7679954194123</v>
      </c>
    </row>
    <row r="7" spans="1:29" x14ac:dyDescent="0.15">
      <c r="A7" s="13" t="s">
        <v>24</v>
      </c>
      <c r="B7" s="12">
        <v>58.707824220597537</v>
      </c>
      <c r="C7" s="12">
        <v>26.473475762761616</v>
      </c>
      <c r="D7" s="12"/>
      <c r="E7" s="12">
        <v>336.67393933670911</v>
      </c>
      <c r="F7" s="12">
        <v>0.51386168559937517</v>
      </c>
      <c r="L7" s="12">
        <v>2398.1764678669861</v>
      </c>
      <c r="N7" s="12">
        <v>31.807328778087289</v>
      </c>
      <c r="O7" s="12">
        <v>1649.3056867707357</v>
      </c>
      <c r="P7" s="12">
        <v>15.631773196470897</v>
      </c>
      <c r="Q7" s="12">
        <v>34.95077349811875</v>
      </c>
      <c r="R7" s="12">
        <v>45.753920439436264</v>
      </c>
      <c r="S7" s="12">
        <v>137.79207412000309</v>
      </c>
      <c r="T7" s="12">
        <v>852.35706054427851</v>
      </c>
      <c r="U7" s="5"/>
      <c r="V7" s="4">
        <f>$B7+$E7+$F7+$L7</f>
        <v>2794.0720931098922</v>
      </c>
      <c r="W7" s="4">
        <f>$C7+$D7+SUM($R7:$U7)</f>
        <v>1062.3765308664795</v>
      </c>
    </row>
    <row r="8" spans="1:29" x14ac:dyDescent="0.15">
      <c r="A8" s="13" t="s">
        <v>25</v>
      </c>
      <c r="B8" s="12">
        <v>90.732021225566172</v>
      </c>
      <c r="C8" s="12">
        <v>47.03052564184528</v>
      </c>
      <c r="D8" s="12"/>
      <c r="E8" s="12">
        <v>3.4100000782550147E-4</v>
      </c>
      <c r="F8" s="12"/>
      <c r="L8" s="12">
        <v>1032.4718507370089</v>
      </c>
      <c r="N8" s="12">
        <v>10.850274362842207</v>
      </c>
      <c r="O8" s="12">
        <v>758.93657825847799</v>
      </c>
      <c r="P8" s="12">
        <v>5.6674771898232184</v>
      </c>
      <c r="Q8" s="12">
        <v>25.181330969147062</v>
      </c>
      <c r="R8" s="12">
        <v>20.191487219316016</v>
      </c>
      <c r="S8" s="12">
        <v>47.813376748832646</v>
      </c>
      <c r="T8" s="12">
        <v>207.53316257229869</v>
      </c>
      <c r="U8" s="5"/>
      <c r="V8" s="4">
        <f>$B8+$E8+$F8+$L8</f>
        <v>1123.2042129625829</v>
      </c>
      <c r="W8" s="4">
        <f>$C8+$D8+SUM($R8:$U8)</f>
        <v>322.56855218229265</v>
      </c>
    </row>
    <row r="9" spans="1:29" x14ac:dyDescent="0.15">
      <c r="A9" s="13" t="s">
        <v>26</v>
      </c>
      <c r="B9" s="12">
        <v>17.251532916348292</v>
      </c>
      <c r="C9" s="12">
        <v>166.40035156665033</v>
      </c>
      <c r="D9" s="12">
        <v>4.9160116034561274E-2</v>
      </c>
      <c r="E9" s="12">
        <v>0.5530801280066161</v>
      </c>
      <c r="F9" s="12">
        <v>23.60123680108655</v>
      </c>
      <c r="L9" s="12">
        <v>1353.6382030823825</v>
      </c>
      <c r="N9" s="12">
        <v>20.332316715664607</v>
      </c>
      <c r="O9" s="12">
        <v>668.88725768377606</v>
      </c>
      <c r="P9" s="12">
        <v>4.4286184556973742</v>
      </c>
      <c r="Q9" s="12">
        <v>10.581322784785399</v>
      </c>
      <c r="R9" s="12">
        <v>17.95701861308736</v>
      </c>
      <c r="S9" s="12">
        <v>45.137625548703028</v>
      </c>
      <c r="T9" s="12">
        <v>461.27038144342532</v>
      </c>
      <c r="U9" s="5"/>
      <c r="V9" s="4">
        <f>$B9+$E9+$F9+$L9</f>
        <v>1395.0440529278239</v>
      </c>
      <c r="W9" s="4">
        <f>$C9+$D9+SUM($R9:$U9)</f>
        <v>690.81453728790052</v>
      </c>
    </row>
    <row r="10" spans="1:29" x14ac:dyDescent="0.15">
      <c r="A10" s="13" t="s">
        <v>27</v>
      </c>
      <c r="B10" s="12">
        <v>19.165677243731114</v>
      </c>
      <c r="C10" s="12">
        <v>19.926382015460685</v>
      </c>
      <c r="D10" s="12"/>
      <c r="E10" s="12">
        <v>435.445448548625</v>
      </c>
      <c r="F10" s="12"/>
      <c r="L10" s="12">
        <v>1071.69551498908</v>
      </c>
      <c r="N10" s="12">
        <v>6.526254484573963</v>
      </c>
      <c r="O10" s="12">
        <v>991.91185634078533</v>
      </c>
      <c r="P10" s="12">
        <v>21.948251310616506</v>
      </c>
      <c r="Q10" s="12">
        <v>23.650029306242313</v>
      </c>
      <c r="R10" s="12">
        <v>69.480470660724009</v>
      </c>
      <c r="S10" s="12">
        <v>152.47038244575029</v>
      </c>
      <c r="T10" s="12">
        <v>240.39301421728322</v>
      </c>
      <c r="U10" s="5"/>
      <c r="V10" s="4">
        <f>$B10+$E10+$F10+$L10</f>
        <v>1526.3066407814363</v>
      </c>
      <c r="W10" s="4">
        <f>$C10+$D10+SUM($R10:$U10)</f>
        <v>482.2702493392182</v>
      </c>
    </row>
    <row r="11" spans="1:29" x14ac:dyDescent="0.15">
      <c r="A11" s="13" t="s">
        <v>28</v>
      </c>
      <c r="B11" s="12">
        <v>132.47251496947766</v>
      </c>
      <c r="C11" s="12">
        <v>234.56873275294541</v>
      </c>
      <c r="D11" s="12"/>
      <c r="E11" s="12">
        <v>404.03169271347031</v>
      </c>
      <c r="F11" s="12"/>
      <c r="L11" s="12">
        <v>3722.1066657681599</v>
      </c>
      <c r="N11" s="12">
        <v>31.12661650114752</v>
      </c>
      <c r="O11" s="12">
        <v>3093.6629745083274</v>
      </c>
      <c r="P11" s="12">
        <v>27.079191054924284</v>
      </c>
      <c r="Q11" s="12">
        <v>22.836391291376732</v>
      </c>
      <c r="R11" s="12">
        <v>77.989247906627526</v>
      </c>
      <c r="S11" s="12">
        <v>160.74484267418322</v>
      </c>
      <c r="T11" s="12">
        <v>610.60287676157577</v>
      </c>
      <c r="U11" s="5"/>
      <c r="V11" s="4">
        <f>$B11+$E11+$F11+$L11</f>
        <v>4258.6108734511081</v>
      </c>
      <c r="W11" s="4">
        <f>$C11+$D11+SUM($R11:$U11)</f>
        <v>1083.9057000953319</v>
      </c>
    </row>
    <row r="12" spans="1:29" x14ac:dyDescent="0.15">
      <c r="A12" s="13" t="s">
        <v>29</v>
      </c>
      <c r="B12" s="12">
        <v>494.26672393345876</v>
      </c>
      <c r="C12" s="12">
        <v>75.679908372687123</v>
      </c>
      <c r="D12" s="12"/>
      <c r="E12" s="12">
        <v>212.4357415904484</v>
      </c>
      <c r="F12" s="12"/>
      <c r="L12" s="12">
        <v>2944.5714643086858</v>
      </c>
      <c r="N12" s="12">
        <v>19.655753434406016</v>
      </c>
      <c r="O12" s="12">
        <v>2709.2143461854444</v>
      </c>
      <c r="P12" s="12">
        <v>27.155170831522629</v>
      </c>
      <c r="Q12" s="12">
        <v>19.744405596996447</v>
      </c>
      <c r="R12" s="12">
        <v>155.79320584685769</v>
      </c>
      <c r="S12" s="12">
        <v>167.1424090699328</v>
      </c>
      <c r="T12" s="12">
        <v>476.88873049474614</v>
      </c>
      <c r="U12" s="5"/>
      <c r="V12" s="4">
        <f>$B12+$E12+$F12+$L12</f>
        <v>3651.2739298325932</v>
      </c>
      <c r="W12" s="4">
        <f>$C12+$D12+SUM($R12:$U12)</f>
        <v>875.50425378422369</v>
      </c>
    </row>
    <row r="13" spans="1:29" x14ac:dyDescent="0.15">
      <c r="A13" s="13" t="s">
        <v>30</v>
      </c>
      <c r="B13" s="12">
        <v>18.044462012321763</v>
      </c>
      <c r="C13" s="12">
        <v>129.75075540229864</v>
      </c>
      <c r="D13" s="12"/>
      <c r="E13" s="12">
        <v>8.8420179309111475</v>
      </c>
      <c r="F13" s="12"/>
      <c r="L13" s="12">
        <v>1186.0277759138617</v>
      </c>
      <c r="N13" s="12">
        <v>15.011194876039617</v>
      </c>
      <c r="O13" s="12">
        <v>807.86898741216567</v>
      </c>
      <c r="P13" s="12">
        <v>9.350866237352836</v>
      </c>
      <c r="Q13" s="12">
        <v>10.756782421991288</v>
      </c>
      <c r="R13" s="12">
        <v>22.829848766748171</v>
      </c>
      <c r="S13" s="12">
        <v>41.713207571478748</v>
      </c>
      <c r="T13" s="12">
        <v>175.63261316901955</v>
      </c>
      <c r="U13" s="5"/>
      <c r="V13" s="4">
        <f>$B13+$E13+$F13+$L13</f>
        <v>1212.9142558570945</v>
      </c>
      <c r="W13" s="4">
        <f>$C13+$D13+SUM($R13:$U13)</f>
        <v>369.92642490954512</v>
      </c>
    </row>
    <row r="14" spans="1:29" x14ac:dyDescent="0.15">
      <c r="A14" s="13" t="s">
        <v>31</v>
      </c>
      <c r="B14" s="12">
        <v>415.37825698547573</v>
      </c>
      <c r="C14" s="12">
        <v>49.674144895481838</v>
      </c>
      <c r="D14" s="12"/>
      <c r="E14" s="12">
        <v>1.9420285451684776</v>
      </c>
      <c r="F14" s="12"/>
      <c r="L14" s="12">
        <v>973.9603662694276</v>
      </c>
      <c r="N14" s="12">
        <v>13.302624561788372</v>
      </c>
      <c r="O14" s="12">
        <v>895.1526085927627</v>
      </c>
      <c r="P14" s="12">
        <v>16.474445788379285</v>
      </c>
      <c r="Q14" s="12">
        <v>15.350853147693513</v>
      </c>
      <c r="R14" s="12">
        <v>36.965113026904639</v>
      </c>
      <c r="S14" s="12">
        <v>71.241617063629619</v>
      </c>
      <c r="T14" s="12">
        <v>293.11924472343173</v>
      </c>
      <c r="U14" s="5"/>
      <c r="V14" s="4">
        <f>$B14+$E14+$F14+$L14</f>
        <v>1391.2806518000718</v>
      </c>
      <c r="W14" s="4">
        <f>$C14+$D14+SUM($R14:$U14)</f>
        <v>451.00011970944786</v>
      </c>
    </row>
    <row r="15" spans="1:29" x14ac:dyDescent="0.15">
      <c r="A15" s="13" t="s">
        <v>32</v>
      </c>
      <c r="B15" s="12">
        <v>96.471061165834811</v>
      </c>
      <c r="C15" s="12">
        <v>5.639002493825382</v>
      </c>
      <c r="D15" s="12"/>
      <c r="E15" s="12">
        <v>26.383409651048776</v>
      </c>
      <c r="F15" s="12"/>
      <c r="L15" s="12">
        <v>577.77079372934588</v>
      </c>
      <c r="N15" s="12">
        <v>27.026807021169638</v>
      </c>
      <c r="O15" s="12">
        <v>454.22617856960312</v>
      </c>
      <c r="P15" s="12">
        <v>4.838462864004252</v>
      </c>
      <c r="Q15" s="12">
        <v>9.2161228838885929</v>
      </c>
      <c r="R15" s="12">
        <v>16.163993091475277</v>
      </c>
      <c r="S15" s="12">
        <v>29.123167598240627</v>
      </c>
      <c r="T15" s="12">
        <v>154.39153002402264</v>
      </c>
      <c r="U15" s="5"/>
      <c r="V15" s="4">
        <f>$B15+$E15+$F15+$L15</f>
        <v>700.62526454622946</v>
      </c>
      <c r="W15" s="4">
        <f>$C15+$D15+SUM($R15:$U15)</f>
        <v>205.31769320756393</v>
      </c>
    </row>
    <row r="16" spans="1:29" x14ac:dyDescent="0.15">
      <c r="A16" s="13" t="s">
        <v>33</v>
      </c>
      <c r="B16" s="12">
        <v>23.510212290772312</v>
      </c>
      <c r="C16" s="12">
        <v>12.685115541988495</v>
      </c>
      <c r="D16" s="12"/>
      <c r="E16" s="12"/>
      <c r="F16" s="12"/>
      <c r="L16" s="12">
        <v>4491.5794515776606</v>
      </c>
      <c r="N16" s="12">
        <v>95.475663725067065</v>
      </c>
      <c r="O16" s="12">
        <v>3531.8725655380767</v>
      </c>
      <c r="P16" s="12">
        <v>35.278026628660662</v>
      </c>
      <c r="Q16" s="12">
        <v>37.630026063791512</v>
      </c>
      <c r="R16" s="12">
        <v>104.15866424419264</v>
      </c>
      <c r="S16" s="12">
        <v>155.77598783152985</v>
      </c>
      <c r="T16" s="12">
        <v>542.21361429512615</v>
      </c>
      <c r="U16" s="5"/>
      <c r="V16" s="4">
        <f>$B16+$E16+$F16+$L16</f>
        <v>4515.0896638684326</v>
      </c>
      <c r="W16" s="4">
        <f>$C16+$D16+SUM($R16:$U16)</f>
        <v>814.83338191283713</v>
      </c>
    </row>
    <row r="17" spans="1:23" x14ac:dyDescent="0.15">
      <c r="A17" s="13" t="s">
        <v>34</v>
      </c>
      <c r="B17" s="12">
        <v>105.98064437547603</v>
      </c>
      <c r="C17" s="12">
        <v>108.59375273578827</v>
      </c>
      <c r="D17" s="12"/>
      <c r="E17" s="12">
        <v>51.913520131870442</v>
      </c>
      <c r="F17" s="12"/>
      <c r="L17" s="12">
        <v>2545.8813537465385</v>
      </c>
      <c r="N17" s="12">
        <v>101.27398884203076</v>
      </c>
      <c r="O17" s="12">
        <v>1884.7485035516258</v>
      </c>
      <c r="P17" s="12">
        <v>9.9201675980130783</v>
      </c>
      <c r="Q17" s="12">
        <v>41.185908472706039</v>
      </c>
      <c r="R17" s="12">
        <v>43.389028406188991</v>
      </c>
      <c r="S17" s="12">
        <v>78.518837877204376</v>
      </c>
      <c r="T17" s="12">
        <v>436.14533077032769</v>
      </c>
      <c r="U17" s="5"/>
      <c r="V17" s="4">
        <f>$B17+$E17+$F17+$L17</f>
        <v>2703.7755182538849</v>
      </c>
      <c r="W17" s="4">
        <f>$C17+$D17+SUM($R17:$U17)</f>
        <v>666.64694978950934</v>
      </c>
    </row>
    <row r="18" spans="1:23" x14ac:dyDescent="0.15">
      <c r="A18" s="13" t="s">
        <v>35</v>
      </c>
      <c r="B18" s="12">
        <v>1171.7596116255222</v>
      </c>
      <c r="C18" s="12">
        <v>800.70329471580453</v>
      </c>
      <c r="D18" s="12"/>
      <c r="E18" s="12">
        <v>142.21019067269188</v>
      </c>
      <c r="F18" s="12"/>
      <c r="L18" s="12">
        <v>1002.0792471683683</v>
      </c>
      <c r="N18" s="12">
        <v>49.196862977451147</v>
      </c>
      <c r="O18" s="12">
        <v>1171.3289863073478</v>
      </c>
      <c r="P18" s="12">
        <v>10.490387126480913</v>
      </c>
      <c r="Q18" s="12">
        <v>14.247090130806708</v>
      </c>
      <c r="R18" s="12">
        <v>42.639308821402786</v>
      </c>
      <c r="S18" s="12">
        <v>53.443242541812644</v>
      </c>
      <c r="T18" s="12">
        <v>173.99987684547574</v>
      </c>
      <c r="U18" s="5"/>
      <c r="V18" s="4">
        <f>$B18+$E18+$F18+$L18</f>
        <v>2316.0490494665823</v>
      </c>
      <c r="W18" s="4">
        <f>$C18+$D18+SUM($R18:$U18)</f>
        <v>1070.7857229244958</v>
      </c>
    </row>
    <row r="19" spans="1:23" x14ac:dyDescent="0.15">
      <c r="A19" s="13" t="s">
        <v>36</v>
      </c>
      <c r="B19" s="12">
        <v>434.85818611061666</v>
      </c>
      <c r="C19" s="12">
        <v>107.74689334812359</v>
      </c>
      <c r="D19" s="12"/>
      <c r="E19" s="12">
        <v>162.67257791071961</v>
      </c>
      <c r="F19" s="12"/>
      <c r="L19" s="12">
        <v>791.3854371376741</v>
      </c>
      <c r="N19" s="12">
        <v>98.778271407048564</v>
      </c>
      <c r="O19" s="12">
        <v>776.86174368897048</v>
      </c>
      <c r="P19" s="12">
        <v>8.5581955638444587</v>
      </c>
      <c r="Q19" s="12">
        <v>28.032952217988445</v>
      </c>
      <c r="R19" s="12">
        <v>22.921557035886149</v>
      </c>
      <c r="S19" s="12">
        <v>50.946152999235409</v>
      </c>
      <c r="T19" s="12">
        <v>295.07043489791317</v>
      </c>
      <c r="U19" s="5"/>
      <c r="V19" s="4">
        <f>$B19+$E19+$F19+$L19</f>
        <v>1388.9162011590104</v>
      </c>
      <c r="W19" s="4">
        <f>$C19+$D19+SUM($R19:$U19)</f>
        <v>476.68503828115831</v>
      </c>
    </row>
    <row r="20" spans="1:23" x14ac:dyDescent="0.15">
      <c r="A20" s="13" t="s">
        <v>37</v>
      </c>
      <c r="B20" s="12">
        <v>559.19283444029418</v>
      </c>
      <c r="C20" s="12">
        <v>5.1481565180135913</v>
      </c>
      <c r="D20" s="12">
        <v>147.44860046528748</v>
      </c>
      <c r="E20" s="12">
        <v>1013.2220550574493</v>
      </c>
      <c r="F20" s="12">
        <v>28.153451154421873</v>
      </c>
      <c r="L20" s="12">
        <v>2621.6436452758057</v>
      </c>
      <c r="N20" s="12">
        <v>100.54227912612829</v>
      </c>
      <c r="O20" s="12">
        <v>2645.553574469071</v>
      </c>
      <c r="P20" s="12">
        <v>46.853965018079933</v>
      </c>
      <c r="Q20" s="12">
        <v>41.675477923647165</v>
      </c>
      <c r="R20" s="12">
        <v>151.1216023082321</v>
      </c>
      <c r="S20" s="12">
        <v>294.77238745205904</v>
      </c>
      <c r="T20" s="12">
        <v>789.09594264745238</v>
      </c>
      <c r="U20" s="5"/>
      <c r="V20" s="4">
        <f>$B20+$E20+$F20+$L20</f>
        <v>4222.211985927971</v>
      </c>
      <c r="W20" s="4">
        <f>$C20+$D20+SUM($R20:$U20)</f>
        <v>1387.5866893910445</v>
      </c>
    </row>
    <row r="21" spans="1:23" x14ac:dyDescent="0.15">
      <c r="A21" s="13" t="s">
        <v>38</v>
      </c>
      <c r="B21" s="12">
        <v>407.53425753814423</v>
      </c>
      <c r="C21" s="12">
        <v>82.306049971692275</v>
      </c>
      <c r="D21" s="12"/>
      <c r="E21" s="12">
        <v>78.437029962289458</v>
      </c>
      <c r="F21" s="12"/>
      <c r="L21" s="12">
        <v>522.06683079866002</v>
      </c>
      <c r="N21" s="12">
        <v>22.132583971411893</v>
      </c>
      <c r="O21" s="12">
        <v>663.61670131428184</v>
      </c>
      <c r="P21" s="12">
        <v>5.60106655572715</v>
      </c>
      <c r="Q21" s="12">
        <v>8.6372353965898654</v>
      </c>
      <c r="R21" s="12">
        <v>19.015260844951005</v>
      </c>
      <c r="S21" s="12">
        <v>35.231515628886257</v>
      </c>
      <c r="T21" s="12">
        <v>171.49770461555337</v>
      </c>
      <c r="U21" s="5"/>
      <c r="V21" s="4">
        <f>$B21+$E21+$F21+$L21</f>
        <v>1008.0381182990936</v>
      </c>
      <c r="W21" s="4">
        <f>$C21+$D21+SUM($R21:$U21)</f>
        <v>308.05053106108289</v>
      </c>
    </row>
    <row r="22" spans="1:23" x14ac:dyDescent="0.15">
      <c r="A22" s="13" t="s">
        <v>39</v>
      </c>
      <c r="B22" s="12">
        <v>16.107358513202175</v>
      </c>
      <c r="C22" s="12">
        <v>1.9436976321523823E-2</v>
      </c>
      <c r="D22" s="12"/>
      <c r="E22" s="12">
        <v>2.3108545915957133</v>
      </c>
      <c r="F22" s="12"/>
      <c r="L22" s="12">
        <v>129.48830537874611</v>
      </c>
      <c r="N22" s="12">
        <v>7.3624278122168194</v>
      </c>
      <c r="O22" s="12">
        <v>79.659384571939398</v>
      </c>
      <c r="P22" s="12">
        <v>1.1156259646753097</v>
      </c>
      <c r="Q22" s="12">
        <v>1.8734269017598224</v>
      </c>
      <c r="R22" s="12">
        <v>9.6743911225106203</v>
      </c>
      <c r="S22" s="12">
        <v>20.822308551002649</v>
      </c>
      <c r="T22" s="12">
        <v>27.379516583117844</v>
      </c>
      <c r="U22" s="5"/>
      <c r="V22" s="4">
        <f>$B22+$E22+$F22+$L22</f>
        <v>147.906518483544</v>
      </c>
      <c r="W22" s="4">
        <f>$C22+$D22+SUM($R22:$U22)</f>
        <v>57.895653232952633</v>
      </c>
    </row>
    <row r="23" spans="1:23" x14ac:dyDescent="0.15">
      <c r="A23" s="13" t="s">
        <v>40</v>
      </c>
      <c r="B23" s="12">
        <v>75.532177515282058</v>
      </c>
      <c r="C23" s="12">
        <v>63.57660330508574</v>
      </c>
      <c r="D23" s="12"/>
      <c r="E23" s="12">
        <v>181.24665716524476</v>
      </c>
      <c r="F23" s="12"/>
      <c r="L23" s="12">
        <v>421.65705504278901</v>
      </c>
      <c r="N23" s="12">
        <v>2.5145643563281723</v>
      </c>
      <c r="O23" s="12">
        <v>395.89703669258762</v>
      </c>
      <c r="P23" s="12">
        <v>13.786547421512509</v>
      </c>
      <c r="Q23" s="12">
        <v>9.6432812278144109</v>
      </c>
      <c r="R23" s="12">
        <v>24.006402406951985</v>
      </c>
      <c r="S23" s="12">
        <v>35.658717481181959</v>
      </c>
      <c r="T23" s="12">
        <v>133.35273683185343</v>
      </c>
      <c r="U23" s="5"/>
      <c r="V23" s="4">
        <f>$B23+$E23+$F23+$L23</f>
        <v>678.43588972331577</v>
      </c>
      <c r="W23" s="4">
        <f>$C23+$D23+SUM($R23:$U23)</f>
        <v>256.59446002507309</v>
      </c>
    </row>
    <row r="24" spans="1:23" x14ac:dyDescent="0.15">
      <c r="A24" s="13" t="s">
        <v>41</v>
      </c>
      <c r="B24" s="12">
        <v>987.60731052313758</v>
      </c>
      <c r="C24" s="12">
        <v>104.02613668365528</v>
      </c>
      <c r="D24" s="12"/>
      <c r="E24" s="12">
        <v>44.35359992743328</v>
      </c>
      <c r="F24" s="12"/>
      <c r="L24" s="12">
        <v>636.60723567258037</v>
      </c>
      <c r="N24" s="12">
        <v>22.323350849477379</v>
      </c>
      <c r="O24" s="12">
        <v>1058.299506954382</v>
      </c>
      <c r="P24" s="12">
        <v>19.631877089964178</v>
      </c>
      <c r="Q24" s="12">
        <v>26.4106128577485</v>
      </c>
      <c r="R24" s="12">
        <v>35.179860319217454</v>
      </c>
      <c r="S24" s="12">
        <v>63.025771232651685</v>
      </c>
      <c r="T24" s="12">
        <v>339.67103013605464</v>
      </c>
      <c r="U24" s="5"/>
      <c r="V24" s="4">
        <f>$B24+$E24+$F24+$L24</f>
        <v>1668.5681461231513</v>
      </c>
      <c r="W24" s="4">
        <f>$C24+$D24+SUM($R24:$U24)</f>
        <v>541.90279837157902</v>
      </c>
    </row>
    <row r="25" spans="1:23" x14ac:dyDescent="0.15">
      <c r="A25" s="13" t="s">
        <v>42</v>
      </c>
      <c r="B25" s="12">
        <v>381.21600965327775</v>
      </c>
      <c r="C25" s="12">
        <v>452.58468982995834</v>
      </c>
      <c r="D25" s="12"/>
      <c r="E25" s="12">
        <v>0.12363828299013517</v>
      </c>
      <c r="F25" s="12"/>
      <c r="L25" s="12">
        <v>1053.9137232680723</v>
      </c>
      <c r="N25" s="12">
        <v>6.600835691879305</v>
      </c>
      <c r="O25" s="12">
        <v>766.42379726576394</v>
      </c>
      <c r="P25" s="12">
        <v>8.286046131010286</v>
      </c>
      <c r="Q25" s="12">
        <v>23.352140217005488</v>
      </c>
      <c r="R25" s="12">
        <v>9.8775653370582059</v>
      </c>
      <c r="S25" s="12">
        <v>19.348076254890291</v>
      </c>
      <c r="T25" s="12">
        <v>148.78022047677433</v>
      </c>
      <c r="U25" s="5"/>
      <c r="V25" s="4">
        <f>$B25+$E25+$F25+$L25</f>
        <v>1435.2533712043403</v>
      </c>
      <c r="W25" s="4">
        <f>$C25+$D25+SUM($R25:$U25)</f>
        <v>630.59055189868116</v>
      </c>
    </row>
    <row r="26" spans="1:23" x14ac:dyDescent="0.15">
      <c r="A26" s="13" t="s">
        <v>43</v>
      </c>
      <c r="B26" s="12">
        <v>544.33492491738332</v>
      </c>
      <c r="C26" s="12">
        <v>171.27801481993586</v>
      </c>
      <c r="D26" s="12">
        <v>31.51962840438371</v>
      </c>
      <c r="E26" s="12">
        <v>8.4472525831303678</v>
      </c>
      <c r="F26" s="12"/>
      <c r="L26" s="12">
        <v>592.00243015289868</v>
      </c>
      <c r="N26" s="12">
        <v>19.08341033840945</v>
      </c>
      <c r="O26" s="12">
        <v>671.57485371993937</v>
      </c>
      <c r="P26" s="12">
        <v>14.766357438052122</v>
      </c>
      <c r="Q26" s="12">
        <v>15.597119696975057</v>
      </c>
      <c r="R26" s="12">
        <v>13.177158870902163</v>
      </c>
      <c r="S26" s="12">
        <v>21.861694685360298</v>
      </c>
      <c r="T26" s="12">
        <v>185.92636967945444</v>
      </c>
      <c r="U26" s="5"/>
      <c r="V26" s="4">
        <f>$B26+$E26+$F26+$L26</f>
        <v>1144.7846076534124</v>
      </c>
      <c r="W26" s="4">
        <f>$C26+$D26+SUM($R26:$U26)</f>
        <v>423.76286646003649</v>
      </c>
    </row>
    <row r="27" spans="1:23" x14ac:dyDescent="0.15">
      <c r="A27" s="13" t="s">
        <v>44</v>
      </c>
      <c r="B27" s="12">
        <v>107.51969171362917</v>
      </c>
      <c r="C27" s="12">
        <v>242.27362958153461</v>
      </c>
      <c r="D27" s="12"/>
      <c r="E27" s="12"/>
      <c r="F27" s="12"/>
      <c r="L27" s="12">
        <v>1032.3588826963012</v>
      </c>
      <c r="N27" s="12">
        <v>46.535340365566775</v>
      </c>
      <c r="O27" s="12">
        <v>530.84941929861202</v>
      </c>
      <c r="P27" s="12">
        <v>12.747358593228006</v>
      </c>
      <c r="Q27" s="12">
        <v>36.918164681076021</v>
      </c>
      <c r="R27" s="12">
        <v>20.932183014812832</v>
      </c>
      <c r="S27" s="12">
        <v>48.387581296194895</v>
      </c>
      <c r="T27" s="12">
        <v>201.23489757890511</v>
      </c>
      <c r="U27" s="5"/>
      <c r="V27" s="4">
        <f>$B27+$E27+$F27+$L27</f>
        <v>1139.8785744099303</v>
      </c>
      <c r="W27" s="4">
        <f>$C27+$D27+SUM($R27:$U27)</f>
        <v>512.82829147144741</v>
      </c>
    </row>
    <row r="28" spans="1:23" x14ac:dyDescent="0.15">
      <c r="A28" s="13" t="s">
        <v>45</v>
      </c>
      <c r="B28" s="12">
        <v>243.18757291254553</v>
      </c>
      <c r="C28" s="12">
        <v>4.9390808387055722</v>
      </c>
      <c r="D28" s="12"/>
      <c r="E28" s="12"/>
      <c r="F28" s="12"/>
      <c r="L28" s="12">
        <v>752.08809916129906</v>
      </c>
      <c r="N28" s="12">
        <v>69.596271802488772</v>
      </c>
      <c r="O28" s="12">
        <v>710.17087487355855</v>
      </c>
      <c r="P28" s="12">
        <v>5.4149835316575938</v>
      </c>
      <c r="Q28" s="12">
        <v>28.450478693834022</v>
      </c>
      <c r="R28" s="12">
        <v>9.2329186287596077</v>
      </c>
      <c r="S28" s="12">
        <v>19.818768951208654</v>
      </c>
      <c r="T28" s="12">
        <v>147.65229475363185</v>
      </c>
      <c r="U28" s="5"/>
      <c r="V28" s="4">
        <f>$B28+$E28+$F28+$L28</f>
        <v>995.27567207384459</v>
      </c>
      <c r="W28" s="4">
        <f>$C28+$D28+SUM($R28:$U28)</f>
        <v>181.64306317230566</v>
      </c>
    </row>
    <row r="29" spans="1:23" x14ac:dyDescent="0.15">
      <c r="A29" s="13" t="s">
        <v>46</v>
      </c>
      <c r="B29" s="12">
        <v>233.96168695585092</v>
      </c>
      <c r="C29" s="12">
        <v>42.622446932073515</v>
      </c>
      <c r="D29" s="12"/>
      <c r="E29" s="12">
        <v>61.306443095345635</v>
      </c>
      <c r="F29" s="12"/>
      <c r="L29" s="12">
        <v>107.44676934808467</v>
      </c>
      <c r="N29" s="12">
        <v>0.89050713810199045</v>
      </c>
      <c r="O29" s="12">
        <v>324.08482493232151</v>
      </c>
      <c r="P29" s="12">
        <v>2.7972453452557913</v>
      </c>
      <c r="Q29" s="12">
        <v>1.2416328104312349</v>
      </c>
      <c r="R29" s="12">
        <v>3.0334649883194391</v>
      </c>
      <c r="S29" s="12">
        <v>6.7160385745741689</v>
      </c>
      <c r="T29" s="12">
        <v>21.328738678203507</v>
      </c>
      <c r="U29" s="5"/>
      <c r="V29" s="4">
        <f>$B29+$E29+$F29+$L29</f>
        <v>402.71489939928125</v>
      </c>
      <c r="W29" s="4">
        <f>$C29+$D29+SUM($R29:$U29)</f>
        <v>73.70068917317063</v>
      </c>
    </row>
    <row r="30" spans="1:23" x14ac:dyDescent="0.15">
      <c r="A30" s="13" t="s">
        <v>47</v>
      </c>
      <c r="B30" s="12">
        <v>24.529409921037118</v>
      </c>
      <c r="C30" s="12">
        <v>24.356366314448248</v>
      </c>
      <c r="D30" s="12"/>
      <c r="E30" s="12">
        <v>10.405706309060566</v>
      </c>
      <c r="F30" s="12"/>
      <c r="L30" s="12">
        <v>578.85642333088629</v>
      </c>
      <c r="N30" s="12">
        <v>12.921009213861568</v>
      </c>
      <c r="O30" s="12">
        <v>481.35580838824239</v>
      </c>
      <c r="P30" s="12">
        <v>3.5313805093088573</v>
      </c>
      <c r="Q30" s="12">
        <v>8.6182793716228101</v>
      </c>
      <c r="R30" s="12">
        <v>10.109315297936199</v>
      </c>
      <c r="S30" s="12">
        <v>13.304210047639659</v>
      </c>
      <c r="T30" s="12">
        <v>59.595170417924194</v>
      </c>
      <c r="U30" s="5"/>
      <c r="V30" s="4">
        <f>$B30+$E30+$F30+$L30</f>
        <v>613.79153956098401</v>
      </c>
      <c r="W30" s="4">
        <f>$C30+$D30+SUM($R30:$U30)</f>
        <v>107.36506207794829</v>
      </c>
    </row>
    <row r="31" spans="1:23" x14ac:dyDescent="0.15">
      <c r="A31" s="13" t="s">
        <v>48</v>
      </c>
      <c r="B31" s="12">
        <v>80.094182197697947</v>
      </c>
      <c r="C31" s="12"/>
      <c r="D31" s="12"/>
      <c r="E31" s="12"/>
      <c r="F31" s="12"/>
      <c r="L31" s="12">
        <v>902.89718056354604</v>
      </c>
      <c r="N31" s="12">
        <v>49.021984208807353</v>
      </c>
      <c r="O31" s="12">
        <v>609.25759537351041</v>
      </c>
      <c r="P31" s="12">
        <v>4.0934955959764503</v>
      </c>
      <c r="Q31" s="12">
        <v>14.383602136812716</v>
      </c>
      <c r="R31" s="12">
        <v>23.851278938040924</v>
      </c>
      <c r="S31" s="12">
        <v>27.938640096912174</v>
      </c>
      <c r="T31" s="12">
        <v>254.44476641118396</v>
      </c>
      <c r="U31" s="5"/>
      <c r="V31" s="4">
        <f>$B31+$E31+$F31+$L31</f>
        <v>982.99136276124398</v>
      </c>
      <c r="W31" s="4">
        <f>$C31+$D31+SUM($R31:$U31)</f>
        <v>306.23468544613706</v>
      </c>
    </row>
    <row r="32" spans="1:23" x14ac:dyDescent="0.15">
      <c r="B32">
        <f>SUM(B2:B31)</f>
        <v>6861.7316671668023</v>
      </c>
      <c r="C32" s="12">
        <f t="shared" ref="C32:T32" si="0">SUM(C2:C31)</f>
        <v>4410.1728876439329</v>
      </c>
      <c r="D32" s="12">
        <f t="shared" si="0"/>
        <v>179.01738898570574</v>
      </c>
      <c r="E32" s="12">
        <f t="shared" si="0"/>
        <v>4410.1728876439292</v>
      </c>
      <c r="F32" s="12">
        <f t="shared" si="0"/>
        <v>52.268549641107796</v>
      </c>
      <c r="G32" s="12">
        <f t="shared" si="0"/>
        <v>0</v>
      </c>
      <c r="H32" s="12">
        <f t="shared" si="0"/>
        <v>0</v>
      </c>
      <c r="I32" s="12">
        <f t="shared" si="0"/>
        <v>0</v>
      </c>
      <c r="J32" s="12">
        <f t="shared" si="0"/>
        <v>0</v>
      </c>
      <c r="K32" s="12">
        <f t="shared" si="0"/>
        <v>0</v>
      </c>
      <c r="L32" s="12">
        <f t="shared" si="0"/>
        <v>42330.834573048509</v>
      </c>
      <c r="M32" s="12">
        <f t="shared" si="0"/>
        <v>0</v>
      </c>
      <c r="N32" s="12">
        <f t="shared" si="0"/>
        <v>1205.4171004106288</v>
      </c>
      <c r="O32" s="12">
        <f t="shared" si="0"/>
        <v>34121.174327477362</v>
      </c>
      <c r="P32" s="12">
        <f t="shared" si="0"/>
        <v>400.333486055393</v>
      </c>
      <c r="Q32" s="12">
        <f t="shared" si="0"/>
        <v>710.50631046277817</v>
      </c>
      <c r="R32" s="12">
        <f t="shared" si="0"/>
        <v>1250.7388533580568</v>
      </c>
      <c r="S32" s="12">
        <f t="shared" si="0"/>
        <v>2315.7714203028891</v>
      </c>
      <c r="T32" s="12">
        <f t="shared" si="0"/>
        <v>9061.8759028035893</v>
      </c>
      <c r="U32" s="5"/>
    </row>
    <row r="33" spans="2:25" x14ac:dyDescent="0.15">
      <c r="B33" s="7">
        <v>6865.4398000000001</v>
      </c>
      <c r="D33" s="7">
        <v>179.02</v>
      </c>
      <c r="F33" s="7">
        <v>52.244790000000002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42283.197509999998</v>
      </c>
      <c r="M33" s="7">
        <v>0</v>
      </c>
      <c r="N33" s="7">
        <v>1207.1134</v>
      </c>
      <c r="O33" s="7">
        <v>34080.985500000003</v>
      </c>
      <c r="P33" s="7">
        <v>399.97957200000002</v>
      </c>
      <c r="Q33" s="7">
        <v>709.51658399999997</v>
      </c>
      <c r="R33" s="7">
        <v>1248.386489</v>
      </c>
      <c r="S33" s="7">
        <v>2313.7054509999998</v>
      </c>
      <c r="T33" s="7">
        <v>9061.3967479999992</v>
      </c>
      <c r="U33" s="7"/>
      <c r="V33" s="7">
        <v>0.78221763799999999</v>
      </c>
      <c r="W33" s="2"/>
      <c r="X33" s="2"/>
      <c r="Y33" s="2"/>
    </row>
    <row r="34" spans="2:25" x14ac:dyDescent="0.1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5"/>
  <sheetViews>
    <sheetView workbookViewId="0"/>
  </sheetViews>
  <sheetFormatPr defaultRowHeight="13.5" x14ac:dyDescent="0.15"/>
  <sheetData>
    <row r="1" spans="1:1" x14ac:dyDescent="0.15">
      <c r="A1" t="s">
        <v>49</v>
      </c>
    </row>
    <row r="2" spans="1:1" x14ac:dyDescent="0.15">
      <c r="A2" t="s">
        <v>50</v>
      </c>
    </row>
    <row r="3" spans="1:1" x14ac:dyDescent="0.15">
      <c r="A3" t="s">
        <v>51</v>
      </c>
    </row>
    <row r="4" spans="1:1" x14ac:dyDescent="0.15">
      <c r="A4" t="s">
        <v>52</v>
      </c>
    </row>
    <row r="5" spans="1:1" x14ac:dyDescent="0.15">
      <c r="A5" t="s">
        <v>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33"/>
  <sheetViews>
    <sheetView zoomScale="70" zoomScaleNormal="70" workbookViewId="0">
      <selection activeCell="E19" sqref="E19"/>
    </sheetView>
  </sheetViews>
  <sheetFormatPr defaultRowHeight="13.5" x14ac:dyDescent="0.15"/>
  <sheetData>
    <row r="1" spans="1:24" x14ac:dyDescent="0.15">
      <c r="A1" s="7"/>
      <c r="B1" s="11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54</v>
      </c>
      <c r="L1" s="11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/>
      <c r="W1" s="7"/>
      <c r="X1" s="7"/>
    </row>
    <row r="2" spans="1:24" x14ac:dyDescent="0.15">
      <c r="A2" s="8" t="s">
        <v>19</v>
      </c>
      <c r="B2" s="10">
        <v>8.8437169999999838</v>
      </c>
      <c r="C2" s="7">
        <v>0.30725000000000002</v>
      </c>
      <c r="D2" s="7">
        <v>9.9999999999999995E-7</v>
      </c>
      <c r="E2" s="7">
        <v>555.47215100000017</v>
      </c>
      <c r="F2" s="7">
        <v>9.9999999999999995E-7</v>
      </c>
      <c r="G2" s="7">
        <v>9.9999999999999995E-7</v>
      </c>
      <c r="H2" s="7">
        <v>9.9999999999999995E-7</v>
      </c>
      <c r="I2" s="7">
        <v>9.9999999999999995E-7</v>
      </c>
      <c r="J2" s="7">
        <v>9.9999999999999995E-7</v>
      </c>
      <c r="K2" s="7">
        <v>9.9999999999999995E-7</v>
      </c>
      <c r="L2" s="7">
        <v>709.708437</v>
      </c>
      <c r="M2" s="7">
        <v>9.9999999999999995E-7</v>
      </c>
      <c r="N2" s="7">
        <v>16.419440000000002</v>
      </c>
      <c r="O2" s="7">
        <v>470.90157399999998</v>
      </c>
      <c r="P2" s="7">
        <v>23.344423000000003</v>
      </c>
      <c r="Q2" s="7">
        <v>60.131584000000004</v>
      </c>
      <c r="R2" s="7">
        <v>110.812298</v>
      </c>
      <c r="S2" s="7">
        <v>330.877072</v>
      </c>
      <c r="T2" s="7">
        <v>261.2306640000001</v>
      </c>
      <c r="U2" s="7">
        <v>9.9999999999999995E-7</v>
      </c>
      <c r="V2" s="10">
        <v>1274.0243060000003</v>
      </c>
      <c r="W2" s="10">
        <v>1274.0243130000003</v>
      </c>
      <c r="X2" s="10">
        <v>-7.0000000960135367E-6</v>
      </c>
    </row>
    <row r="3" spans="1:24" x14ac:dyDescent="0.15">
      <c r="A3" s="8" t="s">
        <v>20</v>
      </c>
      <c r="B3" s="7">
        <v>0</v>
      </c>
      <c r="C3" s="7">
        <v>1.1675500000000001</v>
      </c>
      <c r="D3" s="7">
        <v>0</v>
      </c>
      <c r="E3" s="7">
        <v>133.36151800000002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897.23478</v>
      </c>
      <c r="M3" s="7">
        <v>0</v>
      </c>
      <c r="N3" s="7">
        <v>13.85083</v>
      </c>
      <c r="O3" s="7">
        <v>628.54414199999997</v>
      </c>
      <c r="P3" s="7">
        <v>8.2046900000000011</v>
      </c>
      <c r="Q3" s="7">
        <v>14.910357000000001</v>
      </c>
      <c r="R3" s="7">
        <v>51.425912000000004</v>
      </c>
      <c r="S3" s="7">
        <v>45.356870000000001</v>
      </c>
      <c r="T3" s="7">
        <v>267.13594699999993</v>
      </c>
      <c r="U3" s="7">
        <v>0</v>
      </c>
      <c r="V3" s="10">
        <v>1030.5962979999999</v>
      </c>
      <c r="W3" s="10">
        <v>1030.5962979999997</v>
      </c>
      <c r="X3" s="10">
        <v>0</v>
      </c>
    </row>
    <row r="4" spans="1:24" x14ac:dyDescent="0.15">
      <c r="A4" s="8" t="s">
        <v>21</v>
      </c>
      <c r="B4" s="7">
        <v>13.584184999999996</v>
      </c>
      <c r="C4" s="7">
        <v>94.046094999999994</v>
      </c>
      <c r="D4" s="7">
        <v>0</v>
      </c>
      <c r="E4" s="7">
        <v>460.82585063814179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2622.0678600000001</v>
      </c>
      <c r="M4" s="7">
        <v>0</v>
      </c>
      <c r="N4" s="7">
        <v>176.34921000000003</v>
      </c>
      <c r="O4" s="7">
        <v>2099.6240384381422</v>
      </c>
      <c r="P4" s="7">
        <v>15.823692000000001</v>
      </c>
      <c r="Q4" s="7">
        <v>55.133595600000007</v>
      </c>
      <c r="R4" s="7">
        <v>43.256884400000004</v>
      </c>
      <c r="S4" s="7">
        <v>87.553995</v>
      </c>
      <c r="T4" s="7">
        <v>524.6903851999997</v>
      </c>
      <c r="U4" s="7">
        <v>0</v>
      </c>
      <c r="V4" s="10">
        <v>3096.4778956381419</v>
      </c>
      <c r="W4" s="10">
        <v>3096.4778956381415</v>
      </c>
      <c r="X4" s="10">
        <v>0</v>
      </c>
    </row>
    <row r="5" spans="1:24" x14ac:dyDescent="0.15">
      <c r="A5" s="8" t="s">
        <v>22</v>
      </c>
      <c r="B5" s="7">
        <v>31.646750000000001</v>
      </c>
      <c r="C5" s="7">
        <v>568.48624000000007</v>
      </c>
      <c r="D5" s="7">
        <v>0</v>
      </c>
      <c r="E5" s="7">
        <v>62.506940000000007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2441.2722580000004</v>
      </c>
      <c r="M5" s="7">
        <v>0</v>
      </c>
      <c r="N5" s="7">
        <v>34.879020000000004</v>
      </c>
      <c r="O5" s="7">
        <v>1520.3444770000001</v>
      </c>
      <c r="P5" s="7">
        <v>10.004060000000001</v>
      </c>
      <c r="Q5" s="7">
        <v>50.401290000000003</v>
      </c>
      <c r="R5" s="7">
        <v>18.680800000000001</v>
      </c>
      <c r="S5" s="7">
        <v>42.818360000000006</v>
      </c>
      <c r="T5" s="7">
        <v>289.81170099999991</v>
      </c>
      <c r="U5" s="7">
        <v>0</v>
      </c>
      <c r="V5" s="10">
        <v>2535.4259480000005</v>
      </c>
      <c r="W5" s="10">
        <v>2535.4259479999996</v>
      </c>
      <c r="X5" s="10">
        <v>0</v>
      </c>
    </row>
    <row r="6" spans="1:24" x14ac:dyDescent="0.15">
      <c r="A6" s="8" t="s">
        <v>23</v>
      </c>
      <c r="B6" s="7">
        <v>67.746289900000036</v>
      </c>
      <c r="C6" s="7">
        <v>843.01913989009984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2714.2574999150997</v>
      </c>
      <c r="M6" s="7">
        <v>0</v>
      </c>
      <c r="N6" s="7">
        <v>43.748989400000006</v>
      </c>
      <c r="O6" s="7">
        <v>1422.7898626550002</v>
      </c>
      <c r="P6" s="7">
        <v>9.817763900000001</v>
      </c>
      <c r="Q6" s="7">
        <v>41.44985887</v>
      </c>
      <c r="R6" s="7">
        <v>49.956638499999997</v>
      </c>
      <c r="S6" s="7">
        <v>50.733673700000004</v>
      </c>
      <c r="T6" s="7">
        <v>320.48786289999998</v>
      </c>
      <c r="U6" s="7">
        <v>0</v>
      </c>
      <c r="V6" s="10">
        <v>2782.0037898150999</v>
      </c>
      <c r="W6" s="10">
        <v>2782.0037898150981</v>
      </c>
      <c r="X6" s="10">
        <v>0</v>
      </c>
    </row>
    <row r="7" spans="1:24" x14ac:dyDescent="0.15">
      <c r="A7" s="9" t="s">
        <v>24</v>
      </c>
      <c r="B7" s="7">
        <v>58.426659999999991</v>
      </c>
      <c r="C7" s="7">
        <v>26.521819999999998</v>
      </c>
      <c r="D7" s="7">
        <v>0</v>
      </c>
      <c r="E7" s="7">
        <v>329.22452000000004</v>
      </c>
      <c r="F7" s="7">
        <v>0.51617999999999997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2547.1327339999998</v>
      </c>
      <c r="M7" s="7">
        <v>0</v>
      </c>
      <c r="N7" s="7">
        <v>30.712710000000001</v>
      </c>
      <c r="O7" s="7">
        <v>1769.1535450000001</v>
      </c>
      <c r="P7" s="7">
        <v>16.214337</v>
      </c>
      <c r="Q7" s="7">
        <v>37.759118000000001</v>
      </c>
      <c r="R7" s="7">
        <v>49.454557000000001</v>
      </c>
      <c r="S7" s="7">
        <v>146.109633</v>
      </c>
      <c r="T7" s="7">
        <v>859.37437399999999</v>
      </c>
      <c r="U7" s="7">
        <v>0</v>
      </c>
      <c r="V7" s="10">
        <v>2935.3000940000002</v>
      </c>
      <c r="W7" s="10">
        <v>2935.3000940000002</v>
      </c>
      <c r="X7" s="10">
        <v>0</v>
      </c>
    </row>
    <row r="8" spans="1:24" x14ac:dyDescent="0.15">
      <c r="A8" s="8" t="s">
        <v>25</v>
      </c>
      <c r="B8" s="7">
        <v>90.071918000000011</v>
      </c>
      <c r="C8" s="7">
        <v>47.181310000000003</v>
      </c>
      <c r="D8" s="7">
        <v>0</v>
      </c>
      <c r="E8" s="7">
        <v>3.4099999994541573E-4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1059.351791</v>
      </c>
      <c r="M8" s="7">
        <v>0</v>
      </c>
      <c r="N8" s="7">
        <v>10.716880000000002</v>
      </c>
      <c r="O8" s="7">
        <v>781.7273090000001</v>
      </c>
      <c r="P8" s="7">
        <v>5.7404640000000002</v>
      </c>
      <c r="Q8" s="7">
        <v>26.571326000000003</v>
      </c>
      <c r="R8" s="7">
        <v>20.848753000000002</v>
      </c>
      <c r="S8" s="7">
        <v>48.736486999999997</v>
      </c>
      <c r="T8" s="7">
        <v>207.90152099999989</v>
      </c>
      <c r="U8" s="7">
        <v>0</v>
      </c>
      <c r="V8" s="10">
        <v>1149.4240500000001</v>
      </c>
      <c r="W8" s="10">
        <v>1149.4240499999996</v>
      </c>
      <c r="X8" s="10">
        <v>0</v>
      </c>
    </row>
    <row r="9" spans="1:24" x14ac:dyDescent="0.15">
      <c r="A9" s="8" t="s">
        <v>26</v>
      </c>
      <c r="B9" s="7">
        <v>17.21829</v>
      </c>
      <c r="C9" s="7">
        <v>169.22101000000001</v>
      </c>
      <c r="D9" s="7">
        <v>4.9160000000000002E-2</v>
      </c>
      <c r="E9" s="7">
        <v>0.55305000000000004</v>
      </c>
      <c r="F9" s="7">
        <v>82.220100000000016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1341.3787649999999</v>
      </c>
      <c r="M9" s="7">
        <v>0</v>
      </c>
      <c r="N9" s="7">
        <v>19.88522</v>
      </c>
      <c r="O9" s="7">
        <v>702.47157100000004</v>
      </c>
      <c r="P9" s="7">
        <v>4.4735600000000009</v>
      </c>
      <c r="Q9" s="7">
        <v>10.815200000000001</v>
      </c>
      <c r="R9" s="7">
        <v>18.484159999999999</v>
      </c>
      <c r="S9" s="7">
        <v>46.026050000000005</v>
      </c>
      <c r="T9" s="7">
        <v>469.94427400000018</v>
      </c>
      <c r="U9" s="7">
        <v>0</v>
      </c>
      <c r="V9" s="10">
        <v>1441.3702049999999</v>
      </c>
      <c r="W9" s="10">
        <v>1441.3702049999997</v>
      </c>
      <c r="X9" s="10">
        <v>0</v>
      </c>
    </row>
    <row r="10" spans="1:24" x14ac:dyDescent="0.15">
      <c r="A10" s="8" t="s">
        <v>27</v>
      </c>
      <c r="B10" s="7">
        <v>19.141999999999978</v>
      </c>
      <c r="C10" s="7">
        <v>19.946670000000001</v>
      </c>
      <c r="D10" s="7">
        <v>0</v>
      </c>
      <c r="E10" s="7">
        <v>426.18372600000004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1123.0206950000002</v>
      </c>
      <c r="M10" s="7">
        <v>0</v>
      </c>
      <c r="N10" s="7">
        <v>6.4768299999999996</v>
      </c>
      <c r="O10" s="7">
        <v>1013.0052500000002</v>
      </c>
      <c r="P10" s="7">
        <v>23.123596000000003</v>
      </c>
      <c r="Q10" s="7">
        <v>24.856005</v>
      </c>
      <c r="R10" s="7">
        <v>78.755261000000019</v>
      </c>
      <c r="S10" s="7">
        <v>162.26149600000002</v>
      </c>
      <c r="T10" s="7">
        <v>239.92131299999977</v>
      </c>
      <c r="U10" s="7">
        <v>0</v>
      </c>
      <c r="V10" s="10">
        <v>1568.3464210000002</v>
      </c>
      <c r="W10" s="10">
        <v>1568.3464209999997</v>
      </c>
      <c r="X10" s="10">
        <v>0</v>
      </c>
    </row>
    <row r="11" spans="1:24" x14ac:dyDescent="0.15">
      <c r="A11" s="8" t="s">
        <v>28</v>
      </c>
      <c r="B11" s="7">
        <v>131.12201000000002</v>
      </c>
      <c r="C11" s="7">
        <v>238.25394000000003</v>
      </c>
      <c r="D11" s="7">
        <v>0</v>
      </c>
      <c r="E11" s="7">
        <v>393.95595000000003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4192.6262260000003</v>
      </c>
      <c r="M11" s="7">
        <v>0</v>
      </c>
      <c r="N11" s="7">
        <v>30.073630000000001</v>
      </c>
      <c r="O11" s="7">
        <v>3521.2573010000001</v>
      </c>
      <c r="P11" s="7">
        <v>28.93066</v>
      </c>
      <c r="Q11" s="7">
        <v>23.965500000000002</v>
      </c>
      <c r="R11" s="7">
        <v>90.294630000000012</v>
      </c>
      <c r="S11" s="7">
        <v>172.18290000000002</v>
      </c>
      <c r="T11" s="7">
        <v>612.74562500000047</v>
      </c>
      <c r="U11" s="7">
        <v>0</v>
      </c>
      <c r="V11" s="10">
        <v>4717.7041860000008</v>
      </c>
      <c r="W11" s="10">
        <v>4717.7041860000008</v>
      </c>
      <c r="X11" s="10">
        <v>0</v>
      </c>
    </row>
    <row r="12" spans="1:24" x14ac:dyDescent="0.15">
      <c r="A12" s="8" t="s">
        <v>29</v>
      </c>
      <c r="B12" s="7">
        <v>477.86727119000005</v>
      </c>
      <c r="C12" s="7">
        <v>76.016060870000146</v>
      </c>
      <c r="D12" s="7">
        <v>0</v>
      </c>
      <c r="E12" s="7">
        <v>209.87338040000077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3312.2584338900006</v>
      </c>
      <c r="M12" s="7">
        <v>0</v>
      </c>
      <c r="N12" s="7">
        <v>19.223034800000001</v>
      </c>
      <c r="O12" s="7">
        <v>2950.37621468</v>
      </c>
      <c r="P12" s="7">
        <v>29.011282400000002</v>
      </c>
      <c r="Q12" s="7">
        <v>20.573672030000004</v>
      </c>
      <c r="R12" s="7">
        <v>248.81184380000002</v>
      </c>
      <c r="S12" s="7">
        <v>179.33324780000001</v>
      </c>
      <c r="T12" s="7">
        <v>476.65372910000059</v>
      </c>
      <c r="U12" s="7">
        <v>0</v>
      </c>
      <c r="V12" s="10">
        <v>3999.9990854800012</v>
      </c>
      <c r="W12" s="10">
        <v>3999.9990854800008</v>
      </c>
      <c r="X12" s="10">
        <v>0</v>
      </c>
    </row>
    <row r="13" spans="1:24" x14ac:dyDescent="0.15">
      <c r="A13" s="8" t="s">
        <v>30</v>
      </c>
      <c r="B13" s="7">
        <v>18.017139999999998</v>
      </c>
      <c r="C13" s="7">
        <v>130.96053939930246</v>
      </c>
      <c r="D13" s="7">
        <v>0</v>
      </c>
      <c r="E13" s="7">
        <v>8.8365100000000005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1217.3707391299001</v>
      </c>
      <c r="M13" s="7">
        <v>0</v>
      </c>
      <c r="N13" s="7">
        <v>14.758815200000003</v>
      </c>
      <c r="O13" s="7">
        <v>835.87660823059775</v>
      </c>
      <c r="P13" s="7">
        <v>9.5532628000000006</v>
      </c>
      <c r="Q13" s="7">
        <v>10.995125600000001</v>
      </c>
      <c r="R13" s="7">
        <v>23.679265900000001</v>
      </c>
      <c r="S13" s="7">
        <v>42.417460200000008</v>
      </c>
      <c r="T13" s="7">
        <v>175.98331179999991</v>
      </c>
      <c r="U13" s="7">
        <v>0</v>
      </c>
      <c r="V13" s="10">
        <v>1244.2243891299001</v>
      </c>
      <c r="W13" s="10">
        <v>1244.2243891298997</v>
      </c>
      <c r="X13" s="10">
        <v>0</v>
      </c>
    </row>
    <row r="14" spans="1:24" x14ac:dyDescent="0.15">
      <c r="A14" s="8" t="s">
        <v>31</v>
      </c>
      <c r="B14" s="7">
        <v>404.11873300000002</v>
      </c>
      <c r="C14" s="7">
        <v>49.811370000000004</v>
      </c>
      <c r="D14" s="7">
        <v>0</v>
      </c>
      <c r="E14" s="7">
        <v>1.9418200000000003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1011.158064</v>
      </c>
      <c r="M14" s="7">
        <v>0</v>
      </c>
      <c r="N14" s="7">
        <v>13.101140000000001</v>
      </c>
      <c r="O14" s="7">
        <v>916.020127</v>
      </c>
      <c r="P14" s="7">
        <v>17.119970000000002</v>
      </c>
      <c r="Q14" s="7">
        <v>15.841810000000002</v>
      </c>
      <c r="R14" s="7">
        <v>39.278840000000002</v>
      </c>
      <c r="S14" s="7">
        <v>73.260690000000011</v>
      </c>
      <c r="T14" s="7">
        <v>292.78467000000006</v>
      </c>
      <c r="U14" s="7">
        <v>0</v>
      </c>
      <c r="V14" s="10">
        <v>1417.218617</v>
      </c>
      <c r="W14" s="10">
        <v>1417.2186169999998</v>
      </c>
      <c r="X14" s="10">
        <v>0</v>
      </c>
    </row>
    <row r="15" spans="1:24" x14ac:dyDescent="0.15">
      <c r="A15" s="8" t="s">
        <v>32</v>
      </c>
      <c r="B15" s="7">
        <v>95.739100000000008</v>
      </c>
      <c r="C15" s="7">
        <v>5.6411100000000003</v>
      </c>
      <c r="D15" s="7">
        <v>0</v>
      </c>
      <c r="E15" s="7">
        <v>26.337470000000003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586.52950800000008</v>
      </c>
      <c r="M15" s="7">
        <v>0</v>
      </c>
      <c r="N15" s="7">
        <v>26.226860000000002</v>
      </c>
      <c r="O15" s="7">
        <v>461.85974800000008</v>
      </c>
      <c r="P15" s="7">
        <v>4.8914200000000001</v>
      </c>
      <c r="Q15" s="7">
        <v>9.3895599999999995</v>
      </c>
      <c r="R15" s="7">
        <v>16.57921</v>
      </c>
      <c r="S15" s="7">
        <v>29.459130000000002</v>
      </c>
      <c r="T15" s="7">
        <v>154.55904000000007</v>
      </c>
      <c r="U15" s="7">
        <v>0</v>
      </c>
      <c r="V15" s="10">
        <v>708.60607800000014</v>
      </c>
      <c r="W15" s="10">
        <v>708.60607800000025</v>
      </c>
      <c r="X15" s="10">
        <v>0</v>
      </c>
    </row>
    <row r="16" spans="1:24" x14ac:dyDescent="0.15">
      <c r="A16" s="8" t="s">
        <v>33</v>
      </c>
      <c r="B16" s="7">
        <v>23.465969999999999</v>
      </c>
      <c r="C16" s="7">
        <v>12.695868869099751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5155.3105567920002</v>
      </c>
      <c r="M16" s="7">
        <v>0</v>
      </c>
      <c r="N16" s="7">
        <v>86.731203499999992</v>
      </c>
      <c r="O16" s="7">
        <v>4159.3907872229001</v>
      </c>
      <c r="P16" s="7">
        <v>38.571764700000003</v>
      </c>
      <c r="Q16" s="7">
        <v>40.925779500000004</v>
      </c>
      <c r="R16" s="7">
        <v>129.49971780000001</v>
      </c>
      <c r="S16" s="7">
        <v>166.52437770000003</v>
      </c>
      <c r="T16" s="7">
        <v>544.43702750000034</v>
      </c>
      <c r="U16" s="7">
        <v>0</v>
      </c>
      <c r="V16" s="10">
        <v>5178.7765267920004</v>
      </c>
      <c r="W16" s="10">
        <v>5178.7765267919995</v>
      </c>
      <c r="X16" s="10">
        <v>0</v>
      </c>
    </row>
    <row r="17" spans="1:24" x14ac:dyDescent="0.15">
      <c r="A17" s="8" t="s">
        <v>34</v>
      </c>
      <c r="B17" s="7">
        <v>105.06735999999999</v>
      </c>
      <c r="C17" s="7">
        <v>109.42112600000006</v>
      </c>
      <c r="D17" s="7">
        <v>0</v>
      </c>
      <c r="E17" s="7">
        <v>51.72861000000001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2711.9873899999998</v>
      </c>
      <c r="M17" s="7">
        <v>0</v>
      </c>
      <c r="N17" s="7">
        <v>91.550718000000003</v>
      </c>
      <c r="O17" s="7">
        <v>2046.6347490000003</v>
      </c>
      <c r="P17" s="7">
        <v>10.14842</v>
      </c>
      <c r="Q17" s="7">
        <v>45.213229000000005</v>
      </c>
      <c r="R17" s="7">
        <v>46.688042000000003</v>
      </c>
      <c r="S17" s="7">
        <v>81.082800000000006</v>
      </c>
      <c r="T17" s="7">
        <v>438.04427600000008</v>
      </c>
      <c r="U17" s="7">
        <v>0</v>
      </c>
      <c r="V17" s="10">
        <v>2868.7833599999999</v>
      </c>
      <c r="W17" s="10">
        <v>2868.7833600000008</v>
      </c>
      <c r="X17" s="10">
        <v>0</v>
      </c>
    </row>
    <row r="18" spans="1:24" x14ac:dyDescent="0.15">
      <c r="A18" s="8" t="s">
        <v>35</v>
      </c>
      <c r="B18" s="7">
        <v>1118.5251900000001</v>
      </c>
      <c r="C18" s="7">
        <v>820.16086000000007</v>
      </c>
      <c r="D18" s="7">
        <v>0</v>
      </c>
      <c r="E18" s="7">
        <v>141.62996000000001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1074.547139</v>
      </c>
      <c r="M18" s="7">
        <v>0</v>
      </c>
      <c r="N18" s="7">
        <v>46.591389999999997</v>
      </c>
      <c r="O18" s="7">
        <v>1169.2538790000001</v>
      </c>
      <c r="P18" s="7">
        <v>10.741460000000002</v>
      </c>
      <c r="Q18" s="7">
        <v>14.66197</v>
      </c>
      <c r="R18" s="7">
        <v>45.718800000000009</v>
      </c>
      <c r="S18" s="7">
        <v>54.481570000000005</v>
      </c>
      <c r="T18" s="7">
        <v>173.09236000000013</v>
      </c>
      <c r="U18" s="7">
        <v>0</v>
      </c>
      <c r="V18" s="10">
        <v>2334.7022890000003</v>
      </c>
      <c r="W18" s="10">
        <v>2334.7022890000007</v>
      </c>
      <c r="X18" s="10">
        <v>0</v>
      </c>
    </row>
    <row r="19" spans="1:24" x14ac:dyDescent="0.15">
      <c r="A19" s="8" t="s">
        <v>36</v>
      </c>
      <c r="B19" s="7">
        <v>422.53504700000002</v>
      </c>
      <c r="C19" s="7">
        <v>108.39780000000002</v>
      </c>
      <c r="D19" s="7">
        <v>0</v>
      </c>
      <c r="E19" s="7">
        <v>161.23251000000002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815.52234599999997</v>
      </c>
      <c r="M19" s="7">
        <v>0</v>
      </c>
      <c r="N19" s="7">
        <v>89.397459999999995</v>
      </c>
      <c r="O19" s="7">
        <v>792.53260299999999</v>
      </c>
      <c r="P19" s="7">
        <v>8.7259000000000011</v>
      </c>
      <c r="Q19" s="7">
        <v>29.766380000000002</v>
      </c>
      <c r="R19" s="7">
        <v>23.76886</v>
      </c>
      <c r="S19" s="7">
        <v>51.962120000000006</v>
      </c>
      <c r="T19" s="7">
        <v>294.73877999999996</v>
      </c>
      <c r="U19" s="7">
        <v>0</v>
      </c>
      <c r="V19" s="10">
        <v>1399.2899030000001</v>
      </c>
      <c r="W19" s="10">
        <v>1399.2899030000001</v>
      </c>
      <c r="X19" s="10">
        <v>0</v>
      </c>
    </row>
    <row r="20" spans="1:24" x14ac:dyDescent="0.15">
      <c r="A20" s="8" t="s">
        <v>37</v>
      </c>
      <c r="B20" s="7">
        <v>539.85053999999991</v>
      </c>
      <c r="C20" s="7">
        <v>5.1495552028708742</v>
      </c>
      <c r="D20" s="7">
        <v>145.46444</v>
      </c>
      <c r="E20" s="7">
        <v>964.18736999999999</v>
      </c>
      <c r="F20" s="7">
        <v>49.590150000000008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2963.6994170000003</v>
      </c>
      <c r="M20" s="7">
        <v>0</v>
      </c>
      <c r="N20" s="7">
        <v>90.835390000000004</v>
      </c>
      <c r="O20" s="7">
        <v>2823.6548217971299</v>
      </c>
      <c r="P20" s="7">
        <v>53.043639999999996</v>
      </c>
      <c r="Q20" s="7">
        <v>45.767960000000009</v>
      </c>
      <c r="R20" s="7">
        <v>231.02742000000001</v>
      </c>
      <c r="S20" s="7">
        <v>337.27447000000001</v>
      </c>
      <c r="T20" s="7">
        <v>785.10977999999943</v>
      </c>
      <c r="U20" s="7">
        <v>0</v>
      </c>
      <c r="V20" s="10">
        <v>4517.3274769999998</v>
      </c>
      <c r="W20" s="10">
        <v>4517.3274770000007</v>
      </c>
      <c r="X20" s="10">
        <v>0</v>
      </c>
    </row>
    <row r="21" spans="1:24" x14ac:dyDescent="0.15">
      <c r="A21" s="8" t="s">
        <v>38</v>
      </c>
      <c r="B21" s="7">
        <v>398.76341950000005</v>
      </c>
      <c r="C21" s="7">
        <v>82.58929160000001</v>
      </c>
      <c r="D21" s="7">
        <v>0</v>
      </c>
      <c r="E21" s="7">
        <v>78.183203700000121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536.5056151</v>
      </c>
      <c r="M21" s="7">
        <v>0</v>
      </c>
      <c r="N21" s="7">
        <v>21.579519399999999</v>
      </c>
      <c r="O21" s="7">
        <v>668.56571100000008</v>
      </c>
      <c r="P21" s="7">
        <v>5.6714663000000005</v>
      </c>
      <c r="Q21" s="7">
        <v>8.7872271000000008</v>
      </c>
      <c r="R21" s="7">
        <v>19.585221100000002</v>
      </c>
      <c r="S21" s="7">
        <v>35.693232500000001</v>
      </c>
      <c r="T21" s="7">
        <v>170.98056930000013</v>
      </c>
      <c r="U21" s="7">
        <v>0</v>
      </c>
      <c r="V21" s="10">
        <v>1013.4522383000002</v>
      </c>
      <c r="W21" s="10">
        <v>1013.4522383000002</v>
      </c>
      <c r="X21" s="10">
        <v>0</v>
      </c>
    </row>
    <row r="22" spans="1:24" x14ac:dyDescent="0.15">
      <c r="A22" s="8" t="s">
        <v>39</v>
      </c>
      <c r="B22" s="7">
        <v>16.087610000000002</v>
      </c>
      <c r="C22" s="7">
        <v>1.9436999999999767E-2</v>
      </c>
      <c r="D22" s="7">
        <v>0</v>
      </c>
      <c r="E22" s="7">
        <v>2.3105199999999946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129.97845700000002</v>
      </c>
      <c r="M22" s="7">
        <v>0</v>
      </c>
      <c r="N22" s="7">
        <v>7.3002600000000006</v>
      </c>
      <c r="O22" s="7">
        <v>79.864980000000003</v>
      </c>
      <c r="P22" s="7">
        <v>1.1183900000000002</v>
      </c>
      <c r="Q22" s="7">
        <v>1.8803700000000001</v>
      </c>
      <c r="R22" s="7">
        <v>9.8197100000000006</v>
      </c>
      <c r="S22" s="7">
        <v>20.991319999999998</v>
      </c>
      <c r="T22" s="7">
        <v>27.382120000000004</v>
      </c>
      <c r="U22" s="7">
        <v>0</v>
      </c>
      <c r="V22" s="10">
        <v>148.37658700000003</v>
      </c>
      <c r="W22" s="10">
        <v>148.376587</v>
      </c>
      <c r="X22" s="10">
        <v>0</v>
      </c>
    </row>
    <row r="23" spans="1:24" x14ac:dyDescent="0.15">
      <c r="A23" s="8" t="s">
        <v>40</v>
      </c>
      <c r="B23" s="7">
        <v>75.165639999999996</v>
      </c>
      <c r="C23" s="7">
        <v>63.7851</v>
      </c>
      <c r="D23" s="7">
        <v>0</v>
      </c>
      <c r="E23" s="7">
        <v>179.59377000000001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429.10359</v>
      </c>
      <c r="M23" s="7">
        <v>0</v>
      </c>
      <c r="N23" s="7">
        <v>2.5071600000000003</v>
      </c>
      <c r="O23" s="7">
        <v>399.21431000000001</v>
      </c>
      <c r="P23" s="7">
        <v>14.231820000000001</v>
      </c>
      <c r="Q23" s="7">
        <v>9.8320000000000007</v>
      </c>
      <c r="R23" s="7">
        <v>24.936410000000002</v>
      </c>
      <c r="S23" s="7">
        <v>36.144890000000004</v>
      </c>
      <c r="T23" s="7">
        <v>133.21130999999997</v>
      </c>
      <c r="U23" s="7">
        <v>0</v>
      </c>
      <c r="V23" s="10">
        <v>683.86300000000006</v>
      </c>
      <c r="W23" s="10">
        <v>683.86300000000006</v>
      </c>
      <c r="X23" s="10">
        <v>0</v>
      </c>
    </row>
    <row r="24" spans="1:24" x14ac:dyDescent="0.15">
      <c r="A24" s="8" t="s">
        <v>41</v>
      </c>
      <c r="B24" s="7">
        <v>952.95431000000019</v>
      </c>
      <c r="C24" s="7">
        <v>104.29294</v>
      </c>
      <c r="D24" s="7">
        <v>0</v>
      </c>
      <c r="E24" s="7">
        <v>44.30545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666.43481100000008</v>
      </c>
      <c r="M24" s="7">
        <v>0</v>
      </c>
      <c r="N24" s="7">
        <v>21.753299999999999</v>
      </c>
      <c r="O24" s="7">
        <v>1051.7534129999999</v>
      </c>
      <c r="P24" s="7">
        <v>20.54888</v>
      </c>
      <c r="Q24" s="7">
        <v>27.910590000000003</v>
      </c>
      <c r="R24" s="7">
        <v>37.214120000000001</v>
      </c>
      <c r="S24" s="7">
        <v>64.461050000000014</v>
      </c>
      <c r="T24" s="7">
        <v>335.76027799999997</v>
      </c>
      <c r="U24" s="7">
        <v>0</v>
      </c>
      <c r="V24" s="10">
        <v>1663.6945710000002</v>
      </c>
      <c r="W24" s="10">
        <v>1663.6945709999995</v>
      </c>
      <c r="X24" s="10">
        <v>0</v>
      </c>
    </row>
    <row r="25" spans="1:24" x14ac:dyDescent="0.15">
      <c r="A25" s="8" t="s">
        <v>42</v>
      </c>
      <c r="B25" s="7">
        <v>371.37044700000001</v>
      </c>
      <c r="C25" s="7">
        <v>465.07891740000002</v>
      </c>
      <c r="D25" s="7">
        <v>0</v>
      </c>
      <c r="E25" s="7">
        <v>0.12363740000000001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1094.5564880000002</v>
      </c>
      <c r="M25" s="7">
        <v>0</v>
      </c>
      <c r="N25" s="7">
        <v>6.5505700000000004</v>
      </c>
      <c r="O25" s="7">
        <v>783.17833500000017</v>
      </c>
      <c r="P25" s="7">
        <v>8.4432300000000016</v>
      </c>
      <c r="Q25" s="7">
        <v>24.530840000000001</v>
      </c>
      <c r="R25" s="7">
        <v>10.028640000000001</v>
      </c>
      <c r="S25" s="7">
        <v>19.49194</v>
      </c>
      <c r="T25" s="7">
        <v>148.74809999999994</v>
      </c>
      <c r="U25" s="7">
        <v>0</v>
      </c>
      <c r="V25" s="10">
        <v>1466.0505724000002</v>
      </c>
      <c r="W25" s="10">
        <v>1466.0505724000004</v>
      </c>
      <c r="X25" s="10">
        <v>0</v>
      </c>
    </row>
    <row r="26" spans="1:24" x14ac:dyDescent="0.15">
      <c r="A26" s="8" t="s">
        <v>43</v>
      </c>
      <c r="B26" s="7">
        <v>529.64984000000004</v>
      </c>
      <c r="C26" s="7">
        <v>172.42870000000002</v>
      </c>
      <c r="D26" s="7">
        <v>31.413240000000002</v>
      </c>
      <c r="E26" s="7">
        <v>8.444492740966755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611.8372700000001</v>
      </c>
      <c r="M26" s="7">
        <v>0</v>
      </c>
      <c r="N26" s="7">
        <v>18.668510000000001</v>
      </c>
      <c r="O26" s="7">
        <v>675.34062174096675</v>
      </c>
      <c r="P26" s="7">
        <v>15.276470000000002</v>
      </c>
      <c r="Q26" s="7">
        <v>16.099900000000002</v>
      </c>
      <c r="R26" s="7">
        <v>13.445260000000001</v>
      </c>
      <c r="S26" s="7">
        <v>22.036311000000001</v>
      </c>
      <c r="T26" s="7">
        <v>185.22259000000003</v>
      </c>
      <c r="U26" s="7">
        <v>0</v>
      </c>
      <c r="V26" s="10">
        <v>1149.9316027409668</v>
      </c>
      <c r="W26" s="10">
        <v>1149.9316027409668</v>
      </c>
      <c r="X26" s="10">
        <v>0</v>
      </c>
    </row>
    <row r="27" spans="1:24" x14ac:dyDescent="0.15">
      <c r="A27" s="8" t="s">
        <v>44</v>
      </c>
      <c r="B27" s="7">
        <v>106.54201</v>
      </c>
      <c r="C27" s="7">
        <v>246.68559399999998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1053.6600000000001</v>
      </c>
      <c r="M27" s="7">
        <v>0</v>
      </c>
      <c r="N27" s="7">
        <v>44.268580000000007</v>
      </c>
      <c r="O27" s="7">
        <v>543.26375600000006</v>
      </c>
      <c r="P27" s="7">
        <v>13.130020000000002</v>
      </c>
      <c r="Q27" s="7">
        <v>40.089979999999997</v>
      </c>
      <c r="R27" s="7">
        <v>21.642690000000002</v>
      </c>
      <c r="S27" s="7">
        <v>49.345530000000004</v>
      </c>
      <c r="T27" s="7">
        <v>201.77586000000011</v>
      </c>
      <c r="U27" s="7">
        <v>0</v>
      </c>
      <c r="V27" s="10">
        <v>1160.20201</v>
      </c>
      <c r="W27" s="10">
        <v>1160.2020100000002</v>
      </c>
      <c r="X27" s="10">
        <v>0</v>
      </c>
    </row>
    <row r="28" spans="1:24" x14ac:dyDescent="0.15">
      <c r="A28" s="8" t="s">
        <v>45</v>
      </c>
      <c r="B28" s="7">
        <v>238.90531000000004</v>
      </c>
      <c r="C28" s="7">
        <v>4.9405799999999997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770.03708900000004</v>
      </c>
      <c r="M28" s="7">
        <v>0</v>
      </c>
      <c r="N28" s="7">
        <v>64.706850000000003</v>
      </c>
      <c r="O28" s="7">
        <v>726.5313900000001</v>
      </c>
      <c r="P28" s="7">
        <v>5.4813400000000003</v>
      </c>
      <c r="Q28" s="7">
        <v>30.245690000000003</v>
      </c>
      <c r="R28" s="7">
        <v>9.364980000000001</v>
      </c>
      <c r="S28" s="7">
        <v>19.971250000000001</v>
      </c>
      <c r="T28" s="7">
        <v>147.70031900000004</v>
      </c>
      <c r="U28" s="7">
        <v>0</v>
      </c>
      <c r="V28" s="10">
        <v>1008.942399</v>
      </c>
      <c r="W28" s="10">
        <v>1008.9423990000001</v>
      </c>
      <c r="X28" s="10">
        <v>0</v>
      </c>
    </row>
    <row r="29" spans="1:24" x14ac:dyDescent="0.15">
      <c r="A29" s="8" t="s">
        <v>46</v>
      </c>
      <c r="B29" s="7">
        <v>232.15674810000002</v>
      </c>
      <c r="C29" s="7">
        <v>42.658590000000004</v>
      </c>
      <c r="D29" s="7">
        <v>0</v>
      </c>
      <c r="E29" s="7">
        <v>61.231975277100041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108.28904200000001</v>
      </c>
      <c r="M29" s="7">
        <v>0</v>
      </c>
      <c r="N29" s="7">
        <v>0.88955020000000007</v>
      </c>
      <c r="O29" s="7">
        <v>322.98120000000006</v>
      </c>
      <c r="P29" s="7">
        <v>2.8144100000000001</v>
      </c>
      <c r="Q29" s="7">
        <v>1.2446083000000001</v>
      </c>
      <c r="R29" s="7">
        <v>3.0470597000000001</v>
      </c>
      <c r="S29" s="7">
        <v>6.7314788000000005</v>
      </c>
      <c r="T29" s="7">
        <v>21.310868499999987</v>
      </c>
      <c r="U29" s="7">
        <v>0</v>
      </c>
      <c r="V29" s="10">
        <v>401.67776537710006</v>
      </c>
      <c r="W29" s="10">
        <v>401.67776550000002</v>
      </c>
      <c r="X29" s="10">
        <v>-1.2289996220715693E-7</v>
      </c>
    </row>
    <row r="30" spans="1:24" x14ac:dyDescent="0.15">
      <c r="A30" s="8" t="s">
        <v>47</v>
      </c>
      <c r="B30" s="7">
        <v>24.481680000000004</v>
      </c>
      <c r="C30" s="7">
        <v>24.395650000000003</v>
      </c>
      <c r="D30" s="7">
        <v>0</v>
      </c>
      <c r="E30" s="7">
        <v>10.398569000000043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587.72731999999996</v>
      </c>
      <c r="M30" s="7">
        <v>0</v>
      </c>
      <c r="N30" s="7">
        <v>12.73244</v>
      </c>
      <c r="O30" s="7">
        <v>489.88927899999999</v>
      </c>
      <c r="P30" s="7">
        <v>3.5594200000000003</v>
      </c>
      <c r="Q30" s="7">
        <v>8.7695509999999999</v>
      </c>
      <c r="R30" s="7">
        <v>10.268573999999999</v>
      </c>
      <c r="S30" s="7">
        <v>13.373405000000002</v>
      </c>
      <c r="T30" s="7">
        <v>59.619250000000022</v>
      </c>
      <c r="U30" s="7">
        <v>0</v>
      </c>
      <c r="V30" s="10">
        <v>622.60756900000001</v>
      </c>
      <c r="W30" s="10">
        <v>622.60756900000001</v>
      </c>
      <c r="X30" s="10">
        <v>0</v>
      </c>
    </row>
    <row r="31" spans="1:24" x14ac:dyDescent="0.15">
      <c r="A31" s="8" t="s">
        <v>48</v>
      </c>
      <c r="B31" s="7">
        <v>79.553170000000009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919.67077199999994</v>
      </c>
      <c r="M31" s="7">
        <v>0</v>
      </c>
      <c r="N31" s="7">
        <v>46.517650000000003</v>
      </c>
      <c r="O31" s="7">
        <v>625.45541900000012</v>
      </c>
      <c r="P31" s="7">
        <v>4.1313700000000004</v>
      </c>
      <c r="Q31" s="7">
        <v>14.816710000000002</v>
      </c>
      <c r="R31" s="7">
        <v>24.782500000000002</v>
      </c>
      <c r="S31" s="7">
        <v>28.252100000000006</v>
      </c>
      <c r="T31" s="7">
        <v>255.26819299999988</v>
      </c>
      <c r="U31" s="7">
        <v>0</v>
      </c>
      <c r="V31" s="10">
        <v>999.22394199999997</v>
      </c>
      <c r="W31" s="10">
        <v>999.22394200000008</v>
      </c>
      <c r="X31" s="10">
        <v>0</v>
      </c>
    </row>
    <row r="32" spans="1:24" x14ac:dyDescent="0.15">
      <c r="A32" s="7"/>
      <c r="B32" s="10">
        <v>6668.6183556900005</v>
      </c>
      <c r="C32" s="10">
        <v>4533.2801152313741</v>
      </c>
      <c r="D32" s="10">
        <v>176.926841</v>
      </c>
      <c r="E32" s="10">
        <v>4312.4432951562094</v>
      </c>
      <c r="F32" s="10">
        <v>132.32643100000001</v>
      </c>
      <c r="G32" s="10">
        <v>9.9999999999999995E-7</v>
      </c>
      <c r="H32" s="10">
        <v>9.9999999999999995E-7</v>
      </c>
      <c r="I32" s="10">
        <v>9.9999999999999995E-7</v>
      </c>
      <c r="J32" s="10">
        <v>9.9999999999999995E-7</v>
      </c>
      <c r="K32" s="10">
        <v>9.9999999999999995E-7</v>
      </c>
      <c r="L32" s="10">
        <v>45404.235093827003</v>
      </c>
      <c r="M32" s="10">
        <v>9.9999999999999995E-7</v>
      </c>
      <c r="N32" s="10">
        <v>1109.0031604999999</v>
      </c>
      <c r="O32" s="10">
        <v>36451.457022764727</v>
      </c>
      <c r="P32" s="10">
        <v>421.89118210000009</v>
      </c>
      <c r="Q32" s="10">
        <v>763.33678699999996</v>
      </c>
      <c r="R32" s="10">
        <v>1521.1570581999999</v>
      </c>
      <c r="S32" s="10">
        <v>2464.9449096999992</v>
      </c>
      <c r="T32" s="10">
        <v>9075.6260992999996</v>
      </c>
      <c r="U32" s="10">
        <v>9.9999999999999995E-7</v>
      </c>
      <c r="V32" s="10">
        <v>56517.623175673209</v>
      </c>
      <c r="W32" s="7"/>
      <c r="X32" s="7"/>
    </row>
    <row r="33" spans="1:1" x14ac:dyDescent="0.15">
      <c r="A33" s="8" t="s">
        <v>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U31"/>
  <sheetViews>
    <sheetView tabSelected="1" zoomScale="70" zoomScaleNormal="70" workbookViewId="0">
      <selection activeCell="B2" sqref="B2:U31"/>
    </sheetView>
  </sheetViews>
  <sheetFormatPr defaultRowHeight="13.5" x14ac:dyDescent="0.15"/>
  <sheetData>
    <row r="2" spans="2:21" x14ac:dyDescent="0.15">
      <c r="B2">
        <f>Sheet1!B2-Sheet3!B2</f>
        <v>8.3650871960117001E-4</v>
      </c>
      <c r="C2" s="12">
        <f>Sheet1!C2-Sheet3!C2</f>
        <v>2.7688403031467246E-7</v>
      </c>
      <c r="D2" s="12">
        <f>Sheet1!D2-Sheet3!D2</f>
        <v>-9.9999999999999995E-7</v>
      </c>
      <c r="E2" s="12">
        <f>Sheet1!E2-Sheet3!E2</f>
        <v>-0.90499131078729533</v>
      </c>
      <c r="F2" s="12">
        <f>Sheet1!F2-Sheet3!F2</f>
        <v>-9.9999999999999995E-7</v>
      </c>
      <c r="G2" s="12">
        <f>Sheet1!G2-Sheet3!G2</f>
        <v>-9.9999999999999995E-7</v>
      </c>
      <c r="H2" s="12">
        <f>Sheet1!H2-Sheet3!H2</f>
        <v>-9.9999999999999995E-7</v>
      </c>
      <c r="I2" s="12">
        <f>Sheet1!I2-Sheet3!I2</f>
        <v>-9.9999999999999995E-7</v>
      </c>
      <c r="J2" s="12">
        <f>Sheet1!J2-Sheet3!J2</f>
        <v>-9.9999999999999995E-7</v>
      </c>
      <c r="K2" s="12">
        <f>Sheet1!K2-Sheet3!K2</f>
        <v>-9.9999999999999995E-7</v>
      </c>
      <c r="L2" s="12">
        <f>Sheet1!L2-Sheet3!L2</f>
        <v>-47.659221722615257</v>
      </c>
      <c r="M2" s="12">
        <f>Sheet1!M2-Sheet3!M2</f>
        <v>-9.9999999999999995E-7</v>
      </c>
      <c r="N2" s="12">
        <f>Sheet1!N2-Sheet3!N2</f>
        <v>0.33217677666438306</v>
      </c>
      <c r="O2" s="12">
        <f>Sheet1!O2-Sheet3!O2</f>
        <v>7.4017583065528925</v>
      </c>
      <c r="P2" s="12">
        <f>Sheet1!P2-Sheet3!P2</f>
        <v>-1.168513529352051</v>
      </c>
      <c r="Q2" s="12">
        <f>Sheet1!Q2-Sheet3!Q2</f>
        <v>-6.8629867624390073</v>
      </c>
      <c r="R2" s="12">
        <f>Sheet1!R2-Sheet3!R2</f>
        <v>-17.699865591905265</v>
      </c>
      <c r="S2" s="12">
        <f>Sheet1!S2-Sheet3!S2</f>
        <v>-34.807903000943043</v>
      </c>
      <c r="T2" s="12">
        <f>Sheet1!T2-Sheet3!T2</f>
        <v>4.2419569998552333</v>
      </c>
      <c r="U2" s="12">
        <f>Sheet1!U2-Sheet3!U2</f>
        <v>-9.9999999999999995E-7</v>
      </c>
    </row>
    <row r="3" spans="2:21" x14ac:dyDescent="0.15">
      <c r="B3" s="12">
        <f>Sheet1!B3-Sheet3!B3</f>
        <v>0</v>
      </c>
      <c r="C3" s="12">
        <f>Sheet1!C3-Sheet3!C3</f>
        <v>-8.9784921494917569E-5</v>
      </c>
      <c r="D3" s="12">
        <f>Sheet1!D3-Sheet3!D3</f>
        <v>0</v>
      </c>
      <c r="E3" s="12">
        <f>Sheet1!E3-Sheet3!E3</f>
        <v>1.1714235300576092</v>
      </c>
      <c r="F3" s="12">
        <f>Sheet1!F3-Sheet3!F3</f>
        <v>0</v>
      </c>
      <c r="G3" s="12">
        <f>Sheet1!G3-Sheet3!G3</f>
        <v>0</v>
      </c>
      <c r="H3" s="12">
        <f>Sheet1!H3-Sheet3!H3</f>
        <v>0</v>
      </c>
      <c r="I3" s="12">
        <f>Sheet1!I3-Sheet3!I3</f>
        <v>0</v>
      </c>
      <c r="J3" s="12">
        <f>Sheet1!J3-Sheet3!J3</f>
        <v>0</v>
      </c>
      <c r="K3" s="12">
        <f>Sheet1!K3-Sheet3!K3</f>
        <v>0</v>
      </c>
      <c r="L3" s="12">
        <f>Sheet1!L3-Sheet3!L3</f>
        <v>-20.788383838928212</v>
      </c>
      <c r="M3" s="12">
        <f>Sheet1!M3-Sheet3!M3</f>
        <v>0</v>
      </c>
      <c r="N3" s="12">
        <f>Sheet1!N3-Sheet3!N3</f>
        <v>0.22317811593926251</v>
      </c>
      <c r="O3" s="12">
        <f>Sheet1!O3-Sheet3!O3</f>
        <v>-13.990096415433868</v>
      </c>
      <c r="P3" s="12">
        <f>Sheet1!P3-Sheet3!P3</f>
        <v>-0.14897306974111757</v>
      </c>
      <c r="Q3" s="12">
        <f>Sheet1!Q3-Sheet3!Q3</f>
        <v>-0.43726797823654096</v>
      </c>
      <c r="R3" s="12">
        <f>Sheet1!R3-Sheet3!R3</f>
        <v>-3.9939877029372752</v>
      </c>
      <c r="S3" s="12">
        <f>Sheet1!S3-Sheet3!S3</f>
        <v>-0.79565244237052468</v>
      </c>
      <c r="T3" s="12">
        <f>Sheet1!T3-Sheet3!T3</f>
        <v>-0.47407103116904636</v>
      </c>
      <c r="U3" s="12">
        <f>Sheet1!U3-Sheet3!U3</f>
        <v>0</v>
      </c>
    </row>
    <row r="4" spans="2:21" x14ac:dyDescent="0.15">
      <c r="B4" s="12">
        <f>Sheet1!B4-Sheet3!B4</f>
        <v>1.511920673605438E-2</v>
      </c>
      <c r="C4" s="12">
        <f>Sheet1!C4-Sheet3!C4</f>
        <v>-0.60413563399707471</v>
      </c>
      <c r="D4" s="12">
        <f>Sheet1!D4-Sheet3!D4</f>
        <v>0</v>
      </c>
      <c r="E4" s="12">
        <f>Sheet1!E4-Sheet3!E4</f>
        <v>14.505295941181259</v>
      </c>
      <c r="F4" s="12">
        <f>Sheet1!F4-Sheet3!F4</f>
        <v>0</v>
      </c>
      <c r="G4" s="12">
        <f>Sheet1!G4-Sheet3!G4</f>
        <v>0</v>
      </c>
      <c r="H4" s="12">
        <f>Sheet1!H4-Sheet3!H4</f>
        <v>0</v>
      </c>
      <c r="I4" s="12">
        <f>Sheet1!I4-Sheet3!I4</f>
        <v>0</v>
      </c>
      <c r="J4" s="12">
        <f>Sheet1!J4-Sheet3!J4</f>
        <v>0</v>
      </c>
      <c r="K4" s="12">
        <f>Sheet1!K4-Sheet3!K4</f>
        <v>0</v>
      </c>
      <c r="L4" s="12">
        <f>Sheet1!L4-Sheet3!L4</f>
        <v>-160.76212296570702</v>
      </c>
      <c r="M4" s="12">
        <f>Sheet1!M4-Sheet3!M4</f>
        <v>0</v>
      </c>
      <c r="N4" s="12">
        <f>Sheet1!N4-Sheet3!N4</f>
        <v>36.102295928833314</v>
      </c>
      <c r="O4" s="12">
        <f>Sheet1!O4-Sheet3!O4</f>
        <v>-166.88208466152696</v>
      </c>
      <c r="P4" s="12">
        <f>Sheet1!P4-Sheet3!P4</f>
        <v>-0.55472485901520585</v>
      </c>
      <c r="Q4" s="12">
        <f>Sheet1!Q4-Sheet3!Q4</f>
        <v>-5.9860642385764606</v>
      </c>
      <c r="R4" s="12">
        <f>Sheet1!R4-Sheet3!R4</f>
        <v>-2.8304355662752343</v>
      </c>
      <c r="S4" s="12">
        <f>Sheet1!S4-Sheet3!S4</f>
        <v>-2.9834325064635863</v>
      </c>
      <c r="T4" s="12">
        <f>Sheet1!T4-Sheet3!T4</f>
        <v>-2.5031262807683561</v>
      </c>
      <c r="U4" s="12">
        <f>Sheet1!U4-Sheet3!U4</f>
        <v>0</v>
      </c>
    </row>
    <row r="5" spans="2:21" x14ac:dyDescent="0.15">
      <c r="B5" s="12">
        <f>Sheet1!B5-Sheet3!B5</f>
        <v>8.4765300270667865E-2</v>
      </c>
      <c r="C5" s="12">
        <f>Sheet1!C5-Sheet3!C5</f>
        <v>-22.951281276319833</v>
      </c>
      <c r="D5" s="12">
        <f>Sheet1!D5-Sheet3!D5</f>
        <v>0</v>
      </c>
      <c r="E5" s="12">
        <f>Sheet1!E5-Sheet3!E5</f>
        <v>0.27747471111835154</v>
      </c>
      <c r="F5" s="12">
        <f>Sheet1!F5-Sheet3!F5</f>
        <v>0</v>
      </c>
      <c r="G5" s="12">
        <f>Sheet1!G5-Sheet3!G5</f>
        <v>0</v>
      </c>
      <c r="H5" s="12">
        <f>Sheet1!H5-Sheet3!H5</f>
        <v>0</v>
      </c>
      <c r="I5" s="12">
        <f>Sheet1!I5-Sheet3!I5</f>
        <v>0</v>
      </c>
      <c r="J5" s="12">
        <f>Sheet1!J5-Sheet3!J5</f>
        <v>0</v>
      </c>
      <c r="K5" s="12">
        <f>Sheet1!K5-Sheet3!K5</f>
        <v>0</v>
      </c>
      <c r="L5" s="12">
        <f>Sheet1!L5-Sheet3!L5</f>
        <v>-123.18966663648098</v>
      </c>
      <c r="M5" s="12">
        <f>Sheet1!M5-Sheet3!M5</f>
        <v>0</v>
      </c>
      <c r="N5" s="12">
        <f>Sheet1!N5-Sheet3!N5</f>
        <v>1.408963421696825</v>
      </c>
      <c r="O5" s="12">
        <f>Sheet1!O5-Sheet3!O5</f>
        <v>-93.815630930565248</v>
      </c>
      <c r="P5" s="12">
        <f>Sheet1!P5-Sheet3!P5</f>
        <v>-0.22199646004385087</v>
      </c>
      <c r="Q5" s="12">
        <f>Sheet1!Q5-Sheet3!Q5</f>
        <v>-5.0094429244913528</v>
      </c>
      <c r="R5" s="12">
        <f>Sheet1!R5-Sheet3!R5</f>
        <v>-0.5288259941862421</v>
      </c>
      <c r="S5" s="12">
        <f>Sheet1!S5-Sheet3!S5</f>
        <v>-0.71853295188870447</v>
      </c>
      <c r="T5" s="12">
        <f>Sheet1!T5-Sheet3!T5</f>
        <v>-0.99067950929332937</v>
      </c>
      <c r="U5" s="12">
        <f>Sheet1!U5-Sheet3!U5</f>
        <v>0</v>
      </c>
    </row>
    <row r="6" spans="2:21" x14ac:dyDescent="0.15">
      <c r="B6" s="12">
        <f>Sheet1!B6-Sheet3!B6</f>
        <v>0.39385837439321847</v>
      </c>
      <c r="C6" s="12">
        <f>Sheet1!C6-Sheet3!C6</f>
        <v>-51.300827844897753</v>
      </c>
      <c r="D6" s="12">
        <f>Sheet1!D6-Sheet3!D6</f>
        <v>0</v>
      </c>
      <c r="E6" s="12">
        <f>Sheet1!E6-Sheet3!E6</f>
        <v>0</v>
      </c>
      <c r="F6" s="12">
        <f>Sheet1!F6-Sheet3!F6</f>
        <v>0</v>
      </c>
      <c r="G6" s="12">
        <f>Sheet1!G6-Sheet3!G6</f>
        <v>0</v>
      </c>
      <c r="H6" s="12">
        <f>Sheet1!H6-Sheet3!H6</f>
        <v>0</v>
      </c>
      <c r="I6" s="12">
        <f>Sheet1!I6-Sheet3!I6</f>
        <v>0</v>
      </c>
      <c r="J6" s="12">
        <f>Sheet1!J6-Sheet3!J6</f>
        <v>0</v>
      </c>
      <c r="K6" s="12">
        <f>Sheet1!K6-Sheet3!K6</f>
        <v>0</v>
      </c>
      <c r="L6" s="12">
        <f>Sheet1!L6-Sheet3!L6</f>
        <v>-143.67803968771113</v>
      </c>
      <c r="M6" s="12">
        <f>Sheet1!M6-Sheet3!M6</f>
        <v>0</v>
      </c>
      <c r="N6" s="12">
        <f>Sheet1!N6-Sheet3!N6</f>
        <v>2.2144742055003803</v>
      </c>
      <c r="O6" s="12">
        <f>Sheet1!O6-Sheet3!O6</f>
        <v>-84.46536417710945</v>
      </c>
      <c r="P6" s="12">
        <f>Sheet1!P6-Sheet3!P6</f>
        <v>-0.21391796669331953</v>
      </c>
      <c r="Q6" s="12">
        <f>Sheet1!Q6-Sheet3!Q6</f>
        <v>-3.3900538043283177</v>
      </c>
      <c r="R6" s="12">
        <f>Sheet1!R6-Sheet3!R6</f>
        <v>-3.784830843179158</v>
      </c>
      <c r="S6" s="12">
        <f>Sheet1!S6-Sheet3!S6</f>
        <v>-1.0116638385429937</v>
      </c>
      <c r="T6" s="12">
        <f>Sheet1!T6-Sheet3!T6</f>
        <v>-1.3319970440676343</v>
      </c>
      <c r="U6" s="12">
        <f>Sheet1!U6-Sheet3!U6</f>
        <v>0</v>
      </c>
    </row>
    <row r="7" spans="2:21" x14ac:dyDescent="0.15">
      <c r="B7" s="12">
        <f>Sheet1!B7-Sheet3!B7</f>
        <v>0.28116422059754598</v>
      </c>
      <c r="C7" s="12">
        <f>Sheet1!C7-Sheet3!C7</f>
        <v>-4.8344237238381993E-2</v>
      </c>
      <c r="D7" s="12">
        <f>Sheet1!D7-Sheet3!D7</f>
        <v>0</v>
      </c>
      <c r="E7" s="12">
        <f>Sheet1!E7-Sheet3!E7</f>
        <v>7.4494193367090702</v>
      </c>
      <c r="F7" s="12">
        <f>Sheet1!F7-Sheet3!F7</f>
        <v>-2.3183144006247991E-3</v>
      </c>
      <c r="G7" s="12">
        <f>Sheet1!G7-Sheet3!G7</f>
        <v>0</v>
      </c>
      <c r="H7" s="12">
        <f>Sheet1!H7-Sheet3!H7</f>
        <v>0</v>
      </c>
      <c r="I7" s="12">
        <f>Sheet1!I7-Sheet3!I7</f>
        <v>0</v>
      </c>
      <c r="J7" s="12">
        <f>Sheet1!J7-Sheet3!J7</f>
        <v>0</v>
      </c>
      <c r="K7" s="12">
        <f>Sheet1!K7-Sheet3!K7</f>
        <v>0</v>
      </c>
      <c r="L7" s="12">
        <f>Sheet1!L7-Sheet3!L7</f>
        <v>-148.95626613301374</v>
      </c>
      <c r="M7" s="12">
        <f>Sheet1!M7-Sheet3!M7</f>
        <v>0</v>
      </c>
      <c r="N7" s="12">
        <f>Sheet1!N7-Sheet3!N7</f>
        <v>1.0946187780872876</v>
      </c>
      <c r="O7" s="12">
        <f>Sheet1!O7-Sheet3!O7</f>
        <v>-119.84785822926438</v>
      </c>
      <c r="P7" s="12">
        <f>Sheet1!P7-Sheet3!P7</f>
        <v>-0.5825638035291032</v>
      </c>
      <c r="Q7" s="12">
        <f>Sheet1!Q7-Sheet3!Q7</f>
        <v>-2.8083445018812512</v>
      </c>
      <c r="R7" s="12">
        <f>Sheet1!R7-Sheet3!R7</f>
        <v>-3.700636560563737</v>
      </c>
      <c r="S7" s="12">
        <f>Sheet1!S7-Sheet3!S7</f>
        <v>-8.3175588799969091</v>
      </c>
      <c r="T7" s="12">
        <f>Sheet1!T7-Sheet3!T7</f>
        <v>-7.017313455721478</v>
      </c>
      <c r="U7" s="12">
        <f>Sheet1!U7-Sheet3!U7</f>
        <v>0</v>
      </c>
    </row>
    <row r="8" spans="2:21" x14ac:dyDescent="0.15">
      <c r="B8" s="12">
        <f>Sheet1!B8-Sheet3!B8</f>
        <v>0.66010322556616075</v>
      </c>
      <c r="C8" s="12">
        <f>Sheet1!C8-Sheet3!C8</f>
        <v>-0.15078435815472346</v>
      </c>
      <c r="D8" s="12">
        <f>Sheet1!D8-Sheet3!D8</f>
        <v>0</v>
      </c>
      <c r="E8" s="12">
        <f>Sheet1!E8-Sheet3!E8</f>
        <v>7.880085744083748E-12</v>
      </c>
      <c r="F8" s="12">
        <f>Sheet1!F8-Sheet3!F8</f>
        <v>0</v>
      </c>
      <c r="G8" s="12">
        <f>Sheet1!G8-Sheet3!G8</f>
        <v>0</v>
      </c>
      <c r="H8" s="12">
        <f>Sheet1!H8-Sheet3!H8</f>
        <v>0</v>
      </c>
      <c r="I8" s="12">
        <f>Sheet1!I8-Sheet3!I8</f>
        <v>0</v>
      </c>
      <c r="J8" s="12">
        <f>Sheet1!J8-Sheet3!J8</f>
        <v>0</v>
      </c>
      <c r="K8" s="12">
        <f>Sheet1!K8-Sheet3!K8</f>
        <v>0</v>
      </c>
      <c r="L8" s="12">
        <f>Sheet1!L8-Sheet3!L8</f>
        <v>-26.879940262991113</v>
      </c>
      <c r="M8" s="12">
        <f>Sheet1!M8-Sheet3!M8</f>
        <v>0</v>
      </c>
      <c r="N8" s="12">
        <f>Sheet1!N8-Sheet3!N8</f>
        <v>0.13339436284220518</v>
      </c>
      <c r="O8" s="12">
        <f>Sheet1!O8-Sheet3!O8</f>
        <v>-22.790730741522111</v>
      </c>
      <c r="P8" s="12">
        <f>Sheet1!P8-Sheet3!P8</f>
        <v>-7.298681017678188E-2</v>
      </c>
      <c r="Q8" s="12">
        <f>Sheet1!Q8-Sheet3!Q8</f>
        <v>-1.3899950308529405</v>
      </c>
      <c r="R8" s="12">
        <f>Sheet1!R8-Sheet3!R8</f>
        <v>-0.65726578068398567</v>
      </c>
      <c r="S8" s="12">
        <f>Sheet1!S8-Sheet3!S8</f>
        <v>-0.92311025116735124</v>
      </c>
      <c r="T8" s="12">
        <f>Sheet1!T8-Sheet3!T8</f>
        <v>-0.36835842770119598</v>
      </c>
      <c r="U8" s="12">
        <f>Sheet1!U8-Sheet3!U8</f>
        <v>0</v>
      </c>
    </row>
    <row r="9" spans="2:21" x14ac:dyDescent="0.15">
      <c r="B9" s="12">
        <f>Sheet1!B9-Sheet3!B9</f>
        <v>3.3242916348292795E-2</v>
      </c>
      <c r="C9" s="12">
        <f>Sheet1!C9-Sheet3!C9</f>
        <v>-2.8206584333496778</v>
      </c>
      <c r="D9" s="12">
        <f>Sheet1!D9-Sheet3!D9</f>
        <v>1.1603456127190492E-7</v>
      </c>
      <c r="E9" s="12">
        <f>Sheet1!E9-Sheet3!E9</f>
        <v>3.0128006616059189E-5</v>
      </c>
      <c r="F9" s="12">
        <f>Sheet1!F9-Sheet3!F9</f>
        <v>-58.618863198913466</v>
      </c>
      <c r="G9" s="12">
        <f>Sheet1!G9-Sheet3!G9</f>
        <v>0</v>
      </c>
      <c r="H9" s="12">
        <f>Sheet1!H9-Sheet3!H9</f>
        <v>0</v>
      </c>
      <c r="I9" s="12">
        <f>Sheet1!I9-Sheet3!I9</f>
        <v>0</v>
      </c>
      <c r="J9" s="12">
        <f>Sheet1!J9-Sheet3!J9</f>
        <v>0</v>
      </c>
      <c r="K9" s="12">
        <f>Sheet1!K9-Sheet3!K9</f>
        <v>0</v>
      </c>
      <c r="L9" s="12">
        <f>Sheet1!L9-Sheet3!L9</f>
        <v>12.25943808238253</v>
      </c>
      <c r="M9" s="12">
        <f>Sheet1!M9-Sheet3!M9</f>
        <v>0</v>
      </c>
      <c r="N9" s="12">
        <f>Sheet1!N9-Sheet3!N9</f>
        <v>0.44709671566460685</v>
      </c>
      <c r="O9" s="12">
        <f>Sheet1!O9-Sheet3!O9</f>
        <v>-33.584313316223984</v>
      </c>
      <c r="P9" s="12">
        <f>Sheet1!P9-Sheet3!P9</f>
        <v>-4.4941544302626646E-2</v>
      </c>
      <c r="Q9" s="12">
        <f>Sheet1!Q9-Sheet3!Q9</f>
        <v>-0.23387721521460136</v>
      </c>
      <c r="R9" s="12">
        <f>Sheet1!R9-Sheet3!R9</f>
        <v>-0.52714138691263912</v>
      </c>
      <c r="S9" s="12">
        <f>Sheet1!S9-Sheet3!S9</f>
        <v>-0.88842445129697722</v>
      </c>
      <c r="T9" s="12">
        <f>Sheet1!T9-Sheet3!T9</f>
        <v>-8.6738925565748559</v>
      </c>
      <c r="U9" s="12">
        <f>Sheet1!U9-Sheet3!U9</f>
        <v>0</v>
      </c>
    </row>
    <row r="10" spans="2:21" x14ac:dyDescent="0.15">
      <c r="B10" s="12">
        <f>Sheet1!B10-Sheet3!B10</f>
        <v>2.3677243731135889E-2</v>
      </c>
      <c r="C10" s="12">
        <f>Sheet1!C10-Sheet3!C10</f>
        <v>-2.0287984539315573E-2</v>
      </c>
      <c r="D10" s="12">
        <f>Sheet1!D10-Sheet3!D10</f>
        <v>0</v>
      </c>
      <c r="E10" s="12">
        <f>Sheet1!E10-Sheet3!E10</f>
        <v>9.2617225486249595</v>
      </c>
      <c r="F10" s="12">
        <f>Sheet1!F10-Sheet3!F10</f>
        <v>0</v>
      </c>
      <c r="G10" s="12">
        <f>Sheet1!G10-Sheet3!G10</f>
        <v>0</v>
      </c>
      <c r="H10" s="12">
        <f>Sheet1!H10-Sheet3!H10</f>
        <v>0</v>
      </c>
      <c r="I10" s="12">
        <f>Sheet1!I10-Sheet3!I10</f>
        <v>0</v>
      </c>
      <c r="J10" s="12">
        <f>Sheet1!J10-Sheet3!J10</f>
        <v>0</v>
      </c>
      <c r="K10" s="12">
        <f>Sheet1!K10-Sheet3!K10</f>
        <v>0</v>
      </c>
      <c r="L10" s="12">
        <f>Sheet1!L10-Sheet3!L10</f>
        <v>-51.325180010920121</v>
      </c>
      <c r="M10" s="12">
        <f>Sheet1!M10-Sheet3!M10</f>
        <v>0</v>
      </c>
      <c r="N10" s="12">
        <f>Sheet1!N10-Sheet3!N10</f>
        <v>4.9424484573963312E-2</v>
      </c>
      <c r="O10" s="12">
        <f>Sheet1!O10-Sheet3!O10</f>
        <v>-21.093393659214826</v>
      </c>
      <c r="P10" s="12">
        <f>Sheet1!P10-Sheet3!P10</f>
        <v>-1.1753446893834969</v>
      </c>
      <c r="Q10" s="12">
        <f>Sheet1!Q10-Sheet3!Q10</f>
        <v>-1.2059756937576864</v>
      </c>
      <c r="R10" s="12">
        <f>Sheet1!R10-Sheet3!R10</f>
        <v>-9.2747903392760094</v>
      </c>
      <c r="S10" s="12">
        <f>Sheet1!S10-Sheet3!S10</f>
        <v>-9.7911135542497334</v>
      </c>
      <c r="T10" s="12">
        <f>Sheet1!T10-Sheet3!T10</f>
        <v>0.47170121728345293</v>
      </c>
      <c r="U10" s="12">
        <f>Sheet1!U10-Sheet3!U10</f>
        <v>0</v>
      </c>
    </row>
    <row r="11" spans="2:21" x14ac:dyDescent="0.15">
      <c r="B11" s="12">
        <f>Sheet1!B11-Sheet3!B11</f>
        <v>1.3505049694776403</v>
      </c>
      <c r="C11" s="12">
        <f>Sheet1!C11-Sheet3!C11</f>
        <v>-3.6852072470546204</v>
      </c>
      <c r="D11" s="12">
        <f>Sheet1!D11-Sheet3!D11</f>
        <v>0</v>
      </c>
      <c r="E11" s="12">
        <f>Sheet1!E11-Sheet3!E11</f>
        <v>10.075742713470277</v>
      </c>
      <c r="F11" s="12">
        <f>Sheet1!F11-Sheet3!F11</f>
        <v>0</v>
      </c>
      <c r="G11" s="12">
        <f>Sheet1!G11-Sheet3!G11</f>
        <v>0</v>
      </c>
      <c r="H11" s="12">
        <f>Sheet1!H11-Sheet3!H11</f>
        <v>0</v>
      </c>
      <c r="I11" s="12">
        <f>Sheet1!I11-Sheet3!I11</f>
        <v>0</v>
      </c>
      <c r="J11" s="12">
        <f>Sheet1!J11-Sheet3!J11</f>
        <v>0</v>
      </c>
      <c r="K11" s="12">
        <f>Sheet1!K11-Sheet3!K11</f>
        <v>0</v>
      </c>
      <c r="L11" s="12">
        <f>Sheet1!L11-Sheet3!L11</f>
        <v>-470.51956023184039</v>
      </c>
      <c r="M11" s="12">
        <f>Sheet1!M11-Sheet3!M11</f>
        <v>0</v>
      </c>
      <c r="N11" s="12">
        <f>Sheet1!N11-Sheet3!N11</f>
        <v>1.0529865011475188</v>
      </c>
      <c r="O11" s="12">
        <f>Sheet1!O11-Sheet3!O11</f>
        <v>-427.59432649167275</v>
      </c>
      <c r="P11" s="12">
        <f>Sheet1!P11-Sheet3!P11</f>
        <v>-1.851468945075716</v>
      </c>
      <c r="Q11" s="12">
        <f>Sheet1!Q11-Sheet3!Q11</f>
        <v>-1.1291087086232707</v>
      </c>
      <c r="R11" s="12">
        <f>Sheet1!R11-Sheet3!R11</f>
        <v>-12.305382093372486</v>
      </c>
      <c r="S11" s="12">
        <f>Sheet1!S11-Sheet3!S11</f>
        <v>-11.4380573258168</v>
      </c>
      <c r="T11" s="12">
        <f>Sheet1!T11-Sheet3!T11</f>
        <v>-2.1427482384247014</v>
      </c>
      <c r="U11" s="12">
        <f>Sheet1!U11-Sheet3!U11</f>
        <v>0</v>
      </c>
    </row>
    <row r="12" spans="2:21" x14ac:dyDescent="0.15">
      <c r="B12" s="12">
        <f>Sheet1!B12-Sheet3!B12</f>
        <v>16.39945274345871</v>
      </c>
      <c r="C12" s="12">
        <f>Sheet1!C12-Sheet3!C12</f>
        <v>-0.33615249731302299</v>
      </c>
      <c r="D12" s="12">
        <f>Sheet1!D12-Sheet3!D12</f>
        <v>0</v>
      </c>
      <c r="E12" s="12">
        <f>Sheet1!E12-Sheet3!E12</f>
        <v>2.562361190447632</v>
      </c>
      <c r="F12" s="12">
        <f>Sheet1!F12-Sheet3!F12</f>
        <v>0</v>
      </c>
      <c r="G12" s="12">
        <f>Sheet1!G12-Sheet3!G12</f>
        <v>0</v>
      </c>
      <c r="H12" s="12">
        <f>Sheet1!H12-Sheet3!H12</f>
        <v>0</v>
      </c>
      <c r="I12" s="12">
        <f>Sheet1!I12-Sheet3!I12</f>
        <v>0</v>
      </c>
      <c r="J12" s="12">
        <f>Sheet1!J12-Sheet3!J12</f>
        <v>0</v>
      </c>
      <c r="K12" s="12">
        <f>Sheet1!K12-Sheet3!K12</f>
        <v>0</v>
      </c>
      <c r="L12" s="12">
        <f>Sheet1!L12-Sheet3!L12</f>
        <v>-367.68696958131477</v>
      </c>
      <c r="M12" s="12">
        <f>Sheet1!M12-Sheet3!M12</f>
        <v>0</v>
      </c>
      <c r="N12" s="12">
        <f>Sheet1!N12-Sheet3!N12</f>
        <v>0.43271863440601521</v>
      </c>
      <c r="O12" s="12">
        <f>Sheet1!O12-Sheet3!O12</f>
        <v>-241.16186849455562</v>
      </c>
      <c r="P12" s="12">
        <f>Sheet1!P12-Sheet3!P12</f>
        <v>-1.8561115684773739</v>
      </c>
      <c r="Q12" s="12">
        <f>Sheet1!Q12-Sheet3!Q12</f>
        <v>-0.82926643300355707</v>
      </c>
      <c r="R12" s="12">
        <f>Sheet1!R12-Sheet3!R12</f>
        <v>-93.018637953142331</v>
      </c>
      <c r="S12" s="12">
        <f>Sheet1!S12-Sheet3!S12</f>
        <v>-12.190838730067213</v>
      </c>
      <c r="T12" s="12">
        <f>Sheet1!T12-Sheet3!T12</f>
        <v>0.23500139474555226</v>
      </c>
      <c r="U12" s="12">
        <f>Sheet1!U12-Sheet3!U12</f>
        <v>0</v>
      </c>
    </row>
    <row r="13" spans="2:21" x14ac:dyDescent="0.15">
      <c r="B13" s="12">
        <f>Sheet1!B13-Sheet3!B13</f>
        <v>2.7322012321764788E-2</v>
      </c>
      <c r="C13" s="12">
        <f>Sheet1!C13-Sheet3!C13</f>
        <v>-1.2097839970038251</v>
      </c>
      <c r="D13" s="12">
        <f>Sheet1!D13-Sheet3!D13</f>
        <v>0</v>
      </c>
      <c r="E13" s="12">
        <f>Sheet1!E13-Sheet3!E13</f>
        <v>5.5079309111469854E-3</v>
      </c>
      <c r="F13" s="12">
        <f>Sheet1!F13-Sheet3!F13</f>
        <v>0</v>
      </c>
      <c r="G13" s="12">
        <f>Sheet1!G13-Sheet3!G13</f>
        <v>0</v>
      </c>
      <c r="H13" s="12">
        <f>Sheet1!H13-Sheet3!H13</f>
        <v>0</v>
      </c>
      <c r="I13" s="12">
        <f>Sheet1!I13-Sheet3!I13</f>
        <v>0</v>
      </c>
      <c r="J13" s="12">
        <f>Sheet1!J13-Sheet3!J13</f>
        <v>0</v>
      </c>
      <c r="K13" s="12">
        <f>Sheet1!K13-Sheet3!K13</f>
        <v>0</v>
      </c>
      <c r="L13" s="12">
        <f>Sheet1!L13-Sheet3!L13</f>
        <v>-31.34296321603847</v>
      </c>
      <c r="M13" s="12">
        <f>Sheet1!M13-Sheet3!M13</f>
        <v>0</v>
      </c>
      <c r="N13" s="12">
        <f>Sheet1!N13-Sheet3!N13</f>
        <v>0.25237967603961486</v>
      </c>
      <c r="O13" s="12">
        <f>Sheet1!O13-Sheet3!O13</f>
        <v>-28.007620818432088</v>
      </c>
      <c r="P13" s="12">
        <f>Sheet1!P13-Sheet3!P13</f>
        <v>-0.20239656264716466</v>
      </c>
      <c r="Q13" s="12">
        <f>Sheet1!Q13-Sheet3!Q13</f>
        <v>-0.23834317800871396</v>
      </c>
      <c r="R13" s="12">
        <f>Sheet1!R13-Sheet3!R13</f>
        <v>-0.84941713325182988</v>
      </c>
      <c r="S13" s="12">
        <f>Sheet1!S13-Sheet3!S13</f>
        <v>-0.70425262852126025</v>
      </c>
      <c r="T13" s="12">
        <f>Sheet1!T13-Sheet3!T13</f>
        <v>-0.3506986309803608</v>
      </c>
      <c r="U13" s="12">
        <f>Sheet1!U13-Sheet3!U13</f>
        <v>0</v>
      </c>
    </row>
    <row r="14" spans="2:21" x14ac:dyDescent="0.15">
      <c r="B14" s="12">
        <f>Sheet1!B14-Sheet3!B14</f>
        <v>11.25952398547571</v>
      </c>
      <c r="C14" s="12">
        <f>Sheet1!C14-Sheet3!C14</f>
        <v>-0.13722510451816561</v>
      </c>
      <c r="D14" s="12">
        <f>Sheet1!D14-Sheet3!D14</f>
        <v>0</v>
      </c>
      <c r="E14" s="12">
        <f>Sheet1!E14-Sheet3!E14</f>
        <v>2.0854516847723659E-4</v>
      </c>
      <c r="F14" s="12">
        <f>Sheet1!F14-Sheet3!F14</f>
        <v>0</v>
      </c>
      <c r="G14" s="12">
        <f>Sheet1!G14-Sheet3!G14</f>
        <v>0</v>
      </c>
      <c r="H14" s="12">
        <f>Sheet1!H14-Sheet3!H14</f>
        <v>0</v>
      </c>
      <c r="I14" s="12">
        <f>Sheet1!I14-Sheet3!I14</f>
        <v>0</v>
      </c>
      <c r="J14" s="12">
        <f>Sheet1!J14-Sheet3!J14</f>
        <v>0</v>
      </c>
      <c r="K14" s="12">
        <f>Sheet1!K14-Sheet3!K14</f>
        <v>0</v>
      </c>
      <c r="L14" s="12">
        <f>Sheet1!L14-Sheet3!L14</f>
        <v>-37.197697730572372</v>
      </c>
      <c r="M14" s="12">
        <f>Sheet1!M14-Sheet3!M14</f>
        <v>0</v>
      </c>
      <c r="N14" s="12">
        <f>Sheet1!N14-Sheet3!N14</f>
        <v>0.20148456178837115</v>
      </c>
      <c r="O14" s="12">
        <f>Sheet1!O14-Sheet3!O14</f>
        <v>-20.867518407237299</v>
      </c>
      <c r="P14" s="12">
        <f>Sheet1!P14-Sheet3!P14</f>
        <v>-0.64552421162071738</v>
      </c>
      <c r="Q14" s="12">
        <f>Sheet1!Q14-Sheet3!Q14</f>
        <v>-0.49095685230648911</v>
      </c>
      <c r="R14" s="12">
        <f>Sheet1!R14-Sheet3!R14</f>
        <v>-2.3137269730953633</v>
      </c>
      <c r="S14" s="12">
        <f>Sheet1!S14-Sheet3!S14</f>
        <v>-2.0190729363703923</v>
      </c>
      <c r="T14" s="12">
        <f>Sheet1!T14-Sheet3!T14</f>
        <v>0.33457472343167183</v>
      </c>
      <c r="U14" s="12">
        <f>Sheet1!U14-Sheet3!U14</f>
        <v>0</v>
      </c>
    </row>
    <row r="15" spans="2:21" x14ac:dyDescent="0.15">
      <c r="B15" s="12">
        <f>Sheet1!B15-Sheet3!B15</f>
        <v>0.73196116583480375</v>
      </c>
      <c r="C15" s="12">
        <f>Sheet1!C15-Sheet3!C15</f>
        <v>-2.107506174618301E-3</v>
      </c>
      <c r="D15" s="12">
        <f>Sheet1!D15-Sheet3!D15</f>
        <v>0</v>
      </c>
      <c r="E15" s="12">
        <f>Sheet1!E15-Sheet3!E15</f>
        <v>4.5939651048772845E-2</v>
      </c>
      <c r="F15" s="12">
        <f>Sheet1!F15-Sheet3!F15</f>
        <v>0</v>
      </c>
      <c r="G15" s="12">
        <f>Sheet1!G15-Sheet3!G15</f>
        <v>0</v>
      </c>
      <c r="H15" s="12">
        <f>Sheet1!H15-Sheet3!H15</f>
        <v>0</v>
      </c>
      <c r="I15" s="12">
        <f>Sheet1!I15-Sheet3!I15</f>
        <v>0</v>
      </c>
      <c r="J15" s="12">
        <f>Sheet1!J15-Sheet3!J15</f>
        <v>0</v>
      </c>
      <c r="K15" s="12">
        <f>Sheet1!K15-Sheet3!K15</f>
        <v>0</v>
      </c>
      <c r="L15" s="12">
        <f>Sheet1!L15-Sheet3!L15</f>
        <v>-8.7587142706541954</v>
      </c>
      <c r="M15" s="12">
        <f>Sheet1!M15-Sheet3!M15</f>
        <v>0</v>
      </c>
      <c r="N15" s="12">
        <f>Sheet1!N15-Sheet3!N15</f>
        <v>0.79994702116963623</v>
      </c>
      <c r="O15" s="12">
        <f>Sheet1!O15-Sheet3!O15</f>
        <v>-7.6335694303969603</v>
      </c>
      <c r="P15" s="12">
        <f>Sheet1!P15-Sheet3!P15</f>
        <v>-5.2957135995748139E-2</v>
      </c>
      <c r="Q15" s="12">
        <f>Sheet1!Q15-Sheet3!Q15</f>
        <v>-0.17343711611140655</v>
      </c>
      <c r="R15" s="12">
        <f>Sheet1!R15-Sheet3!R15</f>
        <v>-0.41521690852472304</v>
      </c>
      <c r="S15" s="12">
        <f>Sheet1!S15-Sheet3!S15</f>
        <v>-0.33596240175937453</v>
      </c>
      <c r="T15" s="12">
        <f>Sheet1!T15-Sheet3!T15</f>
        <v>-0.16750997597742412</v>
      </c>
      <c r="U15" s="12">
        <f>Sheet1!U15-Sheet3!U15</f>
        <v>0</v>
      </c>
    </row>
    <row r="16" spans="2:21" x14ac:dyDescent="0.15">
      <c r="B16" s="12">
        <f>Sheet1!B16-Sheet3!B16</f>
        <v>4.4242290772313453E-2</v>
      </c>
      <c r="C16" s="12">
        <f>Sheet1!C16-Sheet3!C16</f>
        <v>-1.0753327111256539E-2</v>
      </c>
      <c r="D16" s="12">
        <f>Sheet1!D16-Sheet3!D16</f>
        <v>0</v>
      </c>
      <c r="E16" s="12">
        <f>Sheet1!E16-Sheet3!E16</f>
        <v>0</v>
      </c>
      <c r="F16" s="12">
        <f>Sheet1!F16-Sheet3!F16</f>
        <v>0</v>
      </c>
      <c r="G16" s="12">
        <f>Sheet1!G16-Sheet3!G16</f>
        <v>0</v>
      </c>
      <c r="H16" s="12">
        <f>Sheet1!H16-Sheet3!H16</f>
        <v>0</v>
      </c>
      <c r="I16" s="12">
        <f>Sheet1!I16-Sheet3!I16</f>
        <v>0</v>
      </c>
      <c r="J16" s="12">
        <f>Sheet1!J16-Sheet3!J16</f>
        <v>0</v>
      </c>
      <c r="K16" s="12">
        <f>Sheet1!K16-Sheet3!K16</f>
        <v>0</v>
      </c>
      <c r="L16" s="12">
        <f>Sheet1!L16-Sheet3!L16</f>
        <v>-663.73110521433955</v>
      </c>
      <c r="M16" s="12">
        <f>Sheet1!M16-Sheet3!M16</f>
        <v>0</v>
      </c>
      <c r="N16" s="12">
        <f>Sheet1!N16-Sheet3!N16</f>
        <v>8.7444602250670727</v>
      </c>
      <c r="O16" s="12">
        <f>Sheet1!O16-Sheet3!O16</f>
        <v>-627.5182216848234</v>
      </c>
      <c r="P16" s="12">
        <f>Sheet1!P16-Sheet3!P16</f>
        <v>-3.2937380713393409</v>
      </c>
      <c r="Q16" s="12">
        <f>Sheet1!Q16-Sheet3!Q16</f>
        <v>-3.2957534362084928</v>
      </c>
      <c r="R16" s="12">
        <f>Sheet1!R16-Sheet3!R16</f>
        <v>-25.341053555807378</v>
      </c>
      <c r="S16" s="12">
        <f>Sheet1!S16-Sheet3!S16</f>
        <v>-10.748389868470184</v>
      </c>
      <c r="T16" s="12">
        <f>Sheet1!T16-Sheet3!T16</f>
        <v>-2.2234132048741913</v>
      </c>
      <c r="U16" s="12">
        <f>Sheet1!U16-Sheet3!U16</f>
        <v>0</v>
      </c>
    </row>
    <row r="17" spans="2:21" x14ac:dyDescent="0.15">
      <c r="B17" s="12">
        <f>Sheet1!B17-Sheet3!B17</f>
        <v>0.91328437547603869</v>
      </c>
      <c r="C17" s="12">
        <f>Sheet1!C17-Sheet3!C17</f>
        <v>-0.82737326421178636</v>
      </c>
      <c r="D17" s="12">
        <f>Sheet1!D17-Sheet3!D17</f>
        <v>0</v>
      </c>
      <c r="E17" s="12">
        <f>Sheet1!E17-Sheet3!E17</f>
        <v>0.18491013187043137</v>
      </c>
      <c r="F17" s="12">
        <f>Sheet1!F17-Sheet3!F17</f>
        <v>0</v>
      </c>
      <c r="G17" s="12">
        <f>Sheet1!G17-Sheet3!G17</f>
        <v>0</v>
      </c>
      <c r="H17" s="12">
        <f>Sheet1!H17-Sheet3!H17</f>
        <v>0</v>
      </c>
      <c r="I17" s="12">
        <f>Sheet1!I17-Sheet3!I17</f>
        <v>0</v>
      </c>
      <c r="J17" s="12">
        <f>Sheet1!J17-Sheet3!J17</f>
        <v>0</v>
      </c>
      <c r="K17" s="12">
        <f>Sheet1!K17-Sheet3!K17</f>
        <v>0</v>
      </c>
      <c r="L17" s="12">
        <f>Sheet1!L17-Sheet3!L17</f>
        <v>-166.1060362534613</v>
      </c>
      <c r="M17" s="12">
        <f>Sheet1!M17-Sheet3!M17</f>
        <v>0</v>
      </c>
      <c r="N17" s="12">
        <f>Sheet1!N17-Sheet3!N17</f>
        <v>9.7232708420307574</v>
      </c>
      <c r="O17" s="12">
        <f>Sheet1!O17-Sheet3!O17</f>
        <v>-161.88624544837444</v>
      </c>
      <c r="P17" s="12">
        <f>Sheet1!P17-Sheet3!P17</f>
        <v>-0.22825240198692143</v>
      </c>
      <c r="Q17" s="12">
        <f>Sheet1!Q17-Sheet3!Q17</f>
        <v>-4.0273205272939663</v>
      </c>
      <c r="R17" s="12">
        <f>Sheet1!R17-Sheet3!R17</f>
        <v>-3.2990135938110114</v>
      </c>
      <c r="S17" s="12">
        <f>Sheet1!S17-Sheet3!S17</f>
        <v>-2.5639621227956297</v>
      </c>
      <c r="T17" s="12">
        <f>Sheet1!T17-Sheet3!T17</f>
        <v>-1.8989452296723925</v>
      </c>
      <c r="U17" s="12">
        <f>Sheet1!U17-Sheet3!U17</f>
        <v>0</v>
      </c>
    </row>
    <row r="18" spans="2:21" x14ac:dyDescent="0.15">
      <c r="B18" s="12">
        <f>Sheet1!B18-Sheet3!B18</f>
        <v>53.234421625522145</v>
      </c>
      <c r="C18" s="12">
        <f>Sheet1!C18-Sheet3!C18</f>
        <v>-19.457565284195539</v>
      </c>
      <c r="D18" s="12">
        <f>Sheet1!D18-Sheet3!D18</f>
        <v>0</v>
      </c>
      <c r="E18" s="12">
        <f>Sheet1!E18-Sheet3!E18</f>
        <v>0.58023067269186868</v>
      </c>
      <c r="F18" s="12">
        <f>Sheet1!F18-Sheet3!F18</f>
        <v>0</v>
      </c>
      <c r="G18" s="12">
        <f>Sheet1!G18-Sheet3!G18</f>
        <v>0</v>
      </c>
      <c r="H18" s="12">
        <f>Sheet1!H18-Sheet3!H18</f>
        <v>0</v>
      </c>
      <c r="I18" s="12">
        <f>Sheet1!I18-Sheet3!I18</f>
        <v>0</v>
      </c>
      <c r="J18" s="12">
        <f>Sheet1!J18-Sheet3!J18</f>
        <v>0</v>
      </c>
      <c r="K18" s="12">
        <f>Sheet1!K18-Sheet3!K18</f>
        <v>0</v>
      </c>
      <c r="L18" s="12">
        <f>Sheet1!L18-Sheet3!L18</f>
        <v>-72.467891831631732</v>
      </c>
      <c r="M18" s="12">
        <f>Sheet1!M18-Sheet3!M18</f>
        <v>0</v>
      </c>
      <c r="N18" s="12">
        <f>Sheet1!N18-Sheet3!N18</f>
        <v>2.60547297745115</v>
      </c>
      <c r="O18" s="12">
        <f>Sheet1!O18-Sheet3!O18</f>
        <v>2.0751073073477073</v>
      </c>
      <c r="P18" s="12">
        <f>Sheet1!P18-Sheet3!P18</f>
        <v>-0.2510728735190888</v>
      </c>
      <c r="Q18" s="12">
        <f>Sheet1!Q18-Sheet3!Q18</f>
        <v>-0.41487986919329245</v>
      </c>
      <c r="R18" s="12">
        <f>Sheet1!R18-Sheet3!R18</f>
        <v>-3.0794911785972232</v>
      </c>
      <c r="S18" s="12">
        <f>Sheet1!S18-Sheet3!S18</f>
        <v>-1.0383274581873607</v>
      </c>
      <c r="T18" s="12">
        <f>Sheet1!T18-Sheet3!T18</f>
        <v>0.9075168454756124</v>
      </c>
      <c r="U18" s="12">
        <f>Sheet1!U18-Sheet3!U18</f>
        <v>0</v>
      </c>
    </row>
    <row r="19" spans="2:21" x14ac:dyDescent="0.15">
      <c r="B19" s="12">
        <f>Sheet1!B19-Sheet3!B19</f>
        <v>12.323139110616637</v>
      </c>
      <c r="C19" s="12">
        <f>Sheet1!C19-Sheet3!C19</f>
        <v>-0.65090665187642571</v>
      </c>
      <c r="D19" s="12">
        <f>Sheet1!D19-Sheet3!D19</f>
        <v>0</v>
      </c>
      <c r="E19" s="12">
        <f>Sheet1!E19-Sheet3!E19</f>
        <v>1.4400679107195913</v>
      </c>
      <c r="F19" s="12">
        <f>Sheet1!F19-Sheet3!F19</f>
        <v>0</v>
      </c>
      <c r="G19" s="12">
        <f>Sheet1!G19-Sheet3!G19</f>
        <v>0</v>
      </c>
      <c r="H19" s="12">
        <f>Sheet1!H19-Sheet3!H19</f>
        <v>0</v>
      </c>
      <c r="I19" s="12">
        <f>Sheet1!I19-Sheet3!I19</f>
        <v>0</v>
      </c>
      <c r="J19" s="12">
        <f>Sheet1!J19-Sheet3!J19</f>
        <v>0</v>
      </c>
      <c r="K19" s="12">
        <f>Sheet1!K19-Sheet3!K19</f>
        <v>0</v>
      </c>
      <c r="L19" s="12">
        <f>Sheet1!L19-Sheet3!L19</f>
        <v>-24.136908862325868</v>
      </c>
      <c r="M19" s="12">
        <f>Sheet1!M19-Sheet3!M19</f>
        <v>0</v>
      </c>
      <c r="N19" s="12">
        <f>Sheet1!N19-Sheet3!N19</f>
        <v>9.3808114070485686</v>
      </c>
      <c r="O19" s="12">
        <f>Sheet1!O19-Sheet3!O19</f>
        <v>-15.670859311029517</v>
      </c>
      <c r="P19" s="12">
        <f>Sheet1!P19-Sheet3!P19</f>
        <v>-0.16770443615554242</v>
      </c>
      <c r="Q19" s="12">
        <f>Sheet1!Q19-Sheet3!Q19</f>
        <v>-1.7334277820115567</v>
      </c>
      <c r="R19" s="12">
        <f>Sheet1!R19-Sheet3!R19</f>
        <v>-0.84730296411385098</v>
      </c>
      <c r="S19" s="12">
        <f>Sheet1!S19-Sheet3!S19</f>
        <v>-1.0159670007645971</v>
      </c>
      <c r="T19" s="12">
        <f>Sheet1!T19-Sheet3!T19</f>
        <v>0.33165489791321079</v>
      </c>
      <c r="U19" s="12">
        <f>Sheet1!U19-Sheet3!U19</f>
        <v>0</v>
      </c>
    </row>
    <row r="20" spans="2:21" x14ac:dyDescent="0.15">
      <c r="B20" s="12">
        <f>Sheet1!B20-Sheet3!B20</f>
        <v>19.342294440294268</v>
      </c>
      <c r="C20" s="12">
        <f>Sheet1!C20-Sheet3!C20</f>
        <v>-1.3986848572828947E-3</v>
      </c>
      <c r="D20" s="12">
        <f>Sheet1!D20-Sheet3!D20</f>
        <v>1.9841604652874878</v>
      </c>
      <c r="E20" s="12">
        <f>Sheet1!E20-Sheet3!E20</f>
        <v>49.034685057449337</v>
      </c>
      <c r="F20" s="12">
        <f>Sheet1!F20-Sheet3!F20</f>
        <v>-21.436698845578135</v>
      </c>
      <c r="G20" s="12">
        <f>Sheet1!G20-Sheet3!G20</f>
        <v>0</v>
      </c>
      <c r="H20" s="12">
        <f>Sheet1!H20-Sheet3!H20</f>
        <v>0</v>
      </c>
      <c r="I20" s="12">
        <f>Sheet1!I20-Sheet3!I20</f>
        <v>0</v>
      </c>
      <c r="J20" s="12">
        <f>Sheet1!J20-Sheet3!J20</f>
        <v>0</v>
      </c>
      <c r="K20" s="12">
        <f>Sheet1!K20-Sheet3!K20</f>
        <v>0</v>
      </c>
      <c r="L20" s="12">
        <f>Sheet1!L20-Sheet3!L20</f>
        <v>-342.05577172419453</v>
      </c>
      <c r="M20" s="12">
        <f>Sheet1!M20-Sheet3!M20</f>
        <v>0</v>
      </c>
      <c r="N20" s="12">
        <f>Sheet1!N20-Sheet3!N20</f>
        <v>9.7068891261282886</v>
      </c>
      <c r="O20" s="12">
        <f>Sheet1!O20-Sheet3!O20</f>
        <v>-178.10124732805889</v>
      </c>
      <c r="P20" s="12">
        <f>Sheet1!P20-Sheet3!P20</f>
        <v>-6.1896749819200636</v>
      </c>
      <c r="Q20" s="12">
        <f>Sheet1!Q20-Sheet3!Q20</f>
        <v>-4.0924820763528444</v>
      </c>
      <c r="R20" s="12">
        <f>Sheet1!R20-Sheet3!R20</f>
        <v>-79.905817691767908</v>
      </c>
      <c r="S20" s="12">
        <f>Sheet1!S20-Sheet3!S20</f>
        <v>-42.502082547940972</v>
      </c>
      <c r="T20" s="12">
        <f>Sheet1!T20-Sheet3!T20</f>
        <v>3.986162647452943</v>
      </c>
      <c r="U20" s="12">
        <f>Sheet1!U20-Sheet3!U20</f>
        <v>0</v>
      </c>
    </row>
    <row r="21" spans="2:21" x14ac:dyDescent="0.15">
      <c r="B21" s="12">
        <f>Sheet1!B21-Sheet3!B21</f>
        <v>8.7708380381441771</v>
      </c>
      <c r="C21" s="12">
        <f>Sheet1!C21-Sheet3!C21</f>
        <v>-0.28324162830773503</v>
      </c>
      <c r="D21" s="12">
        <f>Sheet1!D21-Sheet3!D21</f>
        <v>0</v>
      </c>
      <c r="E21" s="12">
        <f>Sheet1!E21-Sheet3!E21</f>
        <v>0.25382626228933702</v>
      </c>
      <c r="F21" s="12">
        <f>Sheet1!F21-Sheet3!F21</f>
        <v>0</v>
      </c>
      <c r="G21" s="12">
        <f>Sheet1!G21-Sheet3!G21</f>
        <v>0</v>
      </c>
      <c r="H21" s="12">
        <f>Sheet1!H21-Sheet3!H21</f>
        <v>0</v>
      </c>
      <c r="I21" s="12">
        <f>Sheet1!I21-Sheet3!I21</f>
        <v>0</v>
      </c>
      <c r="J21" s="12">
        <f>Sheet1!J21-Sheet3!J21</f>
        <v>0</v>
      </c>
      <c r="K21" s="12">
        <f>Sheet1!K21-Sheet3!K21</f>
        <v>0</v>
      </c>
      <c r="L21" s="12">
        <f>Sheet1!L21-Sheet3!L21</f>
        <v>-14.438784301339979</v>
      </c>
      <c r="M21" s="12">
        <f>Sheet1!M21-Sheet3!M21</f>
        <v>0</v>
      </c>
      <c r="N21" s="12">
        <f>Sheet1!N21-Sheet3!N21</f>
        <v>0.55306457141189469</v>
      </c>
      <c r="O21" s="12">
        <f>Sheet1!O21-Sheet3!O21</f>
        <v>-4.949009685718238</v>
      </c>
      <c r="P21" s="12">
        <f>Sheet1!P21-Sheet3!P21</f>
        <v>-7.0399744272850562E-2</v>
      </c>
      <c r="Q21" s="12">
        <f>Sheet1!Q21-Sheet3!Q21</f>
        <v>-0.14999170341013546</v>
      </c>
      <c r="R21" s="12">
        <f>Sheet1!R21-Sheet3!R21</f>
        <v>-0.56996025504899706</v>
      </c>
      <c r="S21" s="12">
        <f>Sheet1!S21-Sheet3!S21</f>
        <v>-0.46171687111374382</v>
      </c>
      <c r="T21" s="12">
        <f>Sheet1!T21-Sheet3!T21</f>
        <v>0.51713531555324721</v>
      </c>
      <c r="U21" s="12">
        <f>Sheet1!U21-Sheet3!U21</f>
        <v>0</v>
      </c>
    </row>
    <row r="22" spans="2:21" x14ac:dyDescent="0.15">
      <c r="B22" s="12">
        <f>Sheet1!B22-Sheet3!B22</f>
        <v>1.9748513202173967E-2</v>
      </c>
      <c r="C22" s="12">
        <f>Sheet1!C22-Sheet3!C22</f>
        <v>-2.367847594386685E-8</v>
      </c>
      <c r="D22" s="12">
        <f>Sheet1!D22-Sheet3!D22</f>
        <v>0</v>
      </c>
      <c r="E22" s="12">
        <f>Sheet1!E22-Sheet3!E22</f>
        <v>3.3459159571869179E-4</v>
      </c>
      <c r="F22" s="12">
        <f>Sheet1!F22-Sheet3!F22</f>
        <v>0</v>
      </c>
      <c r="G22" s="12">
        <f>Sheet1!G22-Sheet3!G22</f>
        <v>0</v>
      </c>
      <c r="H22" s="12">
        <f>Sheet1!H22-Sheet3!H22</f>
        <v>0</v>
      </c>
      <c r="I22" s="12">
        <f>Sheet1!I22-Sheet3!I22</f>
        <v>0</v>
      </c>
      <c r="J22" s="12">
        <f>Sheet1!J22-Sheet3!J22</f>
        <v>0</v>
      </c>
      <c r="K22" s="12">
        <f>Sheet1!K22-Sheet3!K22</f>
        <v>0</v>
      </c>
      <c r="L22" s="12">
        <f>Sheet1!L22-Sheet3!L22</f>
        <v>-0.49015162125391498</v>
      </c>
      <c r="M22" s="12">
        <f>Sheet1!M22-Sheet3!M22</f>
        <v>0</v>
      </c>
      <c r="N22" s="12">
        <f>Sheet1!N22-Sheet3!N22</f>
        <v>6.2167812216818774E-2</v>
      </c>
      <c r="O22" s="12">
        <f>Sheet1!O22-Sheet3!O22</f>
        <v>-0.20559542806060449</v>
      </c>
      <c r="P22" s="12">
        <f>Sheet1!P22-Sheet3!P22</f>
        <v>-2.7640353246904947E-3</v>
      </c>
      <c r="Q22" s="12">
        <f>Sheet1!Q22-Sheet3!Q22</f>
        <v>-6.9430982401776919E-3</v>
      </c>
      <c r="R22" s="12">
        <f>Sheet1!R22-Sheet3!R22</f>
        <v>-0.14531887748938033</v>
      </c>
      <c r="S22" s="12">
        <f>Sheet1!S22-Sheet3!S22</f>
        <v>-0.16901144899734888</v>
      </c>
      <c r="T22" s="12">
        <f>Sheet1!T22-Sheet3!T22</f>
        <v>-2.6034168821595927E-3</v>
      </c>
      <c r="U22" s="12">
        <f>Sheet1!U22-Sheet3!U22</f>
        <v>0</v>
      </c>
    </row>
    <row r="23" spans="2:21" x14ac:dyDescent="0.15">
      <c r="B23" s="12">
        <f>Sheet1!B23-Sheet3!B23</f>
        <v>0.36653751528206158</v>
      </c>
      <c r="C23" s="12">
        <f>Sheet1!C23-Sheet3!C23</f>
        <v>-0.20849669491425971</v>
      </c>
      <c r="D23" s="12">
        <f>Sheet1!D23-Sheet3!D23</f>
        <v>0</v>
      </c>
      <c r="E23" s="12">
        <f>Sheet1!E23-Sheet3!E23</f>
        <v>1.6528871652447492</v>
      </c>
      <c r="F23" s="12">
        <f>Sheet1!F23-Sheet3!F23</f>
        <v>0</v>
      </c>
      <c r="G23" s="12">
        <f>Sheet1!G23-Sheet3!G23</f>
        <v>0</v>
      </c>
      <c r="H23" s="12">
        <f>Sheet1!H23-Sheet3!H23</f>
        <v>0</v>
      </c>
      <c r="I23" s="12">
        <f>Sheet1!I23-Sheet3!I23</f>
        <v>0</v>
      </c>
      <c r="J23" s="12">
        <f>Sheet1!J23-Sheet3!J23</f>
        <v>0</v>
      </c>
      <c r="K23" s="12">
        <f>Sheet1!K23-Sheet3!K23</f>
        <v>0</v>
      </c>
      <c r="L23" s="12">
        <f>Sheet1!L23-Sheet3!L23</f>
        <v>-7.4465349572109858</v>
      </c>
      <c r="M23" s="12">
        <f>Sheet1!M23-Sheet3!M23</f>
        <v>0</v>
      </c>
      <c r="N23" s="12">
        <f>Sheet1!N23-Sheet3!N23</f>
        <v>7.4043563281720459E-3</v>
      </c>
      <c r="O23" s="12">
        <f>Sheet1!O23-Sheet3!O23</f>
        <v>-3.3172733074123926</v>
      </c>
      <c r="P23" s="12">
        <f>Sheet1!P23-Sheet3!P23</f>
        <v>-0.4452725784874918</v>
      </c>
      <c r="Q23" s="12">
        <f>Sheet1!Q23-Sheet3!Q23</f>
        <v>-0.18871877218558986</v>
      </c>
      <c r="R23" s="12">
        <f>Sheet1!R23-Sheet3!R23</f>
        <v>-0.93000759304801761</v>
      </c>
      <c r="S23" s="12">
        <f>Sheet1!S23-Sheet3!S23</f>
        <v>-0.48617251881804435</v>
      </c>
      <c r="T23" s="12">
        <f>Sheet1!T23-Sheet3!T23</f>
        <v>0.14142683185346527</v>
      </c>
      <c r="U23" s="12">
        <f>Sheet1!U23-Sheet3!U23</f>
        <v>0</v>
      </c>
    </row>
    <row r="24" spans="2:21" x14ac:dyDescent="0.15">
      <c r="B24" s="12">
        <f>Sheet1!B24-Sheet3!B24</f>
        <v>34.653000523137393</v>
      </c>
      <c r="C24" s="12">
        <f>Sheet1!C24-Sheet3!C24</f>
        <v>-0.26680331634472054</v>
      </c>
      <c r="D24" s="12">
        <f>Sheet1!D24-Sheet3!D24</f>
        <v>0</v>
      </c>
      <c r="E24" s="12">
        <f>Sheet1!E24-Sheet3!E24</f>
        <v>4.8149927433279061E-2</v>
      </c>
      <c r="F24" s="12">
        <f>Sheet1!F24-Sheet3!F24</f>
        <v>0</v>
      </c>
      <c r="G24" s="12">
        <f>Sheet1!G24-Sheet3!G24</f>
        <v>0</v>
      </c>
      <c r="H24" s="12">
        <f>Sheet1!H24-Sheet3!H24</f>
        <v>0</v>
      </c>
      <c r="I24" s="12">
        <f>Sheet1!I24-Sheet3!I24</f>
        <v>0</v>
      </c>
      <c r="J24" s="12">
        <f>Sheet1!J24-Sheet3!J24</f>
        <v>0</v>
      </c>
      <c r="K24" s="12">
        <f>Sheet1!K24-Sheet3!K24</f>
        <v>0</v>
      </c>
      <c r="L24" s="12">
        <f>Sheet1!L24-Sheet3!L24</f>
        <v>-29.827575327419709</v>
      </c>
      <c r="M24" s="12">
        <f>Sheet1!M24-Sheet3!M24</f>
        <v>0</v>
      </c>
      <c r="N24" s="12">
        <f>Sheet1!N24-Sheet3!N24</f>
        <v>0.57005084947737927</v>
      </c>
      <c r="O24" s="12">
        <f>Sheet1!O24-Sheet3!O24</f>
        <v>6.5460939543820587</v>
      </c>
      <c r="P24" s="12">
        <f>Sheet1!P24-Sheet3!P24</f>
        <v>-0.91700291003582279</v>
      </c>
      <c r="Q24" s="12">
        <f>Sheet1!Q24-Sheet3!Q24</f>
        <v>-1.4999771422515025</v>
      </c>
      <c r="R24" s="12">
        <f>Sheet1!R24-Sheet3!R24</f>
        <v>-2.0342596807825473</v>
      </c>
      <c r="S24" s="12">
        <f>Sheet1!S24-Sheet3!S24</f>
        <v>-1.4352787673483292</v>
      </c>
      <c r="T24" s="12">
        <f>Sheet1!T24-Sheet3!T24</f>
        <v>3.9107521360546684</v>
      </c>
      <c r="U24" s="12">
        <f>Sheet1!U24-Sheet3!U24</f>
        <v>0</v>
      </c>
    </row>
    <row r="25" spans="2:21" x14ac:dyDescent="0.15">
      <c r="B25" s="12">
        <f>Sheet1!B25-Sheet3!B25</f>
        <v>9.8455626532777387</v>
      </c>
      <c r="C25" s="12">
        <f>Sheet1!C25-Sheet3!C25</f>
        <v>-12.494227570041687</v>
      </c>
      <c r="D25" s="12">
        <f>Sheet1!D25-Sheet3!D25</f>
        <v>0</v>
      </c>
      <c r="E25" s="12">
        <f>Sheet1!E25-Sheet3!E25</f>
        <v>8.8299013516202063E-7</v>
      </c>
      <c r="F25" s="12">
        <f>Sheet1!F25-Sheet3!F25</f>
        <v>0</v>
      </c>
      <c r="G25" s="12">
        <f>Sheet1!G25-Sheet3!G25</f>
        <v>0</v>
      </c>
      <c r="H25" s="12">
        <f>Sheet1!H25-Sheet3!H25</f>
        <v>0</v>
      </c>
      <c r="I25" s="12">
        <f>Sheet1!I25-Sheet3!I25</f>
        <v>0</v>
      </c>
      <c r="J25" s="12">
        <f>Sheet1!J25-Sheet3!J25</f>
        <v>0</v>
      </c>
      <c r="K25" s="12">
        <f>Sheet1!K25-Sheet3!K25</f>
        <v>0</v>
      </c>
      <c r="L25" s="12">
        <f>Sheet1!L25-Sheet3!L25</f>
        <v>-40.642764731927855</v>
      </c>
      <c r="M25" s="12">
        <f>Sheet1!M25-Sheet3!M25</f>
        <v>0</v>
      </c>
      <c r="N25" s="12">
        <f>Sheet1!N25-Sheet3!N25</f>
        <v>5.0265691879304519E-2</v>
      </c>
      <c r="O25" s="12">
        <f>Sheet1!O25-Sheet3!O25</f>
        <v>-16.754537734236237</v>
      </c>
      <c r="P25" s="12">
        <f>Sheet1!P25-Sheet3!P25</f>
        <v>-0.15718386898971559</v>
      </c>
      <c r="Q25" s="12">
        <f>Sheet1!Q25-Sheet3!Q25</f>
        <v>-1.1786997829945136</v>
      </c>
      <c r="R25" s="12">
        <f>Sheet1!R25-Sheet3!R25</f>
        <v>-0.15107466294179517</v>
      </c>
      <c r="S25" s="12">
        <f>Sheet1!S25-Sheet3!S25</f>
        <v>-0.14386374510970867</v>
      </c>
      <c r="T25" s="12">
        <f>Sheet1!T25-Sheet3!T25</f>
        <v>3.2120476774395001E-2</v>
      </c>
      <c r="U25" s="12">
        <f>Sheet1!U25-Sheet3!U25</f>
        <v>0</v>
      </c>
    </row>
    <row r="26" spans="2:21" x14ac:dyDescent="0.15">
      <c r="B26" s="12">
        <f>Sheet1!B26-Sheet3!B26</f>
        <v>14.685084917383278</v>
      </c>
      <c r="C26" s="12">
        <f>Sheet1!C26-Sheet3!C26</f>
        <v>-1.1506851800641584</v>
      </c>
      <c r="D26" s="12">
        <f>Sheet1!D26-Sheet3!D26</f>
        <v>0.10638840438370778</v>
      </c>
      <c r="E26" s="12">
        <f>Sheet1!E26-Sheet3!E26</f>
        <v>2.7598421636128023E-3</v>
      </c>
      <c r="F26" s="12">
        <f>Sheet1!F26-Sheet3!F26</f>
        <v>0</v>
      </c>
      <c r="G26" s="12">
        <f>Sheet1!G26-Sheet3!G26</f>
        <v>0</v>
      </c>
      <c r="H26" s="12">
        <f>Sheet1!H26-Sheet3!H26</f>
        <v>0</v>
      </c>
      <c r="I26" s="12">
        <f>Sheet1!I26-Sheet3!I26</f>
        <v>0</v>
      </c>
      <c r="J26" s="12">
        <f>Sheet1!J26-Sheet3!J26</f>
        <v>0</v>
      </c>
      <c r="K26" s="12">
        <f>Sheet1!K26-Sheet3!K26</f>
        <v>0</v>
      </c>
      <c r="L26" s="12">
        <f>Sheet1!L26-Sheet3!L26</f>
        <v>-19.834839847101421</v>
      </c>
      <c r="M26" s="12">
        <f>Sheet1!M26-Sheet3!M26</f>
        <v>0</v>
      </c>
      <c r="N26" s="12">
        <f>Sheet1!N26-Sheet3!N26</f>
        <v>0.41490033840944918</v>
      </c>
      <c r="O26" s="12">
        <f>Sheet1!O26-Sheet3!O26</f>
        <v>-3.7657680210273838</v>
      </c>
      <c r="P26" s="12">
        <f>Sheet1!P26-Sheet3!P26</f>
        <v>-0.51011256194787968</v>
      </c>
      <c r="Q26" s="12">
        <f>Sheet1!Q26-Sheet3!Q26</f>
        <v>-0.50278030302494514</v>
      </c>
      <c r="R26" s="12">
        <f>Sheet1!R26-Sheet3!R26</f>
        <v>-0.2681011290978379</v>
      </c>
      <c r="S26" s="12">
        <f>Sheet1!S26-Sheet3!S26</f>
        <v>-0.17461631463970306</v>
      </c>
      <c r="T26" s="12">
        <f>Sheet1!T26-Sheet3!T26</f>
        <v>0.70377967945441355</v>
      </c>
      <c r="U26" s="12">
        <f>Sheet1!U26-Sheet3!U26</f>
        <v>0</v>
      </c>
    </row>
    <row r="27" spans="2:21" x14ac:dyDescent="0.15">
      <c r="B27" s="12">
        <f>Sheet1!B27-Sheet3!B27</f>
        <v>0.97768171362916689</v>
      </c>
      <c r="C27" s="12">
        <f>Sheet1!C27-Sheet3!C27</f>
        <v>-4.4119644184653737</v>
      </c>
      <c r="D27" s="12">
        <f>Sheet1!D27-Sheet3!D27</f>
        <v>0</v>
      </c>
      <c r="E27" s="12">
        <f>Sheet1!E27-Sheet3!E27</f>
        <v>0</v>
      </c>
      <c r="F27" s="12">
        <f>Sheet1!F27-Sheet3!F27</f>
        <v>0</v>
      </c>
      <c r="G27" s="12">
        <f>Sheet1!G27-Sheet3!G27</f>
        <v>0</v>
      </c>
      <c r="H27" s="12">
        <f>Sheet1!H27-Sheet3!H27</f>
        <v>0</v>
      </c>
      <c r="I27" s="12">
        <f>Sheet1!I27-Sheet3!I27</f>
        <v>0</v>
      </c>
      <c r="J27" s="12">
        <f>Sheet1!J27-Sheet3!J27</f>
        <v>0</v>
      </c>
      <c r="K27" s="12">
        <f>Sheet1!K27-Sheet3!K27</f>
        <v>0</v>
      </c>
      <c r="L27" s="12">
        <f>Sheet1!L27-Sheet3!L27</f>
        <v>-21.301117303698902</v>
      </c>
      <c r="M27" s="12">
        <f>Sheet1!M27-Sheet3!M27</f>
        <v>0</v>
      </c>
      <c r="N27" s="12">
        <f>Sheet1!N27-Sheet3!N27</f>
        <v>2.2667603655667676</v>
      </c>
      <c r="O27" s="12">
        <f>Sheet1!O27-Sheet3!O27</f>
        <v>-12.414336701388038</v>
      </c>
      <c r="P27" s="12">
        <f>Sheet1!P27-Sheet3!P27</f>
        <v>-0.38266140677199623</v>
      </c>
      <c r="Q27" s="12">
        <f>Sheet1!Q27-Sheet3!Q27</f>
        <v>-3.1718153189239757</v>
      </c>
      <c r="R27" s="12">
        <f>Sheet1!R27-Sheet3!R27</f>
        <v>-0.7105069851871697</v>
      </c>
      <c r="S27" s="12">
        <f>Sheet1!S27-Sheet3!S27</f>
        <v>-0.95794870380510844</v>
      </c>
      <c r="T27" s="12">
        <f>Sheet1!T27-Sheet3!T27</f>
        <v>-0.54096242109500281</v>
      </c>
      <c r="U27" s="12">
        <f>Sheet1!U27-Sheet3!U27</f>
        <v>0</v>
      </c>
    </row>
    <row r="28" spans="2:21" x14ac:dyDescent="0.15">
      <c r="B28" s="12">
        <f>Sheet1!B28-Sheet3!B28</f>
        <v>4.282262912545491</v>
      </c>
      <c r="C28" s="12">
        <f>Sheet1!C28-Sheet3!C28</f>
        <v>-1.499161294427509E-3</v>
      </c>
      <c r="D28" s="12">
        <f>Sheet1!D28-Sheet3!D28</f>
        <v>0</v>
      </c>
      <c r="E28" s="12">
        <f>Sheet1!E28-Sheet3!E28</f>
        <v>0</v>
      </c>
      <c r="F28" s="12">
        <f>Sheet1!F28-Sheet3!F28</f>
        <v>0</v>
      </c>
      <c r="G28" s="12">
        <f>Sheet1!G28-Sheet3!G28</f>
        <v>0</v>
      </c>
      <c r="H28" s="12">
        <f>Sheet1!H28-Sheet3!H28</f>
        <v>0</v>
      </c>
      <c r="I28" s="12">
        <f>Sheet1!I28-Sheet3!I28</f>
        <v>0</v>
      </c>
      <c r="J28" s="12">
        <f>Sheet1!J28-Sheet3!J28</f>
        <v>0</v>
      </c>
      <c r="K28" s="12">
        <f>Sheet1!K28-Sheet3!K28</f>
        <v>0</v>
      </c>
      <c r="L28" s="12">
        <f>Sheet1!L28-Sheet3!L28</f>
        <v>-17.948989838700982</v>
      </c>
      <c r="M28" s="12">
        <f>Sheet1!M28-Sheet3!M28</f>
        <v>0</v>
      </c>
      <c r="N28" s="12">
        <f>Sheet1!N28-Sheet3!N28</f>
        <v>4.8894218024887692</v>
      </c>
      <c r="O28" s="12">
        <f>Sheet1!O28-Sheet3!O28</f>
        <v>-16.360515126441555</v>
      </c>
      <c r="P28" s="12">
        <f>Sheet1!P28-Sheet3!P28</f>
        <v>-6.6356468342406494E-2</v>
      </c>
      <c r="Q28" s="12">
        <f>Sheet1!Q28-Sheet3!Q28</f>
        <v>-1.7952113061659816</v>
      </c>
      <c r="R28" s="12">
        <f>Sheet1!R28-Sheet3!R28</f>
        <v>-0.1320613712403933</v>
      </c>
      <c r="S28" s="12">
        <f>Sheet1!S28-Sheet3!S28</f>
        <v>-0.15248104879134772</v>
      </c>
      <c r="T28" s="12">
        <f>Sheet1!T28-Sheet3!T28</f>
        <v>-4.8024246368186141E-2</v>
      </c>
      <c r="U28" s="12">
        <f>Sheet1!U28-Sheet3!U28</f>
        <v>0</v>
      </c>
    </row>
    <row r="29" spans="2:21" x14ac:dyDescent="0.15">
      <c r="B29" s="12">
        <f>Sheet1!B29-Sheet3!B29</f>
        <v>1.8049388558509065</v>
      </c>
      <c r="C29" s="12">
        <f>Sheet1!C29-Sheet3!C29</f>
        <v>-3.614306792648847E-2</v>
      </c>
      <c r="D29" s="12">
        <f>Sheet1!D29-Sheet3!D29</f>
        <v>0</v>
      </c>
      <c r="E29" s="12">
        <f>Sheet1!E29-Sheet3!E29</f>
        <v>7.4467818245594231E-2</v>
      </c>
      <c r="F29" s="12">
        <f>Sheet1!F29-Sheet3!F29</f>
        <v>0</v>
      </c>
      <c r="G29" s="12">
        <f>Sheet1!G29-Sheet3!G29</f>
        <v>0</v>
      </c>
      <c r="H29" s="12">
        <f>Sheet1!H29-Sheet3!H29</f>
        <v>0</v>
      </c>
      <c r="I29" s="12">
        <f>Sheet1!I29-Sheet3!I29</f>
        <v>0</v>
      </c>
      <c r="J29" s="12">
        <f>Sheet1!J29-Sheet3!J29</f>
        <v>0</v>
      </c>
      <c r="K29" s="12">
        <f>Sheet1!K29-Sheet3!K29</f>
        <v>0</v>
      </c>
      <c r="L29" s="12">
        <f>Sheet1!L29-Sheet3!L29</f>
        <v>-0.84227265191533718</v>
      </c>
      <c r="M29" s="12">
        <f>Sheet1!M29-Sheet3!M29</f>
        <v>0</v>
      </c>
      <c r="N29" s="12">
        <f>Sheet1!N29-Sheet3!N29</f>
        <v>9.5693810199037888E-4</v>
      </c>
      <c r="O29" s="12">
        <f>Sheet1!O29-Sheet3!O29</f>
        <v>1.103624932321452</v>
      </c>
      <c r="P29" s="12">
        <f>Sheet1!P29-Sheet3!P29</f>
        <v>-1.7164654744208807E-2</v>
      </c>
      <c r="Q29" s="12">
        <f>Sheet1!Q29-Sheet3!Q29</f>
        <v>-2.9754895687652549E-3</v>
      </c>
      <c r="R29" s="12">
        <f>Sheet1!R29-Sheet3!R29</f>
        <v>-1.3594711680561034E-2</v>
      </c>
      <c r="S29" s="12">
        <f>Sheet1!S29-Sheet3!S29</f>
        <v>-1.5440225425831677E-2</v>
      </c>
      <c r="T29" s="12">
        <f>Sheet1!T29-Sheet3!T29</f>
        <v>1.7870178203519771E-2</v>
      </c>
      <c r="U29" s="12">
        <f>Sheet1!U29-Sheet3!U29</f>
        <v>0</v>
      </c>
    </row>
    <row r="30" spans="2:21" x14ac:dyDescent="0.15">
      <c r="B30" s="12">
        <f>Sheet1!B30-Sheet3!B30</f>
        <v>4.7729921037113598E-2</v>
      </c>
      <c r="C30" s="12">
        <f>Sheet1!C30-Sheet3!C30</f>
        <v>-3.9283685551755099E-2</v>
      </c>
      <c r="D30" s="12">
        <f>Sheet1!D30-Sheet3!D30</f>
        <v>0</v>
      </c>
      <c r="E30" s="12">
        <f>Sheet1!E30-Sheet3!E30</f>
        <v>7.1373090605231226E-3</v>
      </c>
      <c r="F30" s="12">
        <f>Sheet1!F30-Sheet3!F30</f>
        <v>0</v>
      </c>
      <c r="G30" s="12">
        <f>Sheet1!G30-Sheet3!G30</f>
        <v>0</v>
      </c>
      <c r="H30" s="12">
        <f>Sheet1!H30-Sheet3!H30</f>
        <v>0</v>
      </c>
      <c r="I30" s="12">
        <f>Sheet1!I30-Sheet3!I30</f>
        <v>0</v>
      </c>
      <c r="J30" s="12">
        <f>Sheet1!J30-Sheet3!J30</f>
        <v>0</v>
      </c>
      <c r="K30" s="12">
        <f>Sheet1!K30-Sheet3!K30</f>
        <v>0</v>
      </c>
      <c r="L30" s="12">
        <f>Sheet1!L30-Sheet3!L30</f>
        <v>-8.8708966691136766</v>
      </c>
      <c r="M30" s="12">
        <f>Sheet1!M30-Sheet3!M30</f>
        <v>0</v>
      </c>
      <c r="N30" s="12">
        <f>Sheet1!N30-Sheet3!N30</f>
        <v>0.18856921386156777</v>
      </c>
      <c r="O30" s="12">
        <f>Sheet1!O30-Sheet3!O30</f>
        <v>-8.5334706117575934</v>
      </c>
      <c r="P30" s="12">
        <f>Sheet1!P30-Sheet3!P30</f>
        <v>-2.8039490691142976E-2</v>
      </c>
      <c r="Q30" s="12">
        <f>Sheet1!Q30-Sheet3!Q30</f>
        <v>-0.15127162837718977</v>
      </c>
      <c r="R30" s="12">
        <f>Sheet1!R30-Sheet3!R30</f>
        <v>-0.15925870206380033</v>
      </c>
      <c r="S30" s="12">
        <f>Sheet1!S30-Sheet3!S30</f>
        <v>-6.9194952360343009E-2</v>
      </c>
      <c r="T30" s="12">
        <f>Sheet1!T30-Sheet3!T30</f>
        <v>-2.4079582075827943E-2</v>
      </c>
      <c r="U30" s="12">
        <f>Sheet1!U30-Sheet3!U30</f>
        <v>0</v>
      </c>
    </row>
    <row r="31" spans="2:21" x14ac:dyDescent="0.15">
      <c r="B31" s="12">
        <f>Sheet1!B31-Sheet3!B31</f>
        <v>0.54101219769793829</v>
      </c>
      <c r="C31" s="12">
        <f>Sheet1!C31-Sheet3!C31</f>
        <v>0</v>
      </c>
      <c r="D31" s="12">
        <f>Sheet1!D31-Sheet3!D31</f>
        <v>0</v>
      </c>
      <c r="E31" s="12">
        <f>Sheet1!E31-Sheet3!E31</f>
        <v>0</v>
      </c>
      <c r="F31" s="12">
        <f>Sheet1!F31-Sheet3!F31</f>
        <v>0</v>
      </c>
      <c r="G31" s="12">
        <f>Sheet1!G31-Sheet3!G31</f>
        <v>0</v>
      </c>
      <c r="H31" s="12">
        <f>Sheet1!H31-Sheet3!H31</f>
        <v>0</v>
      </c>
      <c r="I31" s="12">
        <f>Sheet1!I31-Sheet3!I31</f>
        <v>0</v>
      </c>
      <c r="J31" s="12">
        <f>Sheet1!J31-Sheet3!J31</f>
        <v>0</v>
      </c>
      <c r="K31" s="12">
        <f>Sheet1!K31-Sheet3!K31</f>
        <v>0</v>
      </c>
      <c r="L31" s="12">
        <f>Sheet1!L31-Sheet3!L31</f>
        <v>-16.773591436453898</v>
      </c>
      <c r="M31" s="12">
        <f>Sheet1!M31-Sheet3!M31</f>
        <v>0</v>
      </c>
      <c r="N31" s="12">
        <f>Sheet1!N31-Sheet3!N31</f>
        <v>2.5043342088073501</v>
      </c>
      <c r="O31" s="12">
        <f>Sheet1!O31-Sheet3!O31</f>
        <v>-16.197823626489708</v>
      </c>
      <c r="P31" s="12">
        <f>Sheet1!P31-Sheet3!P31</f>
        <v>-3.7874404023550134E-2</v>
      </c>
      <c r="Q31" s="12">
        <f>Sheet1!Q31-Sheet3!Q31</f>
        <v>-0.43310786318728667</v>
      </c>
      <c r="R31" s="12">
        <f>Sheet1!R31-Sheet3!R31</f>
        <v>-0.93122106195907861</v>
      </c>
      <c r="S31" s="12">
        <f>Sheet1!S31-Sheet3!S31</f>
        <v>-0.313459903087832</v>
      </c>
      <c r="T31" s="12">
        <f>Sheet1!T31-Sheet3!T31</f>
        <v>-0.82342658881592001</v>
      </c>
      <c r="U31" s="12">
        <f>Sheet1!U31-Sheet3!U31</f>
        <v>0</v>
      </c>
    </row>
  </sheetData>
  <phoneticPr fontId="1" type="noConversion"/>
  <conditionalFormatting sqref="B2:U31">
    <cfRule type="cellIs" dxfId="5" priority="1" operator="lessThan">
      <formula>-100</formula>
    </cfRule>
    <cfRule type="cellIs" dxfId="4" priority="2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dzhang</dc:creator>
  <cp:lastModifiedBy>Da ZHANG</cp:lastModifiedBy>
  <dcterms:created xsi:type="dcterms:W3CDTF">2012-02-29T16:22:29Z</dcterms:created>
  <dcterms:modified xsi:type="dcterms:W3CDTF">2012-03-01T03:45:56Z</dcterms:modified>
</cp:coreProperties>
</file>