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15" yWindow="45" windowWidth="16125" windowHeight="913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2" i="1"/>
  <c r="U32" i="1" l="1"/>
  <c r="B32" i="1" l="1"/>
  <c r="B2" i="4"/>
</calcChain>
</file>

<file path=xl/sharedStrings.xml><?xml version="1.0" encoding="utf-8"?>
<sst xmlns="http://schemas.openxmlformats.org/spreadsheetml/2006/main" count="100" uniqueCount="56">
  <si>
    <t>PROD</t>
  </si>
  <si>
    <t>DX</t>
  </si>
  <si>
    <t>X</t>
  </si>
  <si>
    <t>DRC</t>
  </si>
  <si>
    <t>RC</t>
  </si>
  <si>
    <t>COALT</t>
  </si>
  <si>
    <t>FGT</t>
  </si>
  <si>
    <t>OILT</t>
  </si>
  <si>
    <t>ROILT</t>
  </si>
  <si>
    <t>ELEHT</t>
  </si>
  <si>
    <t>OTHET</t>
  </si>
  <si>
    <t>AGR</t>
  </si>
  <si>
    <t>IND</t>
  </si>
  <si>
    <t>CON</t>
  </si>
  <si>
    <t>TR</t>
  </si>
  <si>
    <t>WRHR</t>
  </si>
  <si>
    <t>OTH</t>
  </si>
  <si>
    <t>FU</t>
  </si>
  <si>
    <t>INV</t>
  </si>
  <si>
    <t>BEJ</t>
  </si>
  <si>
    <t>TAJ</t>
  </si>
  <si>
    <t>HEB</t>
  </si>
  <si>
    <t>SHX</t>
  </si>
  <si>
    <t>NMG</t>
  </si>
  <si>
    <t>LIA</t>
  </si>
  <si>
    <t>JIL</t>
  </si>
  <si>
    <t>HLJ</t>
  </si>
  <si>
    <t>SHH</t>
  </si>
  <si>
    <t>JSU</t>
  </si>
  <si>
    <t>ZHJ</t>
  </si>
  <si>
    <t>ANH</t>
  </si>
  <si>
    <t>FUJ</t>
  </si>
  <si>
    <t>JXI</t>
  </si>
  <si>
    <t>SHD</t>
  </si>
  <si>
    <t>HEN</t>
  </si>
  <si>
    <t>HUB</t>
  </si>
  <si>
    <t>HUN</t>
  </si>
  <si>
    <t>GUD</t>
  </si>
  <si>
    <t>GXI</t>
  </si>
  <si>
    <t>HAI</t>
  </si>
  <si>
    <t>CHQ</t>
  </si>
  <si>
    <t>SIC</t>
  </si>
  <si>
    <t>GZH</t>
  </si>
  <si>
    <t>YUN</t>
  </si>
  <si>
    <t>SHA</t>
  </si>
  <si>
    <t>GAN</t>
  </si>
  <si>
    <t>NXA</t>
  </si>
  <si>
    <t>QIH</t>
  </si>
  <si>
    <t>XIN</t>
  </si>
  <si>
    <t>File: C:\Users\dzhang\data\ChinaBalancedSAM\data\gdx\egygdx\balance\COAL_balance.gdx</t>
  </si>
  <si>
    <t>Date: 29/02/2012 11:21:34</t>
  </si>
  <si>
    <t>Variable x adjusted value</t>
  </si>
  <si>
    <t>Index order = 3 | 1 2</t>
  </si>
  <si>
    <t>Filter = Level</t>
  </si>
  <si>
    <t>NGT</t>
  </si>
  <si>
    <t>UNIT: 10000 TCE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</si>
</sst>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176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/>
    <xf numFmtId="0" fontId="0" fillId="2" borderId="0" xfId="0" applyFill="1"/>
    <xf numFmtId="0" fontId="0" fillId="0" borderId="0" xfId="0"/>
    <xf numFmtId="0" fontId="0" fillId="0" borderId="0" xfId="0" quotePrefix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tabSelected="1" zoomScale="70" zoomScaleNormal="70" workbookViewId="0">
      <selection activeCell="O35" sqref="O6:O35"/>
    </sheetView>
  </sheetViews>
  <sheetFormatPr defaultRowHeight="13.5" x14ac:dyDescent="0.15"/>
  <sheetData>
    <row r="1" spans="1:29" x14ac:dyDescent="0.15">
      <c r="A1" s="11"/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H1" s="12" t="s">
        <v>6</v>
      </c>
      <c r="L1" s="12" t="s">
        <v>9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  <c r="U1" s="5" t="s">
        <v>18</v>
      </c>
      <c r="V1" s="1"/>
      <c r="W1" s="1"/>
      <c r="X1" s="1"/>
      <c r="Y1" s="1"/>
      <c r="Z1" s="1"/>
      <c r="AA1" s="1"/>
      <c r="AB1" s="1"/>
      <c r="AC1" s="1"/>
    </row>
    <row r="2" spans="1:29" x14ac:dyDescent="0.15">
      <c r="A2" s="12" t="s">
        <v>19</v>
      </c>
      <c r="B2" s="11"/>
      <c r="C2" s="11"/>
      <c r="D2" s="11"/>
      <c r="E2" s="11">
        <v>530.5663853095914</v>
      </c>
      <c r="F2" s="11"/>
      <c r="H2" s="11"/>
      <c r="L2" s="11">
        <v>108.40255972896314</v>
      </c>
      <c r="O2" s="11">
        <v>74.139600899406233</v>
      </c>
      <c r="P2" s="11">
        <v>4.4186398968960789</v>
      </c>
      <c r="Q2" s="11">
        <v>26.026158192000921</v>
      </c>
      <c r="R2" s="11">
        <v>26.221101474557692</v>
      </c>
      <c r="S2" s="11">
        <v>104.13903207847146</v>
      </c>
      <c r="T2" s="11">
        <v>187.21929303929585</v>
      </c>
      <c r="U2" s="4"/>
      <c r="V2">
        <f>$E2+$F2+B2</f>
        <v>530.5663853095914</v>
      </c>
      <c r="W2">
        <f>$C2+$D2+SUM($H2:$U2)</f>
        <v>530.5663853095914</v>
      </c>
    </row>
    <row r="3" spans="1:29" x14ac:dyDescent="0.15">
      <c r="A3" s="12" t="s">
        <v>20</v>
      </c>
      <c r="B3" s="11">
        <v>168.01833796654827</v>
      </c>
      <c r="C3" s="11">
        <v>123.90199473163416</v>
      </c>
      <c r="D3" s="11"/>
      <c r="E3" s="11">
        <v>139.61897836943439</v>
      </c>
      <c r="F3" s="11"/>
      <c r="H3" s="11"/>
      <c r="L3" s="11">
        <v>10.034256224511488</v>
      </c>
      <c r="O3" s="11">
        <v>93.996445480277117</v>
      </c>
      <c r="P3" s="11"/>
      <c r="Q3" s="11"/>
      <c r="R3" s="11">
        <v>23.873672263003311</v>
      </c>
      <c r="S3" s="11">
        <v>0.92870856459802509</v>
      </c>
      <c r="T3" s="11">
        <v>54.902239071958526</v>
      </c>
      <c r="U3" s="4"/>
      <c r="V3" s="11">
        <f t="shared" ref="V3:V31" si="0">$E3+$F3+B3</f>
        <v>307.63731633598263</v>
      </c>
      <c r="W3" s="11">
        <f t="shared" ref="W3:W31" si="1">$C3+$D3+SUM($H3:$U3)</f>
        <v>307.63731633598263</v>
      </c>
    </row>
    <row r="4" spans="1:29" x14ac:dyDescent="0.15">
      <c r="A4" s="12" t="s">
        <v>21</v>
      </c>
      <c r="B4" s="11">
        <v>93.311922014009241</v>
      </c>
      <c r="C4" s="11">
        <v>55.717208740909712</v>
      </c>
      <c r="D4" s="11"/>
      <c r="E4" s="11">
        <v>124.84609354773372</v>
      </c>
      <c r="F4" s="11"/>
      <c r="H4" s="11"/>
      <c r="L4" s="11"/>
      <c r="O4" s="11">
        <v>145.2795439133414</v>
      </c>
      <c r="P4" s="11"/>
      <c r="Q4" s="11">
        <v>4.5776169873235757</v>
      </c>
      <c r="R4" s="11">
        <v>2.5648682393744235</v>
      </c>
      <c r="S4" s="11">
        <v>5.2935317245783731</v>
      </c>
      <c r="T4" s="11">
        <v>4.7252459562158586</v>
      </c>
      <c r="U4" s="4"/>
      <c r="V4" s="11">
        <f t="shared" si="0"/>
        <v>218.15801556174296</v>
      </c>
      <c r="W4" s="11">
        <f t="shared" si="1"/>
        <v>218.15801556174335</v>
      </c>
    </row>
    <row r="5" spans="1:29" x14ac:dyDescent="0.15">
      <c r="A5" s="12" t="s">
        <v>22</v>
      </c>
      <c r="B5" s="11">
        <v>91.652039417405661</v>
      </c>
      <c r="C5" s="11"/>
      <c r="D5" s="11"/>
      <c r="E5" s="11"/>
      <c r="F5" s="11"/>
      <c r="H5" s="11"/>
      <c r="L5" s="11">
        <v>7.1308942906230763</v>
      </c>
      <c r="O5" s="11">
        <v>57.331943274486726</v>
      </c>
      <c r="P5" s="11"/>
      <c r="Q5" s="11">
        <v>7.1220677433626811</v>
      </c>
      <c r="R5" s="11">
        <v>2.8463323383537782</v>
      </c>
      <c r="S5" s="11">
        <v>1.5885807343768972</v>
      </c>
      <c r="T5" s="11">
        <v>15.632221036202498</v>
      </c>
      <c r="U5" s="4"/>
      <c r="V5" s="11">
        <f t="shared" si="0"/>
        <v>91.652039417405661</v>
      </c>
      <c r="W5" s="11">
        <f t="shared" si="1"/>
        <v>91.652039417405646</v>
      </c>
    </row>
    <row r="6" spans="1:29" x14ac:dyDescent="0.15">
      <c r="A6" s="12" t="s">
        <v>23</v>
      </c>
      <c r="B6" s="11">
        <v>841.96872402649012</v>
      </c>
      <c r="C6" s="11">
        <v>486.8038922882784</v>
      </c>
      <c r="D6" s="11"/>
      <c r="E6" s="11"/>
      <c r="F6" s="11"/>
      <c r="H6" s="11"/>
      <c r="L6" s="11">
        <v>53.326918639265294</v>
      </c>
      <c r="O6" s="11">
        <v>227.06232036725731</v>
      </c>
      <c r="P6" s="11"/>
      <c r="Q6" s="11">
        <v>3.9338541779000358</v>
      </c>
      <c r="R6" s="11">
        <v>2.3411207392746869</v>
      </c>
      <c r="S6" s="11">
        <v>3.4241136997872021</v>
      </c>
      <c r="T6" s="11">
        <v>65.076504114727214</v>
      </c>
      <c r="U6" s="4"/>
      <c r="V6" s="11">
        <f t="shared" si="0"/>
        <v>841.96872402649012</v>
      </c>
      <c r="W6" s="11">
        <f t="shared" si="1"/>
        <v>841.96872402649024</v>
      </c>
    </row>
    <row r="7" spans="1:29" x14ac:dyDescent="0.15">
      <c r="A7" s="12" t="s">
        <v>24</v>
      </c>
      <c r="B7" s="11">
        <v>114.81973942264763</v>
      </c>
      <c r="C7" s="11"/>
      <c r="D7" s="11"/>
      <c r="E7" s="11">
        <v>75.082608953696067</v>
      </c>
      <c r="F7" s="11"/>
      <c r="H7" s="11"/>
      <c r="L7" s="11">
        <v>0.6645867266661144</v>
      </c>
      <c r="O7" s="11">
        <v>185.64202998892063</v>
      </c>
      <c r="P7" s="11"/>
      <c r="Q7" s="11"/>
      <c r="R7" s="11">
        <v>3.5957316607569609</v>
      </c>
      <c r="S7" s="11"/>
      <c r="T7" s="11"/>
      <c r="U7" s="4"/>
      <c r="V7" s="11">
        <f t="shared" si="0"/>
        <v>189.9023483763437</v>
      </c>
      <c r="W7" s="11">
        <f t="shared" si="1"/>
        <v>189.9023483763437</v>
      </c>
    </row>
    <row r="8" spans="1:29" x14ac:dyDescent="0.15">
      <c r="A8" s="12" t="s">
        <v>25</v>
      </c>
      <c r="B8" s="11">
        <v>31.877826441432141</v>
      </c>
      <c r="C8" s="11"/>
      <c r="D8" s="11"/>
      <c r="E8" s="11">
        <v>54.65308431606497</v>
      </c>
      <c r="F8" s="11"/>
      <c r="H8" s="11"/>
      <c r="L8" s="11">
        <v>8.8435056750559475</v>
      </c>
      <c r="O8" s="11">
        <v>71.812585781275274</v>
      </c>
      <c r="P8" s="11"/>
      <c r="Q8" s="11"/>
      <c r="R8" s="11">
        <v>0.66094719666665647</v>
      </c>
      <c r="S8" s="11"/>
      <c r="T8" s="11">
        <v>5.2138721044992327</v>
      </c>
      <c r="U8" s="4"/>
      <c r="V8" s="11">
        <f t="shared" si="0"/>
        <v>86.530910757497111</v>
      </c>
      <c r="W8" s="11">
        <f t="shared" si="1"/>
        <v>86.530910757497111</v>
      </c>
    </row>
    <row r="9" spans="1:29" x14ac:dyDescent="0.15">
      <c r="A9" s="12" t="s">
        <v>26</v>
      </c>
      <c r="B9" s="11">
        <v>332.59009647484737</v>
      </c>
      <c r="C9" s="11"/>
      <c r="D9" s="11"/>
      <c r="E9" s="11">
        <v>70.777359745220139</v>
      </c>
      <c r="F9" s="11"/>
      <c r="H9" s="11"/>
      <c r="L9" s="11">
        <v>60.612583765288022</v>
      </c>
      <c r="O9" s="11">
        <v>327.79892314919442</v>
      </c>
      <c r="P9" s="11"/>
      <c r="Q9" s="11"/>
      <c r="R9" s="11"/>
      <c r="S9" s="11"/>
      <c r="T9" s="11">
        <v>14.955949305585092</v>
      </c>
      <c r="U9" s="4"/>
      <c r="V9" s="11">
        <f t="shared" si="0"/>
        <v>403.36745622006754</v>
      </c>
      <c r="W9" s="11">
        <f t="shared" si="1"/>
        <v>403.36745622006754</v>
      </c>
    </row>
    <row r="10" spans="1:29" x14ac:dyDescent="0.15">
      <c r="A10" s="12" t="s">
        <v>27</v>
      </c>
      <c r="B10" s="11">
        <v>66.095327384960584</v>
      </c>
      <c r="C10" s="11"/>
      <c r="D10" s="11"/>
      <c r="E10" s="11">
        <v>311.22943582735621</v>
      </c>
      <c r="F10" s="11"/>
      <c r="H10" s="11">
        <v>38.959534961880934</v>
      </c>
      <c r="L10" s="11">
        <v>80.669638882192203</v>
      </c>
      <c r="O10" s="11">
        <v>145.69774284559409</v>
      </c>
      <c r="P10" s="11">
        <v>0.13280113327708609</v>
      </c>
      <c r="Q10" s="11">
        <v>2.5056617793186926</v>
      </c>
      <c r="R10" s="11">
        <v>7.175988814579676</v>
      </c>
      <c r="S10" s="11">
        <v>20.08058890463764</v>
      </c>
      <c r="T10" s="11">
        <v>82.102805890836464</v>
      </c>
      <c r="U10" s="4"/>
      <c r="V10" s="11">
        <f t="shared" si="0"/>
        <v>377.32476321231678</v>
      </c>
      <c r="W10" s="11">
        <f t="shared" si="1"/>
        <v>377.32476321231678</v>
      </c>
    </row>
    <row r="11" spans="1:29" x14ac:dyDescent="0.15">
      <c r="A11" s="12" t="s">
        <v>28</v>
      </c>
      <c r="B11" s="11">
        <v>7.6865174667078167</v>
      </c>
      <c r="C11" s="11">
        <v>0.39901061398764459</v>
      </c>
      <c r="D11" s="11"/>
      <c r="E11" s="11">
        <v>562.73602750616601</v>
      </c>
      <c r="F11" s="11"/>
      <c r="H11" s="11">
        <v>0.66657247415690757</v>
      </c>
      <c r="L11" s="11">
        <v>246.55752955912016</v>
      </c>
      <c r="O11" s="11">
        <v>263.11771149093192</v>
      </c>
      <c r="P11" s="11"/>
      <c r="Q11" s="11">
        <v>2.8988305099369982</v>
      </c>
      <c r="R11" s="11">
        <v>3.8487372261021702</v>
      </c>
      <c r="S11" s="11"/>
      <c r="T11" s="11">
        <v>52.934153098638021</v>
      </c>
      <c r="U11" s="4"/>
      <c r="V11" s="11">
        <f t="shared" si="0"/>
        <v>570.42254497287388</v>
      </c>
      <c r="W11" s="11">
        <f t="shared" si="1"/>
        <v>570.42254497287377</v>
      </c>
    </row>
    <row r="12" spans="1:29" x14ac:dyDescent="0.15">
      <c r="A12" s="12" t="s">
        <v>29</v>
      </c>
      <c r="B12" s="11"/>
      <c r="C12" s="11">
        <v>22.874652426582465</v>
      </c>
      <c r="D12" s="11"/>
      <c r="E12" s="11">
        <v>232.00715154847012</v>
      </c>
      <c r="F12" s="11"/>
      <c r="H12" s="11"/>
      <c r="L12" s="11">
        <v>137.10972819010499</v>
      </c>
      <c r="O12" s="11">
        <v>57.346204016353028</v>
      </c>
      <c r="P12" s="11"/>
      <c r="Q12" s="11"/>
      <c r="R12" s="11">
        <v>1.3144486896630505</v>
      </c>
      <c r="S12" s="11"/>
      <c r="T12" s="11">
        <v>13.362118225766586</v>
      </c>
      <c r="U12" s="4"/>
      <c r="V12" s="11">
        <f t="shared" si="0"/>
        <v>232.00715154847012</v>
      </c>
      <c r="W12" s="11">
        <f t="shared" si="1"/>
        <v>232.00715154847009</v>
      </c>
    </row>
    <row r="13" spans="1:29" x14ac:dyDescent="0.15">
      <c r="A13" s="12" t="s">
        <v>30</v>
      </c>
      <c r="B13" s="11"/>
      <c r="C13" s="11">
        <v>0.27435954476391067</v>
      </c>
      <c r="D13" s="11"/>
      <c r="E13" s="11">
        <v>54.208713256242284</v>
      </c>
      <c r="F13" s="11"/>
      <c r="H13" s="11"/>
      <c r="L13" s="11"/>
      <c r="O13" s="11">
        <v>28.354022679831903</v>
      </c>
      <c r="P13" s="11"/>
      <c r="Q13" s="11">
        <v>0.2657623594718414</v>
      </c>
      <c r="R13" s="11">
        <v>5.0636264456941094</v>
      </c>
      <c r="S13" s="11"/>
      <c r="T13" s="11">
        <v>20.250942226480394</v>
      </c>
      <c r="U13" s="4"/>
      <c r="V13" s="11">
        <f t="shared" si="0"/>
        <v>54.208713256242284</v>
      </c>
      <c r="W13" s="11">
        <f t="shared" si="1"/>
        <v>54.208713256242163</v>
      </c>
    </row>
    <row r="14" spans="1:29" x14ac:dyDescent="0.15">
      <c r="A14" s="12" t="s">
        <v>31</v>
      </c>
      <c r="B14" s="11"/>
      <c r="C14" s="11"/>
      <c r="D14" s="11"/>
      <c r="E14" s="11">
        <v>6.3906814617404102</v>
      </c>
      <c r="F14" s="11"/>
      <c r="H14" s="11"/>
      <c r="L14" s="11"/>
      <c r="O14" s="11">
        <v>6.3906814617404102</v>
      </c>
      <c r="P14" s="11"/>
      <c r="Q14" s="11"/>
      <c r="R14" s="11"/>
      <c r="S14" s="11"/>
      <c r="T14" s="11"/>
      <c r="U14" s="4"/>
      <c r="V14" s="11">
        <f t="shared" si="0"/>
        <v>6.3906814617404102</v>
      </c>
      <c r="W14" s="11">
        <f t="shared" si="1"/>
        <v>6.3906814617404102</v>
      </c>
    </row>
    <row r="15" spans="1:29" x14ac:dyDescent="0.15">
      <c r="A15" s="12" t="s">
        <v>32</v>
      </c>
      <c r="B15" s="11">
        <v>5.825291346001352</v>
      </c>
      <c r="C15" s="11"/>
      <c r="D15" s="11"/>
      <c r="E15" s="11">
        <v>7.9555000578452617</v>
      </c>
      <c r="F15" s="11"/>
      <c r="H15" s="11"/>
      <c r="L15" s="11"/>
      <c r="O15" s="11">
        <v>5.3401686711638785</v>
      </c>
      <c r="P15" s="11"/>
      <c r="Q15" s="11"/>
      <c r="R15" s="11">
        <v>3.4806786535722871</v>
      </c>
      <c r="S15" s="11"/>
      <c r="T15" s="11">
        <v>4.9599440791104428</v>
      </c>
      <c r="U15" s="4"/>
      <c r="V15" s="11">
        <f t="shared" si="0"/>
        <v>13.780791403846614</v>
      </c>
      <c r="W15" s="11">
        <f t="shared" si="1"/>
        <v>13.780791403846608</v>
      </c>
    </row>
    <row r="16" spans="1:29" x14ac:dyDescent="0.15">
      <c r="A16" s="12" t="s">
        <v>33</v>
      </c>
      <c r="B16" s="11">
        <v>106.7844054929608</v>
      </c>
      <c r="C16" s="11"/>
      <c r="D16" s="11"/>
      <c r="E16" s="11">
        <v>209.5535568967687</v>
      </c>
      <c r="F16" s="11"/>
      <c r="H16" s="11"/>
      <c r="L16" s="11">
        <v>5.0969132353553821</v>
      </c>
      <c r="O16" s="11">
        <v>204.43634165569188</v>
      </c>
      <c r="P16" s="11"/>
      <c r="Q16" s="11">
        <v>9.6323216735702459</v>
      </c>
      <c r="R16" s="11">
        <v>13.63088725498597</v>
      </c>
      <c r="S16" s="11">
        <v>14.041165208577111</v>
      </c>
      <c r="T16" s="11">
        <v>69.500333361548925</v>
      </c>
      <c r="U16" s="4"/>
      <c r="V16" s="11">
        <f t="shared" si="0"/>
        <v>316.33796238972951</v>
      </c>
      <c r="W16" s="11">
        <f t="shared" si="1"/>
        <v>316.33796238972946</v>
      </c>
    </row>
    <row r="17" spans="1:23" x14ac:dyDescent="0.15">
      <c r="A17" s="12" t="s">
        <v>34</v>
      </c>
      <c r="B17" s="11">
        <v>204.09537952706467</v>
      </c>
      <c r="C17" s="11">
        <v>22.734867664490114</v>
      </c>
      <c r="D17" s="11"/>
      <c r="E17" s="11">
        <v>271.43349073608471</v>
      </c>
      <c r="F17" s="11"/>
      <c r="H17" s="11"/>
      <c r="L17" s="11">
        <v>4.6356059258138638</v>
      </c>
      <c r="O17" s="11">
        <v>363.27994310571864</v>
      </c>
      <c r="P17" s="11"/>
      <c r="Q17" s="11">
        <v>0.26575165919802946</v>
      </c>
      <c r="R17" s="11">
        <v>6.359274885813134</v>
      </c>
      <c r="S17" s="11"/>
      <c r="T17" s="11">
        <v>78.253427022115616</v>
      </c>
      <c r="U17" s="4"/>
      <c r="V17" s="11">
        <f t="shared" si="0"/>
        <v>475.52887026314937</v>
      </c>
      <c r="W17" s="11">
        <f t="shared" si="1"/>
        <v>475.52887026314943</v>
      </c>
    </row>
    <row r="18" spans="1:23" x14ac:dyDescent="0.15">
      <c r="A18" s="12" t="s">
        <v>35</v>
      </c>
      <c r="B18" s="11">
        <v>16.439022297920392</v>
      </c>
      <c r="C18" s="11"/>
      <c r="D18" s="11"/>
      <c r="E18" s="11">
        <v>100.22287377198907</v>
      </c>
      <c r="F18" s="11"/>
      <c r="H18" s="11"/>
      <c r="L18" s="11">
        <v>2.3892676219361446</v>
      </c>
      <c r="O18" s="11">
        <v>70.581969896847468</v>
      </c>
      <c r="P18" s="11"/>
      <c r="Q18" s="11"/>
      <c r="R18" s="11"/>
      <c r="S18" s="11"/>
      <c r="T18" s="11">
        <v>43.690658551125843</v>
      </c>
      <c r="U18" s="4"/>
      <c r="V18" s="11">
        <f t="shared" si="0"/>
        <v>116.66189606990946</v>
      </c>
      <c r="W18" s="11">
        <f t="shared" si="1"/>
        <v>116.66189606990946</v>
      </c>
    </row>
    <row r="19" spans="1:23" x14ac:dyDescent="0.15">
      <c r="A19" s="12" t="s">
        <v>36</v>
      </c>
      <c r="B19" s="11"/>
      <c r="C19" s="11"/>
      <c r="D19" s="11"/>
      <c r="E19" s="11">
        <v>77.178630797942574</v>
      </c>
      <c r="F19" s="11"/>
      <c r="H19" s="11"/>
      <c r="L19" s="11"/>
      <c r="O19" s="11">
        <v>47.575772686732094</v>
      </c>
      <c r="P19" s="11">
        <v>0.39723936492947409</v>
      </c>
      <c r="Q19" s="11">
        <v>0.39849718759505254</v>
      </c>
      <c r="R19" s="11">
        <v>12.237477492845233</v>
      </c>
      <c r="S19" s="11"/>
      <c r="T19" s="11">
        <v>16.569644065840791</v>
      </c>
      <c r="U19" s="4"/>
      <c r="V19" s="11">
        <f t="shared" si="0"/>
        <v>77.178630797942574</v>
      </c>
      <c r="W19" s="11">
        <f t="shared" si="1"/>
        <v>77.178630797942645</v>
      </c>
    </row>
    <row r="20" spans="1:23" x14ac:dyDescent="0.15">
      <c r="A20" s="12" t="s">
        <v>37</v>
      </c>
      <c r="B20" s="11">
        <v>541.96855515535333</v>
      </c>
      <c r="C20" s="11">
        <v>819.95251526835784</v>
      </c>
      <c r="D20" s="11">
        <v>98.997251164028214</v>
      </c>
      <c r="E20" s="11">
        <v>339.83435267077715</v>
      </c>
      <c r="F20" s="11">
        <v>533.38792197625821</v>
      </c>
      <c r="H20" s="11">
        <v>16.538585218120712</v>
      </c>
      <c r="L20" s="11">
        <v>302.38683239144268</v>
      </c>
      <c r="O20" s="11">
        <v>62.869246988680189</v>
      </c>
      <c r="P20" s="11"/>
      <c r="Q20" s="11"/>
      <c r="R20" s="11"/>
      <c r="S20" s="11"/>
      <c r="T20" s="11">
        <v>114.44639877175904</v>
      </c>
      <c r="U20" s="4"/>
      <c r="V20" s="11">
        <f t="shared" si="0"/>
        <v>1415.1908298023886</v>
      </c>
      <c r="W20" s="11">
        <f t="shared" si="1"/>
        <v>1415.1908298023886</v>
      </c>
    </row>
    <row r="21" spans="1:23" x14ac:dyDescent="0.15">
      <c r="A21" s="12" t="s">
        <v>38</v>
      </c>
      <c r="B21" s="11"/>
      <c r="C21" s="11"/>
      <c r="D21" s="11"/>
      <c r="E21" s="11">
        <v>17.973580266485836</v>
      </c>
      <c r="F21" s="11"/>
      <c r="H21" s="11"/>
      <c r="L21" s="11"/>
      <c r="O21" s="11">
        <v>7.9062268678080265</v>
      </c>
      <c r="P21" s="11"/>
      <c r="Q21" s="11"/>
      <c r="R21" s="11"/>
      <c r="S21" s="11"/>
      <c r="T21" s="11">
        <v>10.067353398677811</v>
      </c>
      <c r="U21" s="4"/>
      <c r="V21" s="11">
        <f t="shared" si="0"/>
        <v>17.973580266485836</v>
      </c>
      <c r="W21" s="11">
        <f t="shared" si="1"/>
        <v>17.97358026648584</v>
      </c>
    </row>
    <row r="22" spans="1:23" x14ac:dyDescent="0.15">
      <c r="A22" s="12" t="s">
        <v>39</v>
      </c>
      <c r="B22" s="11">
        <v>26.739004071470163</v>
      </c>
      <c r="C22" s="11"/>
      <c r="D22" s="11">
        <v>247.35087274299394</v>
      </c>
      <c r="E22" s="11">
        <v>541.65067111047574</v>
      </c>
      <c r="F22" s="11"/>
      <c r="H22" s="11"/>
      <c r="L22" s="11">
        <v>76.997963894375232</v>
      </c>
      <c r="O22" s="11">
        <v>237.13656904278588</v>
      </c>
      <c r="P22" s="11"/>
      <c r="Q22" s="11">
        <v>3.6785313883728863</v>
      </c>
      <c r="R22" s="11">
        <v>3.2257381134179677</v>
      </c>
      <c r="S22" s="11"/>
      <c r="T22" s="11"/>
      <c r="U22" s="4"/>
      <c r="V22" s="11">
        <f t="shared" si="0"/>
        <v>568.3896751819459</v>
      </c>
      <c r="W22" s="11">
        <f t="shared" si="1"/>
        <v>568.3896751819459</v>
      </c>
    </row>
    <row r="23" spans="1:23" x14ac:dyDescent="0.15">
      <c r="A23" s="12" t="s">
        <v>40</v>
      </c>
      <c r="B23" s="11">
        <v>840.82348307736686</v>
      </c>
      <c r="C23" s="11">
        <v>362.95908817046541</v>
      </c>
      <c r="D23" s="11"/>
      <c r="E23" s="11">
        <v>97.128599621423135</v>
      </c>
      <c r="F23" s="11"/>
      <c r="H23" s="11"/>
      <c r="L23" s="11">
        <v>3.8429600688515984</v>
      </c>
      <c r="O23" s="11">
        <v>413.77005836692058</v>
      </c>
      <c r="P23" s="11">
        <v>0.65993235733662969</v>
      </c>
      <c r="Q23" s="11">
        <v>1.323705236637204</v>
      </c>
      <c r="R23" s="11">
        <v>23.065261567026877</v>
      </c>
      <c r="S23" s="11">
        <v>0.79617512240467903</v>
      </c>
      <c r="T23" s="11">
        <v>131.53490180914702</v>
      </c>
      <c r="U23" s="4"/>
      <c r="V23" s="11">
        <f t="shared" si="0"/>
        <v>937.95208269879004</v>
      </c>
      <c r="W23" s="11">
        <f t="shared" si="1"/>
        <v>937.95208269878992</v>
      </c>
    </row>
    <row r="24" spans="1:23" x14ac:dyDescent="0.15">
      <c r="A24" s="12" t="s">
        <v>41</v>
      </c>
      <c r="B24" s="11">
        <v>2115.5051118957567</v>
      </c>
      <c r="C24" s="11">
        <v>564.41989398105454</v>
      </c>
      <c r="D24" s="11"/>
      <c r="E24" s="11"/>
      <c r="F24" s="11"/>
      <c r="H24" s="11"/>
      <c r="L24" s="11">
        <v>25.648677862633228</v>
      </c>
      <c r="O24" s="11">
        <v>904.36221886539806</v>
      </c>
      <c r="P24" s="11">
        <v>21.659906272104255</v>
      </c>
      <c r="Q24" s="11">
        <v>24.800051034525112</v>
      </c>
      <c r="R24" s="11">
        <v>26.863343857046342</v>
      </c>
      <c r="S24" s="11">
        <v>1.8519103829092964</v>
      </c>
      <c r="T24" s="11">
        <v>545.89910964008595</v>
      </c>
      <c r="U24" s="4"/>
      <c r="V24" s="11">
        <f t="shared" si="0"/>
        <v>2115.5051118957567</v>
      </c>
      <c r="W24" s="11">
        <f t="shared" si="1"/>
        <v>2115.5051118957567</v>
      </c>
    </row>
    <row r="25" spans="1:23" x14ac:dyDescent="0.15">
      <c r="A25" s="12" t="s">
        <v>42</v>
      </c>
      <c r="B25" s="11"/>
      <c r="C25" s="11"/>
      <c r="D25" s="11"/>
      <c r="E25" s="11">
        <v>69.114060068947722</v>
      </c>
      <c r="F25" s="11"/>
      <c r="H25" s="11"/>
      <c r="L25" s="11"/>
      <c r="O25" s="11">
        <v>67.782180572843799</v>
      </c>
      <c r="P25" s="11"/>
      <c r="Q25" s="11"/>
      <c r="R25" s="11"/>
      <c r="S25" s="11"/>
      <c r="T25" s="11">
        <v>1.3318794961040334</v>
      </c>
      <c r="U25" s="4"/>
      <c r="V25" s="11">
        <f t="shared" si="0"/>
        <v>69.114060068947722</v>
      </c>
      <c r="W25" s="11">
        <f t="shared" si="1"/>
        <v>69.114060068947836</v>
      </c>
    </row>
    <row r="26" spans="1:23" x14ac:dyDescent="0.15">
      <c r="A26" s="12" t="s">
        <v>43</v>
      </c>
      <c r="B26" s="11">
        <v>2.6583700171677029</v>
      </c>
      <c r="C26" s="11">
        <v>2.2915813452862425E-2</v>
      </c>
      <c r="D26" s="11"/>
      <c r="E26" s="11">
        <v>71.172819402268019</v>
      </c>
      <c r="F26" s="11"/>
      <c r="H26" s="11"/>
      <c r="L26" s="11"/>
      <c r="O26" s="11">
        <v>71.140783100355705</v>
      </c>
      <c r="P26" s="11"/>
      <c r="Q26" s="11"/>
      <c r="R26" s="11"/>
      <c r="S26" s="11"/>
      <c r="T26" s="11">
        <v>2.6674905056268523</v>
      </c>
      <c r="U26" s="4"/>
      <c r="V26" s="11">
        <f t="shared" si="0"/>
        <v>73.831189419435717</v>
      </c>
      <c r="W26" s="11">
        <f t="shared" si="1"/>
        <v>73.831189419435432</v>
      </c>
    </row>
    <row r="27" spans="1:23" x14ac:dyDescent="0.15">
      <c r="A27" s="12" t="s">
        <v>44</v>
      </c>
      <c r="B27" s="11">
        <v>1217.8372057182069</v>
      </c>
      <c r="C27" s="11">
        <v>687.0949253427026</v>
      </c>
      <c r="D27" s="11"/>
      <c r="E27" s="11"/>
      <c r="F27" s="11"/>
      <c r="H27" s="11"/>
      <c r="L27" s="11">
        <v>27.602270539547067</v>
      </c>
      <c r="O27" s="11">
        <v>281.92587217116278</v>
      </c>
      <c r="P27" s="11"/>
      <c r="Q27" s="11"/>
      <c r="R27" s="11">
        <v>23.813822835280885</v>
      </c>
      <c r="S27" s="11"/>
      <c r="T27" s="11">
        <v>197.40031482951352</v>
      </c>
      <c r="U27" s="4"/>
      <c r="V27" s="11">
        <f t="shared" si="0"/>
        <v>1217.8372057182069</v>
      </c>
      <c r="W27" s="11">
        <f t="shared" si="1"/>
        <v>1217.8372057182069</v>
      </c>
    </row>
    <row r="28" spans="1:23" x14ac:dyDescent="0.15">
      <c r="A28" s="12" t="s">
        <v>45</v>
      </c>
      <c r="B28" s="11">
        <v>19.713527200650049</v>
      </c>
      <c r="C28" s="11"/>
      <c r="D28" s="11"/>
      <c r="E28" s="11">
        <v>155.7541028628967</v>
      </c>
      <c r="F28" s="11"/>
      <c r="H28" s="11"/>
      <c r="L28" s="11">
        <v>8.1945255001082096</v>
      </c>
      <c r="O28" s="11">
        <v>138.99041178246935</v>
      </c>
      <c r="P28" s="11">
        <v>0.39720537979232046</v>
      </c>
      <c r="Q28" s="11">
        <v>9.5153886215470624</v>
      </c>
      <c r="R28" s="11">
        <v>5.6600532959657164</v>
      </c>
      <c r="S28" s="11">
        <v>3.033931968297479</v>
      </c>
      <c r="T28" s="11">
        <v>9.6761135153665947</v>
      </c>
      <c r="U28" s="4"/>
      <c r="V28" s="11">
        <f t="shared" si="0"/>
        <v>175.46763006354675</v>
      </c>
      <c r="W28" s="11">
        <f t="shared" si="1"/>
        <v>175.46763006354672</v>
      </c>
    </row>
    <row r="29" spans="1:23" x14ac:dyDescent="0.15">
      <c r="A29" s="12" t="s">
        <v>46</v>
      </c>
      <c r="B29" s="11">
        <v>430.93880136103076</v>
      </c>
      <c r="C29" s="11">
        <v>177.90199266515063</v>
      </c>
      <c r="D29" s="11"/>
      <c r="E29" s="11">
        <v>0.71168861356210866</v>
      </c>
      <c r="F29" s="11"/>
      <c r="H29" s="11"/>
      <c r="L29" s="11">
        <v>32.58475648443023</v>
      </c>
      <c r="O29" s="11">
        <v>54.958499940476905</v>
      </c>
      <c r="P29" s="11">
        <v>0.24271380508360263</v>
      </c>
      <c r="Q29" s="11">
        <v>5.8591311432379207</v>
      </c>
      <c r="R29" s="11">
        <v>21.733593018185104</v>
      </c>
      <c r="S29" s="11">
        <v>53.440646925015606</v>
      </c>
      <c r="T29" s="11">
        <v>84.929155993012841</v>
      </c>
      <c r="U29" s="4"/>
      <c r="V29" s="11">
        <f t="shared" si="0"/>
        <v>431.65048997459286</v>
      </c>
      <c r="W29" s="11">
        <f t="shared" si="1"/>
        <v>431.6504899745928</v>
      </c>
    </row>
    <row r="30" spans="1:23" x14ac:dyDescent="0.15">
      <c r="A30" s="12" t="s">
        <v>47</v>
      </c>
      <c r="B30" s="11"/>
      <c r="C30" s="11"/>
      <c r="D30" s="11"/>
      <c r="E30" s="11">
        <v>121.62480708173291</v>
      </c>
      <c r="F30" s="11"/>
      <c r="H30" s="11"/>
      <c r="L30" s="11">
        <v>3.7133317263272434</v>
      </c>
      <c r="O30" s="11">
        <v>96.20781348508811</v>
      </c>
      <c r="P30" s="11"/>
      <c r="Q30" s="11">
        <v>1.3240139204581962</v>
      </c>
      <c r="R30" s="11"/>
      <c r="S30" s="11"/>
      <c r="T30" s="11">
        <v>20.379647949859361</v>
      </c>
      <c r="U30" s="4"/>
      <c r="V30" s="11">
        <f t="shared" si="0"/>
        <v>121.62480708173291</v>
      </c>
      <c r="W30" s="11">
        <f t="shared" si="1"/>
        <v>121.62480708173291</v>
      </c>
    </row>
    <row r="31" spans="1:23" x14ac:dyDescent="0.15">
      <c r="A31" s="12" t="s">
        <v>48</v>
      </c>
      <c r="B31" s="11">
        <v>1834.5942489455911</v>
      </c>
      <c r="C31" s="11">
        <v>918.36793654908467</v>
      </c>
      <c r="D31" s="11"/>
      <c r="E31" s="11"/>
      <c r="F31" s="11"/>
      <c r="H31" s="11"/>
      <c r="L31" s="11">
        <v>150.61737062651949</v>
      </c>
      <c r="O31" s="11">
        <v>662.97308718577403</v>
      </c>
      <c r="P31" s="11"/>
      <c r="Q31" s="11">
        <v>35.259448281631492</v>
      </c>
      <c r="R31" s="11">
        <v>12.851931788605407</v>
      </c>
      <c r="S31" s="11">
        <v>6.7811461940000752</v>
      </c>
      <c r="T31" s="11">
        <v>47.743328319975916</v>
      </c>
      <c r="U31" s="4"/>
      <c r="V31" s="11">
        <f t="shared" si="0"/>
        <v>1834.5942489455911</v>
      </c>
      <c r="W31" s="11">
        <f t="shared" si="1"/>
        <v>1834.5942489455911</v>
      </c>
    </row>
    <row r="32" spans="1:23" x14ac:dyDescent="0.15">
      <c r="B32">
        <f>SUM(B2:B31)</f>
        <v>9111.9429367215889</v>
      </c>
      <c r="C32" s="11">
        <f t="shared" ref="C32:T32" si="2">SUM(C2:C31)</f>
        <v>4243.425253800915</v>
      </c>
      <c r="D32" s="11">
        <f t="shared" si="2"/>
        <v>346.34812390702217</v>
      </c>
      <c r="E32" s="11">
        <f t="shared" si="2"/>
        <v>4243.4252538009168</v>
      </c>
      <c r="F32" s="11">
        <f t="shared" si="2"/>
        <v>533.38792197625821</v>
      </c>
      <c r="G32" s="11">
        <f t="shared" si="2"/>
        <v>0</v>
      </c>
      <c r="H32" s="11">
        <f t="shared" si="2"/>
        <v>56.164692654158557</v>
      </c>
      <c r="I32" s="11">
        <f t="shared" si="2"/>
        <v>0</v>
      </c>
      <c r="J32" s="11">
        <f t="shared" si="2"/>
        <v>0</v>
      </c>
      <c r="K32" s="11">
        <f t="shared" si="2"/>
        <v>0</v>
      </c>
      <c r="L32" s="11">
        <f t="shared" si="2"/>
        <v>1357.0626775591306</v>
      </c>
      <c r="M32" s="11">
        <f t="shared" si="2"/>
        <v>0</v>
      </c>
      <c r="N32" s="11">
        <f t="shared" si="2"/>
        <v>0</v>
      </c>
      <c r="O32" s="11">
        <f t="shared" si="2"/>
        <v>5375.2069197345272</v>
      </c>
      <c r="P32" s="11">
        <f t="shared" si="2"/>
        <v>27.908438209419447</v>
      </c>
      <c r="Q32" s="11">
        <f t="shared" si="2"/>
        <v>139.38679189608797</v>
      </c>
      <c r="R32" s="11">
        <f t="shared" si="2"/>
        <v>232.42863785077145</v>
      </c>
      <c r="S32" s="11">
        <f t="shared" si="2"/>
        <v>215.39953150765385</v>
      </c>
      <c r="T32" s="11">
        <f t="shared" si="2"/>
        <v>1895.425045379076</v>
      </c>
      <c r="U32" s="4">
        <f t="shared" ref="C32:U32" si="3">SUM(U2:U31)</f>
        <v>0</v>
      </c>
    </row>
    <row r="33" spans="2:25" x14ac:dyDescent="0.15">
      <c r="B33" s="6">
        <v>9208.92</v>
      </c>
      <c r="D33" s="6">
        <v>345.8</v>
      </c>
      <c r="F33" s="6">
        <v>534.66</v>
      </c>
      <c r="G33" s="6">
        <v>0</v>
      </c>
      <c r="H33" s="6">
        <v>56.259</v>
      </c>
      <c r="I33" s="6">
        <v>0</v>
      </c>
      <c r="J33" s="6">
        <v>0</v>
      </c>
      <c r="K33" s="6">
        <v>0</v>
      </c>
      <c r="L33" s="6">
        <v>1336.7829999999999</v>
      </c>
      <c r="M33" s="6">
        <v>0</v>
      </c>
      <c r="N33" s="6">
        <v>0</v>
      </c>
      <c r="O33" s="6">
        <v>5323.7240000000002</v>
      </c>
      <c r="P33" s="6">
        <v>27.818280000000001</v>
      </c>
      <c r="Q33" s="6">
        <v>138.66579999999999</v>
      </c>
      <c r="R33" s="6">
        <v>227.53639999999999</v>
      </c>
      <c r="S33" s="6">
        <v>213.99966000000001</v>
      </c>
      <c r="T33" s="6">
        <v>1921.7920750000001</v>
      </c>
      <c r="U33" s="6">
        <v>0</v>
      </c>
      <c r="V33" s="6"/>
      <c r="W33" s="2"/>
      <c r="X33" s="2"/>
      <c r="Y33" s="2"/>
    </row>
    <row r="34" spans="2:25" x14ac:dyDescent="0.1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/>
  </sheetViews>
  <sheetFormatPr defaultRowHeight="13.5" x14ac:dyDescent="0.15"/>
  <sheetData>
    <row r="1" spans="1:1" x14ac:dyDescent="0.15">
      <c r="A1" t="s">
        <v>49</v>
      </c>
    </row>
    <row r="2" spans="1:1" x14ac:dyDescent="0.15">
      <c r="A2" t="s">
        <v>50</v>
      </c>
    </row>
    <row r="3" spans="1:1" x14ac:dyDescent="0.15">
      <c r="A3" t="s">
        <v>51</v>
      </c>
    </row>
    <row r="4" spans="1:1" x14ac:dyDescent="0.15">
      <c r="A4" t="s">
        <v>52</v>
      </c>
    </row>
    <row r="5" spans="1:1" x14ac:dyDescent="0.15">
      <c r="A5" t="s">
        <v>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3"/>
  <sheetViews>
    <sheetView zoomScale="70" zoomScaleNormal="70" workbookViewId="0">
      <selection sqref="A1:X33"/>
    </sheetView>
  </sheetViews>
  <sheetFormatPr defaultRowHeight="13.5" x14ac:dyDescent="0.15"/>
  <sheetData>
    <row r="1" spans="1:24" x14ac:dyDescent="0.15">
      <c r="A1" s="6"/>
      <c r="B1" s="10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10" t="s">
        <v>54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/>
      <c r="W1" s="6"/>
      <c r="X1" s="6"/>
    </row>
    <row r="2" spans="1:24" x14ac:dyDescent="0.15">
      <c r="A2" s="7" t="s">
        <v>19</v>
      </c>
      <c r="B2" s="9">
        <v>0</v>
      </c>
      <c r="C2" s="6">
        <v>9.9999999999999995E-7</v>
      </c>
      <c r="D2" s="6">
        <v>9.9999999999999995E-7</v>
      </c>
      <c r="E2" s="6">
        <v>620.31200000000001</v>
      </c>
      <c r="F2" s="6">
        <v>9.9999999999999995E-7</v>
      </c>
      <c r="G2" s="6">
        <v>9.9999999999999995E-7</v>
      </c>
      <c r="H2" s="6">
        <v>9.9999999999999995E-7</v>
      </c>
      <c r="I2" s="6">
        <v>9.9999999999999995E-7</v>
      </c>
      <c r="J2" s="6">
        <v>9.9999999999999995E-7</v>
      </c>
      <c r="K2" s="6">
        <v>9.9999999999999995E-7</v>
      </c>
      <c r="L2" s="6">
        <v>113.44900000000003</v>
      </c>
      <c r="M2" s="6">
        <v>9.9999999999999995E-7</v>
      </c>
      <c r="N2" s="6">
        <v>9.9999999999999995E-7</v>
      </c>
      <c r="O2" s="6">
        <v>71.288000000000011</v>
      </c>
      <c r="P2" s="6">
        <v>4.6550000000000002</v>
      </c>
      <c r="Q2" s="6">
        <v>28.462000000000003</v>
      </c>
      <c r="R2" s="6">
        <v>74.347000000000008</v>
      </c>
      <c r="S2" s="6">
        <v>175.02800000000002</v>
      </c>
      <c r="T2" s="6">
        <v>153.08299999999997</v>
      </c>
      <c r="U2" s="6">
        <v>9.9999999999999995E-7</v>
      </c>
      <c r="V2" s="9">
        <v>620.31200200000001</v>
      </c>
      <c r="W2" s="9">
        <v>620.31200899999999</v>
      </c>
      <c r="X2" s="9">
        <v>-6.999999982326699E-6</v>
      </c>
    </row>
    <row r="3" spans="1:24" x14ac:dyDescent="0.15">
      <c r="A3" s="7" t="s">
        <v>20</v>
      </c>
      <c r="B3" s="6">
        <v>177.422</v>
      </c>
      <c r="C3" s="6">
        <v>125.419</v>
      </c>
      <c r="D3" s="6">
        <v>0</v>
      </c>
      <c r="E3" s="6">
        <v>137.78800000000001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10.108000000000001</v>
      </c>
      <c r="M3" s="6">
        <v>0</v>
      </c>
      <c r="N3" s="6">
        <v>0</v>
      </c>
      <c r="O3" s="6">
        <v>92.036000000000001</v>
      </c>
      <c r="P3" s="6">
        <v>0</v>
      </c>
      <c r="Q3" s="6">
        <v>0</v>
      </c>
      <c r="R3" s="6">
        <v>34.846000000000004</v>
      </c>
      <c r="S3" s="6">
        <v>0.93100000000000016</v>
      </c>
      <c r="T3" s="6">
        <v>51.870000000000005</v>
      </c>
      <c r="U3" s="6">
        <v>0</v>
      </c>
      <c r="V3" s="9">
        <v>315.21000000000004</v>
      </c>
      <c r="W3" s="9">
        <v>315.21000000000004</v>
      </c>
      <c r="X3" s="9">
        <v>0</v>
      </c>
    </row>
    <row r="4" spans="1:24" x14ac:dyDescent="0.15">
      <c r="A4" s="7" t="s">
        <v>21</v>
      </c>
      <c r="B4" s="6">
        <v>94.962000000000018</v>
      </c>
      <c r="C4" s="6">
        <v>56.392000000000003</v>
      </c>
      <c r="D4" s="6">
        <v>0</v>
      </c>
      <c r="E4" s="6">
        <v>121.70313960000001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142.91663960000002</v>
      </c>
      <c r="P4" s="6">
        <v>0</v>
      </c>
      <c r="Q4" s="6">
        <v>4.6523400000000006</v>
      </c>
      <c r="R4" s="6">
        <v>2.6280800000000002</v>
      </c>
      <c r="S4" s="6">
        <v>5.3732000000000006</v>
      </c>
      <c r="T4" s="6">
        <v>4.7028799999999951</v>
      </c>
      <c r="U4" s="6">
        <v>0</v>
      </c>
      <c r="V4" s="9">
        <v>216.66513960000003</v>
      </c>
      <c r="W4" s="9">
        <v>216.66513960000003</v>
      </c>
      <c r="X4" s="9">
        <v>0</v>
      </c>
    </row>
    <row r="5" spans="1:24" x14ac:dyDescent="0.15">
      <c r="A5" s="7" t="s">
        <v>22</v>
      </c>
      <c r="B5" s="6">
        <v>91.903000000000006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7.1820000000000013</v>
      </c>
      <c r="M5" s="6">
        <v>0</v>
      </c>
      <c r="N5" s="6">
        <v>0</v>
      </c>
      <c r="O5" s="6">
        <v>57.45600000000001</v>
      </c>
      <c r="P5" s="6">
        <v>0</v>
      </c>
      <c r="Q5" s="6">
        <v>7.3150000000000013</v>
      </c>
      <c r="R5" s="6">
        <v>2.9260000000000002</v>
      </c>
      <c r="S5" s="6">
        <v>1.5960000000000001</v>
      </c>
      <c r="T5" s="6">
        <v>15.427999999999997</v>
      </c>
      <c r="U5" s="6">
        <v>0</v>
      </c>
      <c r="V5" s="9">
        <v>91.903000000000006</v>
      </c>
      <c r="W5" s="9">
        <v>91.903000000000006</v>
      </c>
      <c r="X5" s="9">
        <v>0</v>
      </c>
    </row>
    <row r="6" spans="1:24" x14ac:dyDescent="0.15">
      <c r="A6" s="7" t="s">
        <v>23</v>
      </c>
      <c r="B6" s="6">
        <v>937.37868000000014</v>
      </c>
      <c r="C6" s="6">
        <v>584.82641630000012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56.207981199999999</v>
      </c>
      <c r="M6" s="6">
        <v>0</v>
      </c>
      <c r="N6" s="6">
        <v>0</v>
      </c>
      <c r="O6" s="6">
        <v>224.97249250000002</v>
      </c>
      <c r="P6" s="6">
        <v>0</v>
      </c>
      <c r="Q6" s="6">
        <v>3.99</v>
      </c>
      <c r="R6" s="6">
        <v>2.3940000000000001</v>
      </c>
      <c r="S6" s="6">
        <v>3.4580000000000002</v>
      </c>
      <c r="T6" s="6">
        <v>61.529789999999998</v>
      </c>
      <c r="U6" s="6">
        <v>0</v>
      </c>
      <c r="V6" s="9">
        <v>937.37868000000014</v>
      </c>
      <c r="W6" s="9">
        <v>937.37868000000014</v>
      </c>
      <c r="X6" s="9">
        <v>0</v>
      </c>
    </row>
    <row r="7" spans="1:24" x14ac:dyDescent="0.15">
      <c r="A7" s="8" t="s">
        <v>24</v>
      </c>
      <c r="B7" s="6">
        <v>115.97600000000001</v>
      </c>
      <c r="C7" s="6">
        <v>0</v>
      </c>
      <c r="D7" s="6">
        <v>0</v>
      </c>
      <c r="E7" s="6">
        <v>73.415999999999997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0.66500000000000004</v>
      </c>
      <c r="M7" s="6">
        <v>0</v>
      </c>
      <c r="N7" s="6">
        <v>0</v>
      </c>
      <c r="O7" s="6">
        <v>185.00300000000001</v>
      </c>
      <c r="P7" s="6">
        <v>0</v>
      </c>
      <c r="Q7" s="6">
        <v>0</v>
      </c>
      <c r="R7" s="6">
        <v>3.7240000000000006</v>
      </c>
      <c r="S7" s="6">
        <v>0</v>
      </c>
      <c r="T7" s="6">
        <v>0</v>
      </c>
      <c r="U7" s="6">
        <v>0</v>
      </c>
      <c r="V7" s="9">
        <v>189.392</v>
      </c>
      <c r="W7" s="9">
        <v>189.392</v>
      </c>
      <c r="X7" s="9">
        <v>0</v>
      </c>
    </row>
    <row r="8" spans="1:24" x14ac:dyDescent="0.15">
      <c r="A8" s="7" t="s">
        <v>25</v>
      </c>
      <c r="B8" s="6">
        <v>32.053000000000004</v>
      </c>
      <c r="C8" s="6">
        <v>0</v>
      </c>
      <c r="D8" s="6">
        <v>0</v>
      </c>
      <c r="E8" s="6">
        <v>53.997999999999998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8.9110000000000014</v>
      </c>
      <c r="M8" s="6">
        <v>0</v>
      </c>
      <c r="N8" s="6">
        <v>0</v>
      </c>
      <c r="O8" s="6">
        <v>71.288000000000011</v>
      </c>
      <c r="P8" s="6">
        <v>0</v>
      </c>
      <c r="Q8" s="6">
        <v>0</v>
      </c>
      <c r="R8" s="6">
        <v>0.66500000000000004</v>
      </c>
      <c r="S8" s="6">
        <v>0</v>
      </c>
      <c r="T8" s="6">
        <v>5.1869999999999941</v>
      </c>
      <c r="U8" s="6">
        <v>0</v>
      </c>
      <c r="V8" s="9">
        <v>86.051000000000002</v>
      </c>
      <c r="W8" s="9">
        <v>86.051000000000016</v>
      </c>
      <c r="X8" s="9">
        <v>0</v>
      </c>
    </row>
    <row r="9" spans="1:24" x14ac:dyDescent="0.15">
      <c r="A9" s="7" t="s">
        <v>26</v>
      </c>
      <c r="B9" s="6">
        <v>339.15000000000003</v>
      </c>
      <c r="C9" s="6">
        <v>0</v>
      </c>
      <c r="D9" s="6">
        <v>0</v>
      </c>
      <c r="E9" s="6">
        <v>69.16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64.637999999999991</v>
      </c>
      <c r="M9" s="6">
        <v>0</v>
      </c>
      <c r="N9" s="6">
        <v>0</v>
      </c>
      <c r="O9" s="6">
        <v>328.90900000000005</v>
      </c>
      <c r="P9" s="6">
        <v>0</v>
      </c>
      <c r="Q9" s="6">
        <v>0</v>
      </c>
      <c r="R9" s="6">
        <v>0</v>
      </c>
      <c r="S9" s="6">
        <v>0</v>
      </c>
      <c r="T9" s="6">
        <v>14.762999999999993</v>
      </c>
      <c r="U9" s="6">
        <v>0</v>
      </c>
      <c r="V9" s="9">
        <v>408.31000000000006</v>
      </c>
      <c r="W9" s="9">
        <v>408.31</v>
      </c>
      <c r="X9" s="9">
        <v>0</v>
      </c>
    </row>
    <row r="10" spans="1:24" x14ac:dyDescent="0.15">
      <c r="A10" s="7" t="s">
        <v>27</v>
      </c>
      <c r="B10" s="6">
        <v>67.431000000000012</v>
      </c>
      <c r="C10" s="6">
        <v>0</v>
      </c>
      <c r="D10" s="6">
        <v>0</v>
      </c>
      <c r="E10" s="6">
        <v>301.98076849425507</v>
      </c>
      <c r="F10" s="6">
        <v>0</v>
      </c>
      <c r="G10" s="6">
        <v>0</v>
      </c>
      <c r="H10" s="6">
        <v>34.846000000000004</v>
      </c>
      <c r="I10" s="6">
        <v>0</v>
      </c>
      <c r="J10" s="6">
        <v>0</v>
      </c>
      <c r="K10" s="6">
        <v>0</v>
      </c>
      <c r="L10" s="6">
        <v>86.051000000000016</v>
      </c>
      <c r="M10" s="6">
        <v>0</v>
      </c>
      <c r="N10" s="6">
        <v>0</v>
      </c>
      <c r="O10" s="6">
        <v>141.18376849425513</v>
      </c>
      <c r="P10" s="6">
        <v>0.13300000000000001</v>
      </c>
      <c r="Q10" s="6">
        <v>2.5270000000000001</v>
      </c>
      <c r="R10" s="6">
        <v>7.7139999999999995</v>
      </c>
      <c r="S10" s="6">
        <v>21.28</v>
      </c>
      <c r="T10" s="6">
        <v>75.67699999999995</v>
      </c>
      <c r="U10" s="6">
        <v>0</v>
      </c>
      <c r="V10" s="9">
        <v>369.41176849425506</v>
      </c>
      <c r="W10" s="9">
        <v>369.41176849425511</v>
      </c>
      <c r="X10" s="9">
        <v>0</v>
      </c>
    </row>
    <row r="11" spans="1:24" x14ac:dyDescent="0.15">
      <c r="A11" s="7" t="s">
        <v>28</v>
      </c>
      <c r="B11" s="6">
        <v>7.7139999999999631</v>
      </c>
      <c r="C11" s="6">
        <v>0.39900000000000002</v>
      </c>
      <c r="D11" s="6">
        <v>0</v>
      </c>
      <c r="E11" s="6">
        <v>585.59900000000005</v>
      </c>
      <c r="F11" s="6">
        <v>0</v>
      </c>
      <c r="G11" s="6">
        <v>0</v>
      </c>
      <c r="H11" s="6">
        <v>0.66500000000000004</v>
      </c>
      <c r="I11" s="6">
        <v>0</v>
      </c>
      <c r="J11" s="6">
        <v>0</v>
      </c>
      <c r="K11" s="6">
        <v>0</v>
      </c>
      <c r="L11" s="6">
        <v>295.26000000000005</v>
      </c>
      <c r="M11" s="6">
        <v>0</v>
      </c>
      <c r="N11" s="6">
        <v>0</v>
      </c>
      <c r="O11" s="6">
        <v>240.33100000000002</v>
      </c>
      <c r="P11" s="6">
        <v>0</v>
      </c>
      <c r="Q11" s="6">
        <v>2.9260000000000002</v>
      </c>
      <c r="R11" s="6">
        <v>3.99</v>
      </c>
      <c r="S11" s="6">
        <v>0</v>
      </c>
      <c r="T11" s="6">
        <v>49.741999999999983</v>
      </c>
      <c r="U11" s="6">
        <v>0</v>
      </c>
      <c r="V11" s="9">
        <v>593.31299999999999</v>
      </c>
      <c r="W11" s="9">
        <v>593.3130000000001</v>
      </c>
      <c r="X11" s="9">
        <v>0</v>
      </c>
    </row>
    <row r="12" spans="1:24" x14ac:dyDescent="0.15">
      <c r="A12" s="7" t="s">
        <v>29</v>
      </c>
      <c r="B12" s="6">
        <v>0</v>
      </c>
      <c r="C12" s="6">
        <v>22.797529999999988</v>
      </c>
      <c r="D12" s="6">
        <v>0</v>
      </c>
      <c r="E12" s="6">
        <v>240.59700000000001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147.48370000000003</v>
      </c>
      <c r="M12" s="6">
        <v>0</v>
      </c>
      <c r="N12" s="6">
        <v>0</v>
      </c>
      <c r="O12" s="6">
        <v>55.860000000000007</v>
      </c>
      <c r="P12" s="6">
        <v>0</v>
      </c>
      <c r="Q12" s="6">
        <v>0</v>
      </c>
      <c r="R12" s="6">
        <v>1.33</v>
      </c>
      <c r="S12" s="6">
        <v>0</v>
      </c>
      <c r="T12" s="6">
        <v>13.125770000000001</v>
      </c>
      <c r="U12" s="6">
        <v>0</v>
      </c>
      <c r="V12" s="9">
        <v>240.59700000000001</v>
      </c>
      <c r="W12" s="9">
        <v>240.59700000000004</v>
      </c>
      <c r="X12" s="9">
        <v>0</v>
      </c>
    </row>
    <row r="13" spans="1:24" x14ac:dyDescent="0.15">
      <c r="A13" s="7" t="s">
        <v>30</v>
      </c>
      <c r="B13" s="6">
        <v>0</v>
      </c>
      <c r="C13" s="6">
        <v>0.27436846242955437</v>
      </c>
      <c r="D13" s="6">
        <v>0</v>
      </c>
      <c r="E13" s="6">
        <v>53.865000000000002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28.187631537570443</v>
      </c>
      <c r="P13" s="6">
        <v>0</v>
      </c>
      <c r="Q13" s="6">
        <v>0.26600000000000001</v>
      </c>
      <c r="R13" s="6">
        <v>5.32</v>
      </c>
      <c r="S13" s="6">
        <v>0</v>
      </c>
      <c r="T13" s="6">
        <v>19.816999999999997</v>
      </c>
      <c r="U13" s="6">
        <v>0</v>
      </c>
      <c r="V13" s="9">
        <v>53.865000000000002</v>
      </c>
      <c r="W13" s="9">
        <v>53.865000000000002</v>
      </c>
      <c r="X13" s="9">
        <v>0</v>
      </c>
    </row>
    <row r="14" spans="1:24" x14ac:dyDescent="0.15">
      <c r="A14" s="7" t="s">
        <v>31</v>
      </c>
      <c r="B14" s="6">
        <v>0</v>
      </c>
      <c r="C14" s="6">
        <v>0</v>
      </c>
      <c r="D14" s="6">
        <v>0</v>
      </c>
      <c r="E14" s="6">
        <v>6.3840000000000003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6.3840000000000003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9">
        <v>6.3840000000000003</v>
      </c>
      <c r="W14" s="9">
        <v>6.3840000000000003</v>
      </c>
      <c r="X14" s="9">
        <v>0</v>
      </c>
    </row>
    <row r="15" spans="1:24" x14ac:dyDescent="0.15">
      <c r="A15" s="7" t="s">
        <v>32</v>
      </c>
      <c r="B15" s="6">
        <v>5.8520000000000012</v>
      </c>
      <c r="C15" s="6">
        <v>0</v>
      </c>
      <c r="D15" s="6">
        <v>0</v>
      </c>
      <c r="E15" s="6">
        <v>7.98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5.32</v>
      </c>
      <c r="P15" s="6">
        <v>0</v>
      </c>
      <c r="Q15" s="6">
        <v>0</v>
      </c>
      <c r="R15" s="6">
        <v>3.5910000000000006</v>
      </c>
      <c r="S15" s="6">
        <v>0</v>
      </c>
      <c r="T15" s="6">
        <v>4.9210000000000003</v>
      </c>
      <c r="U15" s="6">
        <v>0</v>
      </c>
      <c r="V15" s="9">
        <v>13.832000000000001</v>
      </c>
      <c r="W15" s="9">
        <v>13.832000000000001</v>
      </c>
      <c r="X15" s="9">
        <v>0</v>
      </c>
    </row>
    <row r="16" spans="1:24" x14ac:dyDescent="0.15">
      <c r="A16" s="7" t="s">
        <v>33</v>
      </c>
      <c r="B16" s="6">
        <v>109.06</v>
      </c>
      <c r="C16" s="6">
        <v>0</v>
      </c>
      <c r="D16" s="6">
        <v>0</v>
      </c>
      <c r="E16" s="6">
        <v>201.29363800000002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5.1186380000000007</v>
      </c>
      <c r="M16" s="6">
        <v>0</v>
      </c>
      <c r="N16" s="6">
        <v>0</v>
      </c>
      <c r="O16" s="6">
        <v>199.5</v>
      </c>
      <c r="P16" s="6">
        <v>0</v>
      </c>
      <c r="Q16" s="6">
        <v>9.9750000000000014</v>
      </c>
      <c r="R16" s="6">
        <v>15.96</v>
      </c>
      <c r="S16" s="6">
        <v>14.630000000000003</v>
      </c>
      <c r="T16" s="6">
        <v>65.169999999999987</v>
      </c>
      <c r="U16" s="6">
        <v>0</v>
      </c>
      <c r="V16" s="9">
        <v>310.35363800000005</v>
      </c>
      <c r="W16" s="9">
        <v>310.35363799999999</v>
      </c>
      <c r="X16" s="9">
        <v>0</v>
      </c>
    </row>
    <row r="17" spans="1:24" x14ac:dyDescent="0.15">
      <c r="A17" s="7" t="s">
        <v>34</v>
      </c>
      <c r="B17" s="6">
        <v>209.60800000000006</v>
      </c>
      <c r="C17" s="6">
        <v>22.876000000000001</v>
      </c>
      <c r="D17" s="6">
        <v>0</v>
      </c>
      <c r="E17" s="6">
        <v>254.02999999999997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4.6550000000000002</v>
      </c>
      <c r="M17" s="6">
        <v>0</v>
      </c>
      <c r="N17" s="6">
        <v>0</v>
      </c>
      <c r="O17" s="6">
        <v>355.90800000000002</v>
      </c>
      <c r="P17" s="6">
        <v>0</v>
      </c>
      <c r="Q17" s="6">
        <v>0.26600000000000001</v>
      </c>
      <c r="R17" s="6">
        <v>6.7830000000000004</v>
      </c>
      <c r="S17" s="6">
        <v>0</v>
      </c>
      <c r="T17" s="6">
        <v>73.149999999999977</v>
      </c>
      <c r="U17" s="6">
        <v>0</v>
      </c>
      <c r="V17" s="9">
        <v>463.63800000000003</v>
      </c>
      <c r="W17" s="9">
        <v>463.63799999999998</v>
      </c>
      <c r="X17" s="9">
        <v>0</v>
      </c>
    </row>
    <row r="18" spans="1:24" x14ac:dyDescent="0.15">
      <c r="A18" s="7" t="s">
        <v>35</v>
      </c>
      <c r="B18" s="6">
        <v>16.492000000000015</v>
      </c>
      <c r="C18" s="6">
        <v>0</v>
      </c>
      <c r="D18" s="6">
        <v>0</v>
      </c>
      <c r="E18" s="6">
        <v>98.287000000000006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2.3940000000000001</v>
      </c>
      <c r="M18" s="6">
        <v>0</v>
      </c>
      <c r="N18" s="6">
        <v>0.53200000000000003</v>
      </c>
      <c r="O18" s="6">
        <v>69.957999999999998</v>
      </c>
      <c r="P18" s="6">
        <v>0</v>
      </c>
      <c r="Q18" s="6">
        <v>0</v>
      </c>
      <c r="R18" s="6">
        <v>0</v>
      </c>
      <c r="S18" s="6">
        <v>0</v>
      </c>
      <c r="T18" s="6">
        <v>41.89500000000001</v>
      </c>
      <c r="U18" s="6">
        <v>0</v>
      </c>
      <c r="V18" s="9">
        <v>114.77900000000002</v>
      </c>
      <c r="W18" s="9">
        <v>114.77900000000001</v>
      </c>
      <c r="X18" s="9">
        <v>0</v>
      </c>
    </row>
    <row r="19" spans="1:24" x14ac:dyDescent="0.15">
      <c r="A19" s="7" t="s">
        <v>36</v>
      </c>
      <c r="B19" s="6">
        <v>0</v>
      </c>
      <c r="C19" s="6">
        <v>0</v>
      </c>
      <c r="D19" s="6">
        <v>0</v>
      </c>
      <c r="E19" s="6">
        <v>77.671999999999997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46.683</v>
      </c>
      <c r="P19" s="6">
        <v>0.39900000000000002</v>
      </c>
      <c r="Q19" s="6">
        <v>0.39900000000000002</v>
      </c>
      <c r="R19" s="6">
        <v>13.965000000000002</v>
      </c>
      <c r="S19" s="6">
        <v>0</v>
      </c>
      <c r="T19" s="6">
        <v>16.226000000000017</v>
      </c>
      <c r="U19" s="6">
        <v>0</v>
      </c>
      <c r="V19" s="9">
        <v>77.671999999999997</v>
      </c>
      <c r="W19" s="9">
        <v>77.672000000000025</v>
      </c>
      <c r="X19" s="9">
        <v>0</v>
      </c>
    </row>
    <row r="20" spans="1:24" x14ac:dyDescent="0.15">
      <c r="A20" s="7" t="s">
        <v>37</v>
      </c>
      <c r="B20" s="6">
        <v>711.68300000000011</v>
      </c>
      <c r="C20" s="6">
        <v>864.89900000000011</v>
      </c>
      <c r="D20" s="6">
        <v>99.085000000000008</v>
      </c>
      <c r="E20" s="6">
        <v>333.16500000000002</v>
      </c>
      <c r="F20" s="6">
        <v>534.66000000000008</v>
      </c>
      <c r="G20" s="6">
        <v>0</v>
      </c>
      <c r="H20" s="6">
        <v>15.694000000000001</v>
      </c>
      <c r="I20" s="6">
        <v>0</v>
      </c>
      <c r="J20" s="6">
        <v>0</v>
      </c>
      <c r="K20" s="6">
        <v>0</v>
      </c>
      <c r="L20" s="6">
        <v>427.86100000000005</v>
      </c>
      <c r="M20" s="6">
        <v>0</v>
      </c>
      <c r="N20" s="6">
        <v>0</v>
      </c>
      <c r="O20" s="6">
        <v>61.845000000000006</v>
      </c>
      <c r="P20" s="6">
        <v>0</v>
      </c>
      <c r="Q20" s="6">
        <v>0</v>
      </c>
      <c r="R20" s="6">
        <v>0</v>
      </c>
      <c r="S20" s="6">
        <v>0</v>
      </c>
      <c r="T20" s="6">
        <v>102.277</v>
      </c>
      <c r="U20" s="6">
        <v>7.8470000000000004</v>
      </c>
      <c r="V20" s="9">
        <v>1579.5080000000003</v>
      </c>
      <c r="W20" s="9">
        <v>1579.5080000000003</v>
      </c>
      <c r="X20" s="9">
        <v>0</v>
      </c>
    </row>
    <row r="21" spans="1:24" x14ac:dyDescent="0.15">
      <c r="A21" s="7" t="s">
        <v>38</v>
      </c>
      <c r="B21" s="6">
        <v>0</v>
      </c>
      <c r="C21" s="6">
        <v>0</v>
      </c>
      <c r="D21" s="6">
        <v>0</v>
      </c>
      <c r="E21" s="6">
        <v>17.879190000000001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7.9041900000000007</v>
      </c>
      <c r="P21" s="6">
        <v>0</v>
      </c>
      <c r="Q21" s="6">
        <v>0</v>
      </c>
      <c r="R21" s="6">
        <v>0</v>
      </c>
      <c r="S21" s="6">
        <v>0</v>
      </c>
      <c r="T21" s="6">
        <v>9.9750000000000014</v>
      </c>
      <c r="U21" s="6">
        <v>0</v>
      </c>
      <c r="V21" s="9">
        <v>17.879190000000001</v>
      </c>
      <c r="W21" s="9">
        <v>17.879190000000001</v>
      </c>
      <c r="X21" s="9">
        <v>0</v>
      </c>
    </row>
    <row r="22" spans="1:24" x14ac:dyDescent="0.15">
      <c r="A22" s="7" t="s">
        <v>39</v>
      </c>
      <c r="B22" s="6">
        <v>26.99899999999997</v>
      </c>
      <c r="C22" s="6">
        <v>0</v>
      </c>
      <c r="D22" s="6">
        <v>246.58199999999999</v>
      </c>
      <c r="E22" s="6">
        <v>530.80300000000011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81.396000000000001</v>
      </c>
      <c r="M22" s="6">
        <v>0</v>
      </c>
      <c r="N22" s="6">
        <v>0</v>
      </c>
      <c r="O22" s="6">
        <v>222.77500000000001</v>
      </c>
      <c r="P22" s="6">
        <v>0</v>
      </c>
      <c r="Q22" s="6">
        <v>3.7240000000000006</v>
      </c>
      <c r="R22" s="6">
        <v>3.3250000000000002</v>
      </c>
      <c r="S22" s="6">
        <v>0</v>
      </c>
      <c r="T22" s="6">
        <v>0</v>
      </c>
      <c r="U22" s="6">
        <v>0</v>
      </c>
      <c r="V22" s="9">
        <v>557.80200000000013</v>
      </c>
      <c r="W22" s="9">
        <v>557.80199999999991</v>
      </c>
      <c r="X22" s="9">
        <v>0</v>
      </c>
    </row>
    <row r="23" spans="1:24" x14ac:dyDescent="0.15">
      <c r="A23" s="7" t="s">
        <v>40</v>
      </c>
      <c r="B23" s="6">
        <v>903.46899999999994</v>
      </c>
      <c r="C23" s="6">
        <v>418.81700000000001</v>
      </c>
      <c r="D23" s="6">
        <v>0</v>
      </c>
      <c r="E23" s="6">
        <v>94.296999999999997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3.8570000000000007</v>
      </c>
      <c r="M23" s="6">
        <v>0</v>
      </c>
      <c r="N23" s="6">
        <v>7.98</v>
      </c>
      <c r="O23" s="6">
        <v>412.16699999999997</v>
      </c>
      <c r="P23" s="6">
        <v>0.66500000000000004</v>
      </c>
      <c r="Q23" s="6">
        <v>1.33</v>
      </c>
      <c r="R23" s="6">
        <v>33.382999999999996</v>
      </c>
      <c r="S23" s="6">
        <v>0.79800000000000004</v>
      </c>
      <c r="T23" s="6">
        <v>118.76900000000002</v>
      </c>
      <c r="U23" s="6">
        <v>0</v>
      </c>
      <c r="V23" s="9">
        <v>997.76599999999996</v>
      </c>
      <c r="W23" s="9">
        <v>997.76599999999996</v>
      </c>
      <c r="X23" s="9">
        <v>0</v>
      </c>
    </row>
    <row r="24" spans="1:24" x14ac:dyDescent="0.15">
      <c r="A24" s="7" t="s">
        <v>41</v>
      </c>
      <c r="B24" s="6">
        <v>2283.7430000000004</v>
      </c>
      <c r="C24" s="6">
        <v>792.14800000000002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26.334000000000003</v>
      </c>
      <c r="M24" s="6">
        <v>0</v>
      </c>
      <c r="N24" s="6">
        <v>0.26600000000000001</v>
      </c>
      <c r="O24" s="6">
        <v>934.99</v>
      </c>
      <c r="P24" s="6">
        <v>40.964000000000006</v>
      </c>
      <c r="Q24" s="6">
        <v>27.530999999999999</v>
      </c>
      <c r="R24" s="6">
        <v>54.796000000000006</v>
      </c>
      <c r="S24" s="6">
        <v>1.8620000000000003</v>
      </c>
      <c r="T24" s="6">
        <v>404.85200000000015</v>
      </c>
      <c r="U24" s="6">
        <v>0</v>
      </c>
      <c r="V24" s="9">
        <v>2283.7430000000004</v>
      </c>
      <c r="W24" s="9">
        <v>2283.7430000000004</v>
      </c>
      <c r="X24" s="9">
        <v>0</v>
      </c>
    </row>
    <row r="25" spans="1:24" x14ac:dyDescent="0.15">
      <c r="A25" s="7" t="s">
        <v>42</v>
      </c>
      <c r="B25" s="6">
        <v>0</v>
      </c>
      <c r="C25" s="6">
        <v>0</v>
      </c>
      <c r="D25" s="6">
        <v>0</v>
      </c>
      <c r="E25" s="6">
        <v>68.361999999999995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67.032000000000011</v>
      </c>
      <c r="P25" s="6">
        <v>0</v>
      </c>
      <c r="Q25" s="6">
        <v>0</v>
      </c>
      <c r="R25" s="6">
        <v>0</v>
      </c>
      <c r="S25" s="6">
        <v>0</v>
      </c>
      <c r="T25" s="6">
        <v>1.3299999999999954</v>
      </c>
      <c r="U25" s="6">
        <v>0</v>
      </c>
      <c r="V25" s="9">
        <v>68.361999999999995</v>
      </c>
      <c r="W25" s="9">
        <v>68.362000000000009</v>
      </c>
      <c r="X25" s="9">
        <v>0</v>
      </c>
    </row>
    <row r="26" spans="1:24" x14ac:dyDescent="0.15">
      <c r="A26" s="7" t="s">
        <v>43</v>
      </c>
      <c r="B26" s="6">
        <v>2.6600000000000024</v>
      </c>
      <c r="C26" s="6">
        <v>2.2915900000001876E-2</v>
      </c>
      <c r="D26" s="6">
        <v>0</v>
      </c>
      <c r="E26" s="6">
        <v>70.356999999999999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70.334084099999998</v>
      </c>
      <c r="P26" s="6">
        <v>0</v>
      </c>
      <c r="Q26" s="6">
        <v>0</v>
      </c>
      <c r="R26" s="6">
        <v>0</v>
      </c>
      <c r="S26" s="6">
        <v>0</v>
      </c>
      <c r="T26" s="6">
        <v>2.6600000000000024</v>
      </c>
      <c r="U26" s="6">
        <v>0</v>
      </c>
      <c r="V26" s="9">
        <v>73.016999999999996</v>
      </c>
      <c r="W26" s="9">
        <v>73.016999999999996</v>
      </c>
      <c r="X26" s="9">
        <v>0</v>
      </c>
    </row>
    <row r="27" spans="1:24" x14ac:dyDescent="0.15">
      <c r="A27" s="7" t="s">
        <v>44</v>
      </c>
      <c r="B27" s="6">
        <v>1464.33</v>
      </c>
      <c r="C27" s="6">
        <v>928.87200000000007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-14.364000000000003</v>
      </c>
      <c r="K27" s="6">
        <v>0</v>
      </c>
      <c r="L27" s="6">
        <v>28.329000000000001</v>
      </c>
      <c r="M27" s="6">
        <v>0</v>
      </c>
      <c r="N27" s="6">
        <v>0</v>
      </c>
      <c r="O27" s="6">
        <v>278.23600000000005</v>
      </c>
      <c r="P27" s="6">
        <v>0</v>
      </c>
      <c r="Q27" s="6">
        <v>0</v>
      </c>
      <c r="R27" s="6">
        <v>73.150000000000006</v>
      </c>
      <c r="S27" s="6">
        <v>0</v>
      </c>
      <c r="T27" s="6">
        <v>170.107</v>
      </c>
      <c r="U27" s="6">
        <v>0</v>
      </c>
      <c r="V27" s="9">
        <v>1464.33</v>
      </c>
      <c r="W27" s="9">
        <v>1464.33</v>
      </c>
      <c r="X27" s="9">
        <v>0</v>
      </c>
    </row>
    <row r="28" spans="1:24" x14ac:dyDescent="0.15">
      <c r="A28" s="7" t="s">
        <v>45</v>
      </c>
      <c r="B28" s="6">
        <v>19.817000000000004</v>
      </c>
      <c r="C28" s="6">
        <v>0</v>
      </c>
      <c r="D28" s="6">
        <v>0</v>
      </c>
      <c r="E28" s="6">
        <v>152.68400000000003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8.2460000000000004</v>
      </c>
      <c r="M28" s="6">
        <v>0</v>
      </c>
      <c r="N28" s="6">
        <v>0</v>
      </c>
      <c r="O28" s="6">
        <v>135.39400000000001</v>
      </c>
      <c r="P28" s="6">
        <v>0.39900000000000002</v>
      </c>
      <c r="Q28" s="6">
        <v>9.8420000000000005</v>
      </c>
      <c r="R28" s="6">
        <v>5.9850000000000003</v>
      </c>
      <c r="S28" s="6">
        <v>3.0590000000000002</v>
      </c>
      <c r="T28" s="6">
        <v>9.5760000000000023</v>
      </c>
      <c r="U28" s="6">
        <v>0</v>
      </c>
      <c r="V28" s="9">
        <v>172.50100000000003</v>
      </c>
      <c r="W28" s="9">
        <v>172.50100000000003</v>
      </c>
      <c r="X28" s="9">
        <v>0</v>
      </c>
    </row>
    <row r="29" spans="1:24" x14ac:dyDescent="0.15">
      <c r="A29" s="7" t="s">
        <v>46</v>
      </c>
      <c r="B29" s="6">
        <v>456.20463000000001</v>
      </c>
      <c r="C29" s="6">
        <v>187.53</v>
      </c>
      <c r="D29" s="6">
        <v>0</v>
      </c>
      <c r="E29" s="6">
        <v>0.71155000000004276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33.599789999999999</v>
      </c>
      <c r="M29" s="6">
        <v>0</v>
      </c>
      <c r="N29" s="6">
        <v>0.13300000000000001</v>
      </c>
      <c r="O29" s="6">
        <v>54.796000000000006</v>
      </c>
      <c r="P29" s="6">
        <v>0.24339000000000002</v>
      </c>
      <c r="Q29" s="6">
        <v>5.9850000000000003</v>
      </c>
      <c r="R29" s="6">
        <v>30.058</v>
      </c>
      <c r="S29" s="6">
        <v>65.569000000000003</v>
      </c>
      <c r="T29" s="6">
        <v>79.001999999999995</v>
      </c>
      <c r="U29" s="6">
        <v>0</v>
      </c>
      <c r="V29" s="9">
        <v>456.91618000000005</v>
      </c>
      <c r="W29" s="9">
        <v>456.91618000000005</v>
      </c>
      <c r="X29" s="9">
        <v>0</v>
      </c>
    </row>
    <row r="30" spans="1:24" x14ac:dyDescent="0.15">
      <c r="A30" s="7" t="s">
        <v>47</v>
      </c>
      <c r="B30" s="6">
        <v>0</v>
      </c>
      <c r="C30" s="6">
        <v>0</v>
      </c>
      <c r="D30" s="6">
        <v>0</v>
      </c>
      <c r="E30" s="6">
        <v>119.56700000000001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3.7240000000000006</v>
      </c>
      <c r="M30" s="6">
        <v>0</v>
      </c>
      <c r="N30" s="6">
        <v>0</v>
      </c>
      <c r="O30" s="6">
        <v>94.563000000000002</v>
      </c>
      <c r="P30" s="6">
        <v>0</v>
      </c>
      <c r="Q30" s="6">
        <v>1.33</v>
      </c>
      <c r="R30" s="6">
        <v>0</v>
      </c>
      <c r="S30" s="6">
        <v>0</v>
      </c>
      <c r="T30" s="6">
        <v>19.950000000000006</v>
      </c>
      <c r="U30" s="6">
        <v>0</v>
      </c>
      <c r="V30" s="9">
        <v>119.56700000000001</v>
      </c>
      <c r="W30" s="9">
        <v>119.56700000000001</v>
      </c>
      <c r="X30" s="9">
        <v>0</v>
      </c>
    </row>
    <row r="31" spans="1:24" x14ac:dyDescent="0.15">
      <c r="A31" s="7" t="s">
        <v>48</v>
      </c>
      <c r="B31" s="6">
        <v>2797.3890000000001</v>
      </c>
      <c r="C31" s="6">
        <v>1868.9160000000002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179.55</v>
      </c>
      <c r="M31" s="6">
        <v>0</v>
      </c>
      <c r="N31" s="6">
        <v>0</v>
      </c>
      <c r="O31" s="6">
        <v>640.12900000000002</v>
      </c>
      <c r="P31" s="6">
        <v>0</v>
      </c>
      <c r="Q31" s="6">
        <v>41.230000000000004</v>
      </c>
      <c r="R31" s="6">
        <v>14.896000000000003</v>
      </c>
      <c r="S31" s="6">
        <v>6.9160000000000004</v>
      </c>
      <c r="T31" s="6">
        <v>45.752000000000002</v>
      </c>
      <c r="U31" s="6">
        <v>0</v>
      </c>
      <c r="V31" s="9">
        <v>2797.3890000000001</v>
      </c>
      <c r="W31" s="9">
        <v>2797.3890000000001</v>
      </c>
      <c r="X31" s="9">
        <v>0</v>
      </c>
    </row>
    <row r="32" spans="1:24" x14ac:dyDescent="0.15">
      <c r="A32" s="6"/>
      <c r="B32" s="9">
        <v>10871.296310000002</v>
      </c>
      <c r="C32" s="9">
        <v>5874.1892316624308</v>
      </c>
      <c r="D32" s="9">
        <v>345.66700100000003</v>
      </c>
      <c r="E32" s="9">
        <v>4291.8912860942555</v>
      </c>
      <c r="F32" s="9">
        <v>534.66000100000008</v>
      </c>
      <c r="G32" s="9">
        <v>9.9999999999999995E-7</v>
      </c>
      <c r="H32" s="9">
        <v>51.205001000000003</v>
      </c>
      <c r="I32" s="9">
        <v>9.9999999999999995E-7</v>
      </c>
      <c r="J32" s="9">
        <v>-14.363999000000003</v>
      </c>
      <c r="K32" s="9">
        <v>9.9999999999999995E-7</v>
      </c>
      <c r="L32" s="9">
        <v>1595.0201092</v>
      </c>
      <c r="M32" s="9">
        <v>9.9999999999999995E-7</v>
      </c>
      <c r="N32" s="9">
        <v>8.9110009999999988</v>
      </c>
      <c r="O32" s="9">
        <v>5303.3498062318267</v>
      </c>
      <c r="P32" s="9">
        <v>47.458390000000001</v>
      </c>
      <c r="Q32" s="9">
        <v>151.75034000000002</v>
      </c>
      <c r="R32" s="9">
        <v>395.77608000000004</v>
      </c>
      <c r="S32" s="9">
        <v>300.50020000000001</v>
      </c>
      <c r="T32" s="9">
        <v>1630.5374400000001</v>
      </c>
      <c r="U32" s="9">
        <v>7.8470010000000006</v>
      </c>
      <c r="V32" s="6"/>
      <c r="W32" s="6"/>
      <c r="X32" s="6"/>
    </row>
    <row r="33" spans="1:1" x14ac:dyDescent="0.15">
      <c r="A33" s="7" t="s">
        <v>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31"/>
  <sheetViews>
    <sheetView zoomScale="70" zoomScaleNormal="70" workbookViewId="0">
      <selection activeCell="U35" sqref="L35:U36"/>
    </sheetView>
  </sheetViews>
  <sheetFormatPr defaultRowHeight="13.5" x14ac:dyDescent="0.15"/>
  <sheetData>
    <row r="2" spans="2:21" x14ac:dyDescent="0.15">
      <c r="B2">
        <f>Sheet1!B2-Sheet3!B2</f>
        <v>0</v>
      </c>
      <c r="C2" s="11">
        <f>Sheet1!C2-Sheet3!C2</f>
        <v>-9.9999999999999995E-7</v>
      </c>
      <c r="D2" s="11">
        <f>Sheet1!D2-Sheet3!D2</f>
        <v>-9.9999999999999995E-7</v>
      </c>
      <c r="E2" s="11">
        <f>Sheet1!E2-Sheet3!E2</f>
        <v>-89.745614690408615</v>
      </c>
      <c r="F2" s="11">
        <f>Sheet1!F2-Sheet3!F2</f>
        <v>-9.9999999999999995E-7</v>
      </c>
      <c r="G2" s="11">
        <f>Sheet1!G2-Sheet3!G2</f>
        <v>-9.9999999999999995E-7</v>
      </c>
      <c r="H2" s="11">
        <f>Sheet1!H2-Sheet3!H2</f>
        <v>-9.9999999999999995E-7</v>
      </c>
      <c r="I2" s="11">
        <f>Sheet1!I2-Sheet3!I2</f>
        <v>-9.9999999999999995E-7</v>
      </c>
      <c r="J2" s="11">
        <f>Sheet1!J2-Sheet3!J2</f>
        <v>-9.9999999999999995E-7</v>
      </c>
      <c r="K2" s="11">
        <f>Sheet1!K2-Sheet3!K2</f>
        <v>-9.9999999999999995E-7</v>
      </c>
      <c r="L2" s="11">
        <f>Sheet1!L2-Sheet3!L2</f>
        <v>-5.0464402710368859</v>
      </c>
      <c r="M2" s="11">
        <f>Sheet1!M2-Sheet3!M2</f>
        <v>-9.9999999999999995E-7</v>
      </c>
      <c r="N2" s="11">
        <f>Sheet1!N2-Sheet3!N2</f>
        <v>-9.9999999999999995E-7</v>
      </c>
      <c r="O2" s="11">
        <f>Sheet1!O2-Sheet3!O2</f>
        <v>2.8516008994062219</v>
      </c>
      <c r="P2" s="11">
        <f>Sheet1!P2-Sheet3!P2</f>
        <v>-0.2363601031039213</v>
      </c>
      <c r="Q2" s="11">
        <f>Sheet1!Q2-Sheet3!Q2</f>
        <v>-2.4358418079990827</v>
      </c>
      <c r="R2" s="11">
        <f>Sheet1!R2-Sheet3!R2</f>
        <v>-48.125898525442317</v>
      </c>
      <c r="S2" s="11">
        <f>Sheet1!S2-Sheet3!S2</f>
        <v>-70.888967921528561</v>
      </c>
      <c r="T2" s="11">
        <f>Sheet1!T2-Sheet3!T2</f>
        <v>34.136293039295879</v>
      </c>
      <c r="U2" s="11">
        <f>Sheet1!U2-Sheet3!U2</f>
        <v>-9.9999999999999995E-7</v>
      </c>
    </row>
    <row r="3" spans="2:21" x14ac:dyDescent="0.15">
      <c r="B3" s="11">
        <f>Sheet1!B3-Sheet3!B3</f>
        <v>-9.4036620334517238</v>
      </c>
      <c r="C3" s="11">
        <f>Sheet1!C3-Sheet3!C3</f>
        <v>-1.5170052683658355</v>
      </c>
      <c r="D3" s="11">
        <f>Sheet1!D3-Sheet3!D3</f>
        <v>0</v>
      </c>
      <c r="E3" s="11">
        <f>Sheet1!E3-Sheet3!E3</f>
        <v>1.8309783694343764</v>
      </c>
      <c r="F3" s="11">
        <f>Sheet1!F3-Sheet3!F3</f>
        <v>0</v>
      </c>
      <c r="G3" s="11">
        <f>Sheet1!G3-Sheet3!G3</f>
        <v>0</v>
      </c>
      <c r="H3" s="11">
        <f>Sheet1!H3-Sheet3!H3</f>
        <v>0</v>
      </c>
      <c r="I3" s="11">
        <f>Sheet1!I3-Sheet3!I3</f>
        <v>0</v>
      </c>
      <c r="J3" s="11">
        <f>Sheet1!J3-Sheet3!J3</f>
        <v>0</v>
      </c>
      <c r="K3" s="11">
        <f>Sheet1!K3-Sheet3!K3</f>
        <v>0</v>
      </c>
      <c r="L3" s="11">
        <f>Sheet1!L3-Sheet3!L3</f>
        <v>-7.3743775488512853E-2</v>
      </c>
      <c r="M3" s="11">
        <f>Sheet1!M3-Sheet3!M3</f>
        <v>0</v>
      </c>
      <c r="N3" s="11">
        <f>Sheet1!N3-Sheet3!N3</f>
        <v>0</v>
      </c>
      <c r="O3" s="11">
        <f>Sheet1!O3-Sheet3!O3</f>
        <v>1.9604454802771158</v>
      </c>
      <c r="P3" s="11">
        <f>Sheet1!P3-Sheet3!P3</f>
        <v>0</v>
      </c>
      <c r="Q3" s="11">
        <f>Sheet1!Q3-Sheet3!Q3</f>
        <v>0</v>
      </c>
      <c r="R3" s="11">
        <f>Sheet1!R3-Sheet3!R3</f>
        <v>-10.972327736996693</v>
      </c>
      <c r="S3" s="11">
        <f>Sheet1!S3-Sheet3!S3</f>
        <v>-2.2914354019750727E-3</v>
      </c>
      <c r="T3" s="11">
        <f>Sheet1!T3-Sheet3!T3</f>
        <v>3.0322390719585215</v>
      </c>
      <c r="U3" s="11">
        <f>Sheet1!U3-Sheet3!U3</f>
        <v>0</v>
      </c>
    </row>
    <row r="4" spans="2:21" x14ac:dyDescent="0.15">
      <c r="B4" s="11">
        <f>Sheet1!B4-Sheet3!B4</f>
        <v>-1.6500779859907766</v>
      </c>
      <c r="C4" s="11">
        <f>Sheet1!C4-Sheet3!C4</f>
        <v>-0.67479125909029136</v>
      </c>
      <c r="D4" s="11">
        <f>Sheet1!D4-Sheet3!D4</f>
        <v>0</v>
      </c>
      <c r="E4" s="11">
        <f>Sheet1!E4-Sheet3!E4</f>
        <v>3.1429539477337016</v>
      </c>
      <c r="F4" s="11">
        <f>Sheet1!F4-Sheet3!F4</f>
        <v>0</v>
      </c>
      <c r="G4" s="11">
        <f>Sheet1!G4-Sheet3!G4</f>
        <v>0</v>
      </c>
      <c r="H4" s="11">
        <f>Sheet1!H4-Sheet3!H4</f>
        <v>0</v>
      </c>
      <c r="I4" s="11">
        <f>Sheet1!I4-Sheet3!I4</f>
        <v>0</v>
      </c>
      <c r="J4" s="11">
        <f>Sheet1!J4-Sheet3!J4</f>
        <v>0</v>
      </c>
      <c r="K4" s="11">
        <f>Sheet1!K4-Sheet3!K4</f>
        <v>0</v>
      </c>
      <c r="L4" s="11">
        <f>Sheet1!L4-Sheet3!L4</f>
        <v>0</v>
      </c>
      <c r="M4" s="11">
        <f>Sheet1!M4-Sheet3!M4</f>
        <v>0</v>
      </c>
      <c r="N4" s="11">
        <f>Sheet1!N4-Sheet3!N4</f>
        <v>0</v>
      </c>
      <c r="O4" s="11">
        <f>Sheet1!O4-Sheet3!O4</f>
        <v>2.3629043133413745</v>
      </c>
      <c r="P4" s="11">
        <f>Sheet1!P4-Sheet3!P4</f>
        <v>0</v>
      </c>
      <c r="Q4" s="11">
        <f>Sheet1!Q4-Sheet3!Q4</f>
        <v>-7.4723012676424894E-2</v>
      </c>
      <c r="R4" s="11">
        <f>Sheet1!R4-Sheet3!R4</f>
        <v>-6.3211760625576652E-2</v>
      </c>
      <c r="S4" s="11">
        <f>Sheet1!S4-Sheet3!S4</f>
        <v>-7.9668275421627577E-2</v>
      </c>
      <c r="T4" s="11">
        <f>Sheet1!T4-Sheet3!T4</f>
        <v>2.2365956215863569E-2</v>
      </c>
      <c r="U4" s="11">
        <f>Sheet1!U4-Sheet3!U4</f>
        <v>0</v>
      </c>
    </row>
    <row r="5" spans="2:21" x14ac:dyDescent="0.15">
      <c r="B5" s="11">
        <f>Sheet1!B5-Sheet3!B5</f>
        <v>-0.25096058259434528</v>
      </c>
      <c r="C5" s="11">
        <f>Sheet1!C5-Sheet3!C5</f>
        <v>0</v>
      </c>
      <c r="D5" s="11">
        <f>Sheet1!D5-Sheet3!D5</f>
        <v>0</v>
      </c>
      <c r="E5" s="11">
        <f>Sheet1!E5-Sheet3!E5</f>
        <v>0</v>
      </c>
      <c r="F5" s="11">
        <f>Sheet1!F5-Sheet3!F5</f>
        <v>0</v>
      </c>
      <c r="G5" s="11">
        <f>Sheet1!G5-Sheet3!G5</f>
        <v>0</v>
      </c>
      <c r="H5" s="11">
        <f>Sheet1!H5-Sheet3!H5</f>
        <v>0</v>
      </c>
      <c r="I5" s="11">
        <f>Sheet1!I5-Sheet3!I5</f>
        <v>0</v>
      </c>
      <c r="J5" s="11">
        <f>Sheet1!J5-Sheet3!J5</f>
        <v>0</v>
      </c>
      <c r="K5" s="11">
        <f>Sheet1!K5-Sheet3!K5</f>
        <v>0</v>
      </c>
      <c r="L5" s="11">
        <f>Sheet1!L5-Sheet3!L5</f>
        <v>-5.1105709376924935E-2</v>
      </c>
      <c r="M5" s="11">
        <f>Sheet1!M5-Sheet3!M5</f>
        <v>0</v>
      </c>
      <c r="N5" s="11">
        <f>Sheet1!N5-Sheet3!N5</f>
        <v>0</v>
      </c>
      <c r="O5" s="11">
        <f>Sheet1!O5-Sheet3!O5</f>
        <v>-0.1240567255132845</v>
      </c>
      <c r="P5" s="11">
        <f>Sheet1!P5-Sheet3!P5</f>
        <v>0</v>
      </c>
      <c r="Q5" s="11">
        <f>Sheet1!Q5-Sheet3!Q5</f>
        <v>-0.19293225663732017</v>
      </c>
      <c r="R5" s="11">
        <f>Sheet1!R5-Sheet3!R5</f>
        <v>-7.9667661646221966E-2</v>
      </c>
      <c r="S5" s="11">
        <f>Sheet1!S5-Sheet3!S5</f>
        <v>-7.4192656231029108E-3</v>
      </c>
      <c r="T5" s="11">
        <f>Sheet1!T5-Sheet3!T5</f>
        <v>0.20422103620250098</v>
      </c>
      <c r="U5" s="11">
        <f>Sheet1!U5-Sheet3!U5</f>
        <v>0</v>
      </c>
    </row>
    <row r="6" spans="2:21" x14ac:dyDescent="0.15">
      <c r="B6" s="11">
        <f>Sheet1!B6-Sheet3!B6</f>
        <v>-95.409955973510023</v>
      </c>
      <c r="C6" s="11">
        <f>Sheet1!C6-Sheet3!C6</f>
        <v>-98.022524011721714</v>
      </c>
      <c r="D6" s="11">
        <f>Sheet1!D6-Sheet3!D6</f>
        <v>0</v>
      </c>
      <c r="E6" s="11">
        <f>Sheet1!E6-Sheet3!E6</f>
        <v>0</v>
      </c>
      <c r="F6" s="11">
        <f>Sheet1!F6-Sheet3!F6</f>
        <v>0</v>
      </c>
      <c r="G6" s="11">
        <f>Sheet1!G6-Sheet3!G6</f>
        <v>0</v>
      </c>
      <c r="H6" s="11">
        <f>Sheet1!H6-Sheet3!H6</f>
        <v>0</v>
      </c>
      <c r="I6" s="11">
        <f>Sheet1!I6-Sheet3!I6</f>
        <v>0</v>
      </c>
      <c r="J6" s="11">
        <f>Sheet1!J6-Sheet3!J6</f>
        <v>0</v>
      </c>
      <c r="K6" s="11">
        <f>Sheet1!K6-Sheet3!K6</f>
        <v>0</v>
      </c>
      <c r="L6" s="11">
        <f>Sheet1!L6-Sheet3!L6</f>
        <v>-2.8810625607347049</v>
      </c>
      <c r="M6" s="11">
        <f>Sheet1!M6-Sheet3!M6</f>
        <v>0</v>
      </c>
      <c r="N6" s="11">
        <f>Sheet1!N6-Sheet3!N6</f>
        <v>0</v>
      </c>
      <c r="O6" s="11">
        <f>Sheet1!O6-Sheet3!O6</f>
        <v>2.0898278672572985</v>
      </c>
      <c r="P6" s="11">
        <f>Sheet1!P6-Sheet3!P6</f>
        <v>0</v>
      </c>
      <c r="Q6" s="11">
        <f>Sheet1!Q6-Sheet3!Q6</f>
        <v>-5.6145822099964438E-2</v>
      </c>
      <c r="R6" s="11">
        <f>Sheet1!R6-Sheet3!R6</f>
        <v>-5.2879260725313237E-2</v>
      </c>
      <c r="S6" s="11">
        <f>Sheet1!S6-Sheet3!S6</f>
        <v>-3.3886300212798037E-2</v>
      </c>
      <c r="T6" s="11">
        <f>Sheet1!T6-Sheet3!T6</f>
        <v>3.5467141147272159</v>
      </c>
      <c r="U6" s="11">
        <f>Sheet1!U6-Sheet3!U6</f>
        <v>0</v>
      </c>
    </row>
    <row r="7" spans="2:21" x14ac:dyDescent="0.15">
      <c r="B7" s="11">
        <f>Sheet1!B7-Sheet3!B7</f>
        <v>-1.1562605773523842</v>
      </c>
      <c r="C7" s="11">
        <f>Sheet1!C7-Sheet3!C7</f>
        <v>0</v>
      </c>
      <c r="D7" s="11">
        <f>Sheet1!D7-Sheet3!D7</f>
        <v>0</v>
      </c>
      <c r="E7" s="11">
        <f>Sheet1!E7-Sheet3!E7</f>
        <v>1.6666089536960698</v>
      </c>
      <c r="F7" s="11">
        <f>Sheet1!F7-Sheet3!F7</f>
        <v>0</v>
      </c>
      <c r="G7" s="11">
        <f>Sheet1!G7-Sheet3!G7</f>
        <v>0</v>
      </c>
      <c r="H7" s="11">
        <f>Sheet1!H7-Sheet3!H7</f>
        <v>0</v>
      </c>
      <c r="I7" s="11">
        <f>Sheet1!I7-Sheet3!I7</f>
        <v>0</v>
      </c>
      <c r="J7" s="11">
        <f>Sheet1!J7-Sheet3!J7</f>
        <v>0</v>
      </c>
      <c r="K7" s="11">
        <f>Sheet1!K7-Sheet3!K7</f>
        <v>0</v>
      </c>
      <c r="L7" s="11">
        <f>Sheet1!L7-Sheet3!L7</f>
        <v>-4.1327333388563314E-4</v>
      </c>
      <c r="M7" s="11">
        <f>Sheet1!M7-Sheet3!M7</f>
        <v>0</v>
      </c>
      <c r="N7" s="11">
        <f>Sheet1!N7-Sheet3!N7</f>
        <v>0</v>
      </c>
      <c r="O7" s="11">
        <f>Sheet1!O7-Sheet3!O7</f>
        <v>0.63902998892061191</v>
      </c>
      <c r="P7" s="11">
        <f>Sheet1!P7-Sheet3!P7</f>
        <v>0</v>
      </c>
      <c r="Q7" s="11">
        <f>Sheet1!Q7-Sheet3!Q7</f>
        <v>0</v>
      </c>
      <c r="R7" s="11">
        <f>Sheet1!R7-Sheet3!R7</f>
        <v>-0.12826833924303971</v>
      </c>
      <c r="S7" s="11">
        <f>Sheet1!S7-Sheet3!S7</f>
        <v>0</v>
      </c>
      <c r="T7" s="11">
        <f>Sheet1!T7-Sheet3!T7</f>
        <v>0</v>
      </c>
      <c r="U7" s="11">
        <f>Sheet1!U7-Sheet3!U7</f>
        <v>0</v>
      </c>
    </row>
    <row r="8" spans="2:21" x14ac:dyDescent="0.15">
      <c r="B8" s="11">
        <f>Sheet1!B8-Sheet3!B8</f>
        <v>-0.1751735585678631</v>
      </c>
      <c r="C8" s="11">
        <f>Sheet1!C8-Sheet3!C8</f>
        <v>0</v>
      </c>
      <c r="D8" s="11">
        <f>Sheet1!D8-Sheet3!D8</f>
        <v>0</v>
      </c>
      <c r="E8" s="11">
        <f>Sheet1!E8-Sheet3!E8</f>
        <v>0.65508431606497197</v>
      </c>
      <c r="F8" s="11">
        <f>Sheet1!F8-Sheet3!F8</f>
        <v>0</v>
      </c>
      <c r="G8" s="11">
        <f>Sheet1!G8-Sheet3!G8</f>
        <v>0</v>
      </c>
      <c r="H8" s="11">
        <f>Sheet1!H8-Sheet3!H8</f>
        <v>0</v>
      </c>
      <c r="I8" s="11">
        <f>Sheet1!I8-Sheet3!I8</f>
        <v>0</v>
      </c>
      <c r="J8" s="11">
        <f>Sheet1!J8-Sheet3!J8</f>
        <v>0</v>
      </c>
      <c r="K8" s="11">
        <f>Sheet1!K8-Sheet3!K8</f>
        <v>0</v>
      </c>
      <c r="L8" s="11">
        <f>Sheet1!L8-Sheet3!L8</f>
        <v>-6.749432494405383E-2</v>
      </c>
      <c r="M8" s="11">
        <f>Sheet1!M8-Sheet3!M8</f>
        <v>0</v>
      </c>
      <c r="N8" s="11">
        <f>Sheet1!N8-Sheet3!N8</f>
        <v>0</v>
      </c>
      <c r="O8" s="11">
        <f>Sheet1!O8-Sheet3!O8</f>
        <v>0.52458578127526323</v>
      </c>
      <c r="P8" s="11">
        <f>Sheet1!P8-Sheet3!P8</f>
        <v>0</v>
      </c>
      <c r="Q8" s="11">
        <f>Sheet1!Q8-Sheet3!Q8</f>
        <v>0</v>
      </c>
      <c r="R8" s="11">
        <f>Sheet1!R8-Sheet3!R8</f>
        <v>-4.0528033333435687E-3</v>
      </c>
      <c r="S8" s="11">
        <f>Sheet1!S8-Sheet3!S8</f>
        <v>0</v>
      </c>
      <c r="T8" s="11">
        <f>Sheet1!T8-Sheet3!T8</f>
        <v>2.6872104499238603E-2</v>
      </c>
      <c r="U8" s="11">
        <f>Sheet1!U8-Sheet3!U8</f>
        <v>0</v>
      </c>
    </row>
    <row r="9" spans="2:21" x14ac:dyDescent="0.15">
      <c r="B9" s="11">
        <f>Sheet1!B9-Sheet3!B9</f>
        <v>-6.559903525152663</v>
      </c>
      <c r="C9" s="11">
        <f>Sheet1!C9-Sheet3!C9</f>
        <v>0</v>
      </c>
      <c r="D9" s="11">
        <f>Sheet1!D9-Sheet3!D9</f>
        <v>0</v>
      </c>
      <c r="E9" s="11">
        <f>Sheet1!E9-Sheet3!E9</f>
        <v>1.617359745220142</v>
      </c>
      <c r="F9" s="11">
        <f>Sheet1!F9-Sheet3!F9</f>
        <v>0</v>
      </c>
      <c r="G9" s="11">
        <f>Sheet1!G9-Sheet3!G9</f>
        <v>0</v>
      </c>
      <c r="H9" s="11">
        <f>Sheet1!H9-Sheet3!H9</f>
        <v>0</v>
      </c>
      <c r="I9" s="11">
        <f>Sheet1!I9-Sheet3!I9</f>
        <v>0</v>
      </c>
      <c r="J9" s="11">
        <f>Sheet1!J9-Sheet3!J9</f>
        <v>0</v>
      </c>
      <c r="K9" s="11">
        <f>Sheet1!K9-Sheet3!K9</f>
        <v>0</v>
      </c>
      <c r="L9" s="11">
        <f>Sheet1!L9-Sheet3!L9</f>
        <v>-4.0254162347119689</v>
      </c>
      <c r="M9" s="11">
        <f>Sheet1!M9-Sheet3!M9</f>
        <v>0</v>
      </c>
      <c r="N9" s="11">
        <f>Sheet1!N9-Sheet3!N9</f>
        <v>0</v>
      </c>
      <c r="O9" s="11">
        <f>Sheet1!O9-Sheet3!O9</f>
        <v>-1.1100768508056262</v>
      </c>
      <c r="P9" s="11">
        <f>Sheet1!P9-Sheet3!P9</f>
        <v>0</v>
      </c>
      <c r="Q9" s="11">
        <f>Sheet1!Q9-Sheet3!Q9</f>
        <v>0</v>
      </c>
      <c r="R9" s="11">
        <f>Sheet1!R9-Sheet3!R9</f>
        <v>0</v>
      </c>
      <c r="S9" s="11">
        <f>Sheet1!S9-Sheet3!S9</f>
        <v>0</v>
      </c>
      <c r="T9" s="11">
        <f>Sheet1!T9-Sheet3!T9</f>
        <v>0.19294930558509904</v>
      </c>
      <c r="U9" s="11">
        <f>Sheet1!U9-Sheet3!U9</f>
        <v>0</v>
      </c>
    </row>
    <row r="10" spans="2:21" x14ac:dyDescent="0.15">
      <c r="B10" s="11">
        <f>Sheet1!B10-Sheet3!B10</f>
        <v>-1.335672615039428</v>
      </c>
      <c r="C10" s="11">
        <f>Sheet1!C10-Sheet3!C10</f>
        <v>0</v>
      </c>
      <c r="D10" s="11">
        <f>Sheet1!D10-Sheet3!D10</f>
        <v>0</v>
      </c>
      <c r="E10" s="11">
        <f>Sheet1!E10-Sheet3!E10</f>
        <v>9.2486673331011389</v>
      </c>
      <c r="F10" s="11">
        <f>Sheet1!F10-Sheet3!F10</f>
        <v>0</v>
      </c>
      <c r="G10" s="11">
        <f>Sheet1!G10-Sheet3!G10</f>
        <v>0</v>
      </c>
      <c r="H10" s="11">
        <f>Sheet1!H10-Sheet3!H10</f>
        <v>4.11353496188093</v>
      </c>
      <c r="I10" s="11">
        <f>Sheet1!I10-Sheet3!I10</f>
        <v>0</v>
      </c>
      <c r="J10" s="11">
        <f>Sheet1!J10-Sheet3!J10</f>
        <v>0</v>
      </c>
      <c r="K10" s="11">
        <f>Sheet1!K10-Sheet3!K10</f>
        <v>0</v>
      </c>
      <c r="L10" s="11">
        <f>Sheet1!L10-Sheet3!L10</f>
        <v>-5.3813611178078133</v>
      </c>
      <c r="M10" s="11">
        <f>Sheet1!M10-Sheet3!M10</f>
        <v>0</v>
      </c>
      <c r="N10" s="11">
        <f>Sheet1!N10-Sheet3!N10</f>
        <v>0</v>
      </c>
      <c r="O10" s="11">
        <f>Sheet1!O10-Sheet3!O10</f>
        <v>4.513974351338959</v>
      </c>
      <c r="P10" s="11">
        <f>Sheet1!P10-Sheet3!P10</f>
        <v>-1.9886672291391516E-4</v>
      </c>
      <c r="Q10" s="11">
        <f>Sheet1!Q10-Sheet3!Q10</f>
        <v>-2.1338220681307529E-2</v>
      </c>
      <c r="R10" s="11">
        <f>Sheet1!R10-Sheet3!R10</f>
        <v>-0.53801118542032356</v>
      </c>
      <c r="S10" s="11">
        <f>Sheet1!S10-Sheet3!S10</f>
        <v>-1.1994110953623611</v>
      </c>
      <c r="T10" s="11">
        <f>Sheet1!T10-Sheet3!T10</f>
        <v>6.4258058908365143</v>
      </c>
      <c r="U10" s="11">
        <f>Sheet1!U10-Sheet3!U10</f>
        <v>0</v>
      </c>
    </row>
    <row r="11" spans="2:21" x14ac:dyDescent="0.15">
      <c r="B11" s="11">
        <f>Sheet1!B11-Sheet3!B11</f>
        <v>-2.7482533292146449E-2</v>
      </c>
      <c r="C11" s="11">
        <f>Sheet1!C11-Sheet3!C11</f>
        <v>1.0613987644569889E-5</v>
      </c>
      <c r="D11" s="11">
        <f>Sheet1!D11-Sheet3!D11</f>
        <v>0</v>
      </c>
      <c r="E11" s="11">
        <f>Sheet1!E11-Sheet3!E11</f>
        <v>-22.862972493834036</v>
      </c>
      <c r="F11" s="11">
        <f>Sheet1!F11-Sheet3!F11</f>
        <v>0</v>
      </c>
      <c r="G11" s="11">
        <f>Sheet1!G11-Sheet3!G11</f>
        <v>0</v>
      </c>
      <c r="H11" s="11">
        <f>Sheet1!H11-Sheet3!H11</f>
        <v>1.5724741569075329E-3</v>
      </c>
      <c r="I11" s="11">
        <f>Sheet1!I11-Sheet3!I11</f>
        <v>0</v>
      </c>
      <c r="J11" s="11">
        <f>Sheet1!J11-Sheet3!J11</f>
        <v>0</v>
      </c>
      <c r="K11" s="11">
        <f>Sheet1!K11-Sheet3!K11</f>
        <v>0</v>
      </c>
      <c r="L11" s="11">
        <f>Sheet1!L11-Sheet3!L11</f>
        <v>-48.702470440879893</v>
      </c>
      <c r="M11" s="11">
        <f>Sheet1!M11-Sheet3!M11</f>
        <v>0</v>
      </c>
      <c r="N11" s="11">
        <f>Sheet1!N11-Sheet3!N11</f>
        <v>0</v>
      </c>
      <c r="O11" s="11">
        <f>Sheet1!O11-Sheet3!O11</f>
        <v>22.786711490931907</v>
      </c>
      <c r="P11" s="11">
        <f>Sheet1!P11-Sheet3!P11</f>
        <v>0</v>
      </c>
      <c r="Q11" s="11">
        <f>Sheet1!Q11-Sheet3!Q11</f>
        <v>-2.7169490063001955E-2</v>
      </c>
      <c r="R11" s="11">
        <f>Sheet1!R11-Sheet3!R11</f>
        <v>-0.14126277389783004</v>
      </c>
      <c r="S11" s="11">
        <f>Sheet1!S11-Sheet3!S11</f>
        <v>0</v>
      </c>
      <c r="T11" s="11">
        <f>Sheet1!T11-Sheet3!T11</f>
        <v>3.1921530986380375</v>
      </c>
      <c r="U11" s="11">
        <f>Sheet1!U11-Sheet3!U11</f>
        <v>0</v>
      </c>
    </row>
    <row r="12" spans="2:21" x14ac:dyDescent="0.15">
      <c r="B12" s="11">
        <f>Sheet1!B12-Sheet3!B12</f>
        <v>0</v>
      </c>
      <c r="C12" s="11">
        <f>Sheet1!C12-Sheet3!C12</f>
        <v>7.7122426582477033E-2</v>
      </c>
      <c r="D12" s="11">
        <f>Sheet1!D12-Sheet3!D12</f>
        <v>0</v>
      </c>
      <c r="E12" s="11">
        <f>Sheet1!E12-Sheet3!E12</f>
        <v>-8.589848451529889</v>
      </c>
      <c r="F12" s="11">
        <f>Sheet1!F12-Sheet3!F12</f>
        <v>0</v>
      </c>
      <c r="G12" s="11">
        <f>Sheet1!G12-Sheet3!G12</f>
        <v>0</v>
      </c>
      <c r="H12" s="11">
        <f>Sheet1!H12-Sheet3!H12</f>
        <v>0</v>
      </c>
      <c r="I12" s="11">
        <f>Sheet1!I12-Sheet3!I12</f>
        <v>0</v>
      </c>
      <c r="J12" s="11">
        <f>Sheet1!J12-Sheet3!J12</f>
        <v>0</v>
      </c>
      <c r="K12" s="11">
        <f>Sheet1!K12-Sheet3!K12</f>
        <v>0</v>
      </c>
      <c r="L12" s="11">
        <f>Sheet1!L12-Sheet3!L12</f>
        <v>-10.373971809895039</v>
      </c>
      <c r="M12" s="11">
        <f>Sheet1!M12-Sheet3!M12</f>
        <v>0</v>
      </c>
      <c r="N12" s="11">
        <f>Sheet1!N12-Sheet3!N12</f>
        <v>0</v>
      </c>
      <c r="O12" s="11">
        <f>Sheet1!O12-Sheet3!O12</f>
        <v>1.486204016353021</v>
      </c>
      <c r="P12" s="11">
        <f>Sheet1!P12-Sheet3!P12</f>
        <v>0</v>
      </c>
      <c r="Q12" s="11">
        <f>Sheet1!Q12-Sheet3!Q12</f>
        <v>0</v>
      </c>
      <c r="R12" s="11">
        <f>Sheet1!R12-Sheet3!R12</f>
        <v>-1.5551310336949564E-2</v>
      </c>
      <c r="S12" s="11">
        <f>Sheet1!S12-Sheet3!S12</f>
        <v>0</v>
      </c>
      <c r="T12" s="11">
        <f>Sheet1!T12-Sheet3!T12</f>
        <v>0.23634822576658543</v>
      </c>
      <c r="U12" s="11">
        <f>Sheet1!U12-Sheet3!U12</f>
        <v>0</v>
      </c>
    </row>
    <row r="13" spans="2:21" x14ac:dyDescent="0.15">
      <c r="B13" s="11">
        <f>Sheet1!B13-Sheet3!B13</f>
        <v>0</v>
      </c>
      <c r="C13" s="11">
        <f>Sheet1!C13-Sheet3!C13</f>
        <v>-8.9176656437039981E-6</v>
      </c>
      <c r="D13" s="11">
        <f>Sheet1!D13-Sheet3!D13</f>
        <v>0</v>
      </c>
      <c r="E13" s="11">
        <f>Sheet1!E13-Sheet3!E13</f>
        <v>0.34371325624228177</v>
      </c>
      <c r="F13" s="11">
        <f>Sheet1!F13-Sheet3!F13</f>
        <v>0</v>
      </c>
      <c r="G13" s="11">
        <f>Sheet1!G13-Sheet3!G13</f>
        <v>0</v>
      </c>
      <c r="H13" s="11">
        <f>Sheet1!H13-Sheet3!H13</f>
        <v>0</v>
      </c>
      <c r="I13" s="11">
        <f>Sheet1!I13-Sheet3!I13</f>
        <v>0</v>
      </c>
      <c r="J13" s="11">
        <f>Sheet1!J13-Sheet3!J13</f>
        <v>0</v>
      </c>
      <c r="K13" s="11">
        <f>Sheet1!K13-Sheet3!K13</f>
        <v>0</v>
      </c>
      <c r="L13" s="11">
        <f>Sheet1!L13-Sheet3!L13</f>
        <v>0</v>
      </c>
      <c r="M13" s="11">
        <f>Sheet1!M13-Sheet3!M13</f>
        <v>0</v>
      </c>
      <c r="N13" s="11">
        <f>Sheet1!N13-Sheet3!N13</f>
        <v>0</v>
      </c>
      <c r="O13" s="11">
        <f>Sheet1!O13-Sheet3!O13</f>
        <v>0.16639114226146035</v>
      </c>
      <c r="P13" s="11">
        <f>Sheet1!P13-Sheet3!P13</f>
        <v>0</v>
      </c>
      <c r="Q13" s="11">
        <f>Sheet1!Q13-Sheet3!Q13</f>
        <v>-2.3764052815861136E-4</v>
      </c>
      <c r="R13" s="11">
        <f>Sheet1!R13-Sheet3!R13</f>
        <v>-0.25637355430589093</v>
      </c>
      <c r="S13" s="11">
        <f>Sheet1!S13-Sheet3!S13</f>
        <v>0</v>
      </c>
      <c r="T13" s="11">
        <f>Sheet1!T13-Sheet3!T13</f>
        <v>0.43394222648039715</v>
      </c>
      <c r="U13" s="11">
        <f>Sheet1!U13-Sheet3!U13</f>
        <v>0</v>
      </c>
    </row>
    <row r="14" spans="2:21" x14ac:dyDescent="0.15">
      <c r="B14" s="11">
        <f>Sheet1!B14-Sheet3!B14</f>
        <v>0</v>
      </c>
      <c r="C14" s="11">
        <f>Sheet1!C14-Sheet3!C14</f>
        <v>0</v>
      </c>
      <c r="D14" s="11">
        <f>Sheet1!D14-Sheet3!D14</f>
        <v>0</v>
      </c>
      <c r="E14" s="11">
        <f>Sheet1!E14-Sheet3!E14</f>
        <v>6.6814617404098442E-3</v>
      </c>
      <c r="F14" s="11">
        <f>Sheet1!F14-Sheet3!F14</f>
        <v>0</v>
      </c>
      <c r="G14" s="11">
        <f>Sheet1!G14-Sheet3!G14</f>
        <v>0</v>
      </c>
      <c r="H14" s="11">
        <f>Sheet1!H14-Sheet3!H14</f>
        <v>0</v>
      </c>
      <c r="I14" s="11">
        <f>Sheet1!I14-Sheet3!I14</f>
        <v>0</v>
      </c>
      <c r="J14" s="11">
        <f>Sheet1!J14-Sheet3!J14</f>
        <v>0</v>
      </c>
      <c r="K14" s="11">
        <f>Sheet1!K14-Sheet3!K14</f>
        <v>0</v>
      </c>
      <c r="L14" s="11">
        <f>Sheet1!L14-Sheet3!L14</f>
        <v>0</v>
      </c>
      <c r="M14" s="11">
        <f>Sheet1!M14-Sheet3!M14</f>
        <v>0</v>
      </c>
      <c r="N14" s="11">
        <f>Sheet1!N14-Sheet3!N14</f>
        <v>0</v>
      </c>
      <c r="O14" s="11">
        <f>Sheet1!O14-Sheet3!O14</f>
        <v>6.6814617404098442E-3</v>
      </c>
      <c r="P14" s="11">
        <f>Sheet1!P14-Sheet3!P14</f>
        <v>0</v>
      </c>
      <c r="Q14" s="11">
        <f>Sheet1!Q14-Sheet3!Q14</f>
        <v>0</v>
      </c>
      <c r="R14" s="11">
        <f>Sheet1!R14-Sheet3!R14</f>
        <v>0</v>
      </c>
      <c r="S14" s="11">
        <f>Sheet1!S14-Sheet3!S14</f>
        <v>0</v>
      </c>
      <c r="T14" s="11">
        <f>Sheet1!T14-Sheet3!T14</f>
        <v>0</v>
      </c>
      <c r="U14" s="11">
        <f>Sheet1!U14-Sheet3!U14</f>
        <v>0</v>
      </c>
    </row>
    <row r="15" spans="2:21" x14ac:dyDescent="0.15">
      <c r="B15" s="11">
        <f>Sheet1!B15-Sheet3!B15</f>
        <v>-2.670865399864919E-2</v>
      </c>
      <c r="C15" s="11">
        <f>Sheet1!C15-Sheet3!C15</f>
        <v>0</v>
      </c>
      <c r="D15" s="11">
        <f>Sheet1!D15-Sheet3!D15</f>
        <v>0</v>
      </c>
      <c r="E15" s="11">
        <f>Sheet1!E15-Sheet3!E15</f>
        <v>-2.4499942154738719E-2</v>
      </c>
      <c r="F15" s="11">
        <f>Sheet1!F15-Sheet3!F15</f>
        <v>0</v>
      </c>
      <c r="G15" s="11">
        <f>Sheet1!G15-Sheet3!G15</f>
        <v>0</v>
      </c>
      <c r="H15" s="11">
        <f>Sheet1!H15-Sheet3!H15</f>
        <v>0</v>
      </c>
      <c r="I15" s="11">
        <f>Sheet1!I15-Sheet3!I15</f>
        <v>0</v>
      </c>
      <c r="J15" s="11">
        <f>Sheet1!J15-Sheet3!J15</f>
        <v>0</v>
      </c>
      <c r="K15" s="11">
        <f>Sheet1!K15-Sheet3!K15</f>
        <v>0</v>
      </c>
      <c r="L15" s="11">
        <f>Sheet1!L15-Sheet3!L15</f>
        <v>0</v>
      </c>
      <c r="M15" s="11">
        <f>Sheet1!M15-Sheet3!M15</f>
        <v>0</v>
      </c>
      <c r="N15" s="11">
        <f>Sheet1!N15-Sheet3!N15</f>
        <v>0</v>
      </c>
      <c r="O15" s="11">
        <f>Sheet1!O15-Sheet3!O15</f>
        <v>2.0168671163878216E-2</v>
      </c>
      <c r="P15" s="11">
        <f>Sheet1!P15-Sheet3!P15</f>
        <v>0</v>
      </c>
      <c r="Q15" s="11">
        <f>Sheet1!Q15-Sheet3!Q15</f>
        <v>0</v>
      </c>
      <c r="R15" s="11">
        <f>Sheet1!R15-Sheet3!R15</f>
        <v>-0.11032134642771352</v>
      </c>
      <c r="S15" s="11">
        <f>Sheet1!S15-Sheet3!S15</f>
        <v>0</v>
      </c>
      <c r="T15" s="11">
        <f>Sheet1!T15-Sheet3!T15</f>
        <v>3.8944079110442509E-2</v>
      </c>
      <c r="U15" s="11">
        <f>Sheet1!U15-Sheet3!U15</f>
        <v>0</v>
      </c>
    </row>
    <row r="16" spans="2:21" x14ac:dyDescent="0.15">
      <c r="B16" s="11">
        <f>Sheet1!B16-Sheet3!B16</f>
        <v>-2.2755945070392016</v>
      </c>
      <c r="C16" s="11">
        <f>Sheet1!C16-Sheet3!C16</f>
        <v>0</v>
      </c>
      <c r="D16" s="11">
        <f>Sheet1!D16-Sheet3!D16</f>
        <v>0</v>
      </c>
      <c r="E16" s="11">
        <f>Sheet1!E16-Sheet3!E16</f>
        <v>8.2599188967686814</v>
      </c>
      <c r="F16" s="11">
        <f>Sheet1!F16-Sheet3!F16</f>
        <v>0</v>
      </c>
      <c r="G16" s="11">
        <f>Sheet1!G16-Sheet3!G16</f>
        <v>0</v>
      </c>
      <c r="H16" s="11">
        <f>Sheet1!H16-Sheet3!H16</f>
        <v>0</v>
      </c>
      <c r="I16" s="11">
        <f>Sheet1!I16-Sheet3!I16</f>
        <v>0</v>
      </c>
      <c r="J16" s="11">
        <f>Sheet1!J16-Sheet3!J16</f>
        <v>0</v>
      </c>
      <c r="K16" s="11">
        <f>Sheet1!K16-Sheet3!K16</f>
        <v>0</v>
      </c>
      <c r="L16" s="11">
        <f>Sheet1!L16-Sheet3!L16</f>
        <v>-2.1724764644618588E-2</v>
      </c>
      <c r="M16" s="11">
        <f>Sheet1!M16-Sheet3!M16</f>
        <v>0</v>
      </c>
      <c r="N16" s="11">
        <f>Sheet1!N16-Sheet3!N16</f>
        <v>0</v>
      </c>
      <c r="O16" s="11">
        <f>Sheet1!O16-Sheet3!O16</f>
        <v>4.9363416556918764</v>
      </c>
      <c r="P16" s="11">
        <f>Sheet1!P16-Sheet3!P16</f>
        <v>0</v>
      </c>
      <c r="Q16" s="11">
        <f>Sheet1!Q16-Sheet3!Q16</f>
        <v>-0.34267832642975549</v>
      </c>
      <c r="R16" s="11">
        <f>Sheet1!R16-Sheet3!R16</f>
        <v>-2.3291127450140312</v>
      </c>
      <c r="S16" s="11">
        <f>Sheet1!S16-Sheet3!S16</f>
        <v>-0.58883479142289197</v>
      </c>
      <c r="T16" s="11">
        <f>Sheet1!T16-Sheet3!T16</f>
        <v>4.3303333615489379</v>
      </c>
      <c r="U16" s="11">
        <f>Sheet1!U16-Sheet3!U16</f>
        <v>0</v>
      </c>
    </row>
    <row r="17" spans="2:21" x14ac:dyDescent="0.15">
      <c r="B17" s="11">
        <f>Sheet1!B17-Sheet3!B17</f>
        <v>-5.5126204729353958</v>
      </c>
      <c r="C17" s="11">
        <f>Sheet1!C17-Sheet3!C17</f>
        <v>-0.14113233550988724</v>
      </c>
      <c r="D17" s="11">
        <f>Sheet1!D17-Sheet3!D17</f>
        <v>0</v>
      </c>
      <c r="E17" s="11">
        <f>Sheet1!E17-Sheet3!E17</f>
        <v>17.403490736084734</v>
      </c>
      <c r="F17" s="11">
        <f>Sheet1!F17-Sheet3!F17</f>
        <v>0</v>
      </c>
      <c r="G17" s="11">
        <f>Sheet1!G17-Sheet3!G17</f>
        <v>0</v>
      </c>
      <c r="H17" s="11">
        <f>Sheet1!H17-Sheet3!H17</f>
        <v>0</v>
      </c>
      <c r="I17" s="11">
        <f>Sheet1!I17-Sheet3!I17</f>
        <v>0</v>
      </c>
      <c r="J17" s="11">
        <f>Sheet1!J17-Sheet3!J17</f>
        <v>0</v>
      </c>
      <c r="K17" s="11">
        <f>Sheet1!K17-Sheet3!K17</f>
        <v>0</v>
      </c>
      <c r="L17" s="11">
        <f>Sheet1!L17-Sheet3!L17</f>
        <v>-1.9394074186136478E-2</v>
      </c>
      <c r="M17" s="11">
        <f>Sheet1!M17-Sheet3!M17</f>
        <v>0</v>
      </c>
      <c r="N17" s="11">
        <f>Sheet1!N17-Sheet3!N17</f>
        <v>0</v>
      </c>
      <c r="O17" s="11">
        <f>Sheet1!O17-Sheet3!O17</f>
        <v>7.3719431057186284</v>
      </c>
      <c r="P17" s="11">
        <f>Sheet1!P17-Sheet3!P17</f>
        <v>0</v>
      </c>
      <c r="Q17" s="11">
        <f>Sheet1!Q17-Sheet3!Q17</f>
        <v>-2.4834080197055908E-4</v>
      </c>
      <c r="R17" s="11">
        <f>Sheet1!R17-Sheet3!R17</f>
        <v>-0.42372511418686631</v>
      </c>
      <c r="S17" s="11">
        <f>Sheet1!S17-Sheet3!S17</f>
        <v>0</v>
      </c>
      <c r="T17" s="11">
        <f>Sheet1!T17-Sheet3!T17</f>
        <v>5.103427022115639</v>
      </c>
      <c r="U17" s="11">
        <f>Sheet1!U17-Sheet3!U17</f>
        <v>0</v>
      </c>
    </row>
    <row r="18" spans="2:21" x14ac:dyDescent="0.15">
      <c r="B18" s="11">
        <f>Sheet1!B18-Sheet3!B18</f>
        <v>-5.2977702079623157E-2</v>
      </c>
      <c r="C18" s="11">
        <f>Sheet1!C18-Sheet3!C18</f>
        <v>0</v>
      </c>
      <c r="D18" s="11">
        <f>Sheet1!D18-Sheet3!D18</f>
        <v>0</v>
      </c>
      <c r="E18" s="11">
        <f>Sheet1!E18-Sheet3!E18</f>
        <v>1.9358737719890655</v>
      </c>
      <c r="F18" s="11">
        <f>Sheet1!F18-Sheet3!F18</f>
        <v>0</v>
      </c>
      <c r="G18" s="11">
        <f>Sheet1!G18-Sheet3!G18</f>
        <v>0</v>
      </c>
      <c r="H18" s="11">
        <f>Sheet1!H18-Sheet3!H18</f>
        <v>0</v>
      </c>
      <c r="I18" s="11">
        <f>Sheet1!I18-Sheet3!I18</f>
        <v>0</v>
      </c>
      <c r="J18" s="11">
        <f>Sheet1!J18-Sheet3!J18</f>
        <v>0</v>
      </c>
      <c r="K18" s="11">
        <f>Sheet1!K18-Sheet3!K18</f>
        <v>0</v>
      </c>
      <c r="L18" s="11">
        <f>Sheet1!L18-Sheet3!L18</f>
        <v>-4.7323780638555135E-3</v>
      </c>
      <c r="M18" s="11">
        <f>Sheet1!M18-Sheet3!M18</f>
        <v>0</v>
      </c>
      <c r="N18" s="11">
        <f>Sheet1!N18-Sheet3!N18</f>
        <v>-0.53200000000000003</v>
      </c>
      <c r="O18" s="11">
        <f>Sheet1!O18-Sheet3!O18</f>
        <v>0.62396989684746984</v>
      </c>
      <c r="P18" s="11">
        <f>Sheet1!P18-Sheet3!P18</f>
        <v>0</v>
      </c>
      <c r="Q18" s="11">
        <f>Sheet1!Q18-Sheet3!Q18</f>
        <v>0</v>
      </c>
      <c r="R18" s="11">
        <f>Sheet1!R18-Sheet3!R18</f>
        <v>0</v>
      </c>
      <c r="S18" s="11">
        <f>Sheet1!S18-Sheet3!S18</f>
        <v>0</v>
      </c>
      <c r="T18" s="11">
        <f>Sheet1!T18-Sheet3!T18</f>
        <v>1.7956585511258325</v>
      </c>
      <c r="U18" s="11">
        <f>Sheet1!U18-Sheet3!U18</f>
        <v>0</v>
      </c>
    </row>
    <row r="19" spans="2:21" x14ac:dyDescent="0.15">
      <c r="B19" s="11">
        <f>Sheet1!B19-Sheet3!B19</f>
        <v>0</v>
      </c>
      <c r="C19" s="11">
        <f>Sheet1!C19-Sheet3!C19</f>
        <v>0</v>
      </c>
      <c r="D19" s="11">
        <f>Sheet1!D19-Sheet3!D19</f>
        <v>0</v>
      </c>
      <c r="E19" s="11">
        <f>Sheet1!E19-Sheet3!E19</f>
        <v>-0.49336920205742274</v>
      </c>
      <c r="F19" s="11">
        <f>Sheet1!F19-Sheet3!F19</f>
        <v>0</v>
      </c>
      <c r="G19" s="11">
        <f>Sheet1!G19-Sheet3!G19</f>
        <v>0</v>
      </c>
      <c r="H19" s="11">
        <f>Sheet1!H19-Sheet3!H19</f>
        <v>0</v>
      </c>
      <c r="I19" s="11">
        <f>Sheet1!I19-Sheet3!I19</f>
        <v>0</v>
      </c>
      <c r="J19" s="11">
        <f>Sheet1!J19-Sheet3!J19</f>
        <v>0</v>
      </c>
      <c r="K19" s="11">
        <f>Sheet1!K19-Sheet3!K19</f>
        <v>0</v>
      </c>
      <c r="L19" s="11">
        <f>Sheet1!L19-Sheet3!L19</f>
        <v>0</v>
      </c>
      <c r="M19" s="11">
        <f>Sheet1!M19-Sheet3!M19</f>
        <v>0</v>
      </c>
      <c r="N19" s="11">
        <f>Sheet1!N19-Sheet3!N19</f>
        <v>0</v>
      </c>
      <c r="O19" s="11">
        <f>Sheet1!O19-Sheet3!O19</f>
        <v>0.8927726867320942</v>
      </c>
      <c r="P19" s="11">
        <f>Sheet1!P19-Sheet3!P19</f>
        <v>-1.7606350705259288E-3</v>
      </c>
      <c r="Q19" s="11">
        <f>Sheet1!Q19-Sheet3!Q19</f>
        <v>-5.0281240494748358E-4</v>
      </c>
      <c r="R19" s="11">
        <f>Sheet1!R19-Sheet3!R19</f>
        <v>-1.7275225071547684</v>
      </c>
      <c r="S19" s="11">
        <f>Sheet1!S19-Sheet3!S19</f>
        <v>0</v>
      </c>
      <c r="T19" s="11">
        <f>Sheet1!T19-Sheet3!T19</f>
        <v>0.343644065840774</v>
      </c>
      <c r="U19" s="11">
        <f>Sheet1!U19-Sheet3!U19</f>
        <v>0</v>
      </c>
    </row>
    <row r="20" spans="2:21" x14ac:dyDescent="0.15">
      <c r="B20" s="11">
        <f>Sheet1!B20-Sheet3!B20</f>
        <v>-169.71444484464678</v>
      </c>
      <c r="C20" s="11">
        <f>Sheet1!C20-Sheet3!C20</f>
        <v>-44.946484731642272</v>
      </c>
      <c r="D20" s="11">
        <f>Sheet1!D20-Sheet3!D20</f>
        <v>-8.7748835971794392E-2</v>
      </c>
      <c r="E20" s="11">
        <f>Sheet1!E20-Sheet3!E20</f>
        <v>6.6693526707771298</v>
      </c>
      <c r="F20" s="11">
        <f>Sheet1!F20-Sheet3!F20</f>
        <v>-1.2720780237418694</v>
      </c>
      <c r="G20" s="11">
        <f>Sheet1!G20-Sheet3!G20</f>
        <v>0</v>
      </c>
      <c r="H20" s="11">
        <f>Sheet1!H20-Sheet3!H20</f>
        <v>0.84458521812071119</v>
      </c>
      <c r="I20" s="11">
        <f>Sheet1!I20-Sheet3!I20</f>
        <v>0</v>
      </c>
      <c r="J20" s="11">
        <f>Sheet1!J20-Sheet3!J20</f>
        <v>0</v>
      </c>
      <c r="K20" s="11">
        <f>Sheet1!K20-Sheet3!K20</f>
        <v>0</v>
      </c>
      <c r="L20" s="11">
        <f>Sheet1!L20-Sheet3!L20</f>
        <v>-125.47416760855737</v>
      </c>
      <c r="M20" s="11">
        <f>Sheet1!M20-Sheet3!M20</f>
        <v>0</v>
      </c>
      <c r="N20" s="11">
        <f>Sheet1!N20-Sheet3!N20</f>
        <v>0</v>
      </c>
      <c r="O20" s="11">
        <f>Sheet1!O20-Sheet3!O20</f>
        <v>1.0242469886801828</v>
      </c>
      <c r="P20" s="11">
        <f>Sheet1!P20-Sheet3!P20</f>
        <v>0</v>
      </c>
      <c r="Q20" s="11">
        <f>Sheet1!Q20-Sheet3!Q20</f>
        <v>0</v>
      </c>
      <c r="R20" s="11">
        <f>Sheet1!R20-Sheet3!R20</f>
        <v>0</v>
      </c>
      <c r="S20" s="11">
        <f>Sheet1!S20-Sheet3!S20</f>
        <v>0</v>
      </c>
      <c r="T20" s="11">
        <f>Sheet1!T20-Sheet3!T20</f>
        <v>12.169398771759035</v>
      </c>
      <c r="U20" s="11">
        <f>Sheet1!U20-Sheet3!U20</f>
        <v>-7.8470000000000004</v>
      </c>
    </row>
    <row r="21" spans="2:21" x14ac:dyDescent="0.15">
      <c r="B21" s="11">
        <f>Sheet1!B21-Sheet3!B21</f>
        <v>0</v>
      </c>
      <c r="C21" s="11">
        <f>Sheet1!C21-Sheet3!C21</f>
        <v>0</v>
      </c>
      <c r="D21" s="11">
        <f>Sheet1!D21-Sheet3!D21</f>
        <v>0</v>
      </c>
      <c r="E21" s="11">
        <f>Sheet1!E21-Sheet3!E21</f>
        <v>9.4390266485834928E-2</v>
      </c>
      <c r="F21" s="11">
        <f>Sheet1!F21-Sheet3!F21</f>
        <v>0</v>
      </c>
      <c r="G21" s="11">
        <f>Sheet1!G21-Sheet3!G21</f>
        <v>0</v>
      </c>
      <c r="H21" s="11">
        <f>Sheet1!H21-Sheet3!H21</f>
        <v>0</v>
      </c>
      <c r="I21" s="11">
        <f>Sheet1!I21-Sheet3!I21</f>
        <v>0</v>
      </c>
      <c r="J21" s="11">
        <f>Sheet1!J21-Sheet3!J21</f>
        <v>0</v>
      </c>
      <c r="K21" s="11">
        <f>Sheet1!K21-Sheet3!K21</f>
        <v>0</v>
      </c>
      <c r="L21" s="11">
        <f>Sheet1!L21-Sheet3!L21</f>
        <v>0</v>
      </c>
      <c r="M21" s="11">
        <f>Sheet1!M21-Sheet3!M21</f>
        <v>0</v>
      </c>
      <c r="N21" s="11">
        <f>Sheet1!N21-Sheet3!N21</f>
        <v>0</v>
      </c>
      <c r="O21" s="11">
        <f>Sheet1!O21-Sheet3!O21</f>
        <v>2.0368678080258107E-3</v>
      </c>
      <c r="P21" s="11">
        <f>Sheet1!P21-Sheet3!P21</f>
        <v>0</v>
      </c>
      <c r="Q21" s="11">
        <f>Sheet1!Q21-Sheet3!Q21</f>
        <v>0</v>
      </c>
      <c r="R21" s="11">
        <f>Sheet1!R21-Sheet3!R21</f>
        <v>0</v>
      </c>
      <c r="S21" s="11">
        <f>Sheet1!S21-Sheet3!S21</f>
        <v>0</v>
      </c>
      <c r="T21" s="11">
        <f>Sheet1!T21-Sheet3!T21</f>
        <v>9.2353398677810006E-2</v>
      </c>
      <c r="U21" s="11">
        <f>Sheet1!U21-Sheet3!U21</f>
        <v>0</v>
      </c>
    </row>
    <row r="22" spans="2:21" x14ac:dyDescent="0.15">
      <c r="B22" s="11">
        <f>Sheet1!B22-Sheet3!B22</f>
        <v>-0.25999592852980768</v>
      </c>
      <c r="C22" s="11">
        <f>Sheet1!C22-Sheet3!C22</f>
        <v>0</v>
      </c>
      <c r="D22" s="11">
        <f>Sheet1!D22-Sheet3!D22</f>
        <v>0.76887274299394903</v>
      </c>
      <c r="E22" s="11">
        <f>Sheet1!E22-Sheet3!E22</f>
        <v>10.84767111047563</v>
      </c>
      <c r="F22" s="11">
        <f>Sheet1!F22-Sheet3!F22</f>
        <v>0</v>
      </c>
      <c r="G22" s="11">
        <f>Sheet1!G22-Sheet3!G22</f>
        <v>0</v>
      </c>
      <c r="H22" s="11">
        <f>Sheet1!H22-Sheet3!H22</f>
        <v>0</v>
      </c>
      <c r="I22" s="11">
        <f>Sheet1!I22-Sheet3!I22</f>
        <v>0</v>
      </c>
      <c r="J22" s="11">
        <f>Sheet1!J22-Sheet3!J22</f>
        <v>0</v>
      </c>
      <c r="K22" s="11">
        <f>Sheet1!K22-Sheet3!K22</f>
        <v>0</v>
      </c>
      <c r="L22" s="11">
        <f>Sheet1!L22-Sheet3!L22</f>
        <v>-4.3980361056247688</v>
      </c>
      <c r="M22" s="11">
        <f>Sheet1!M22-Sheet3!M22</f>
        <v>0</v>
      </c>
      <c r="N22" s="11">
        <f>Sheet1!N22-Sheet3!N22</f>
        <v>0</v>
      </c>
      <c r="O22" s="11">
        <f>Sheet1!O22-Sheet3!O22</f>
        <v>14.361569042785874</v>
      </c>
      <c r="P22" s="11">
        <f>Sheet1!P22-Sheet3!P22</f>
        <v>0</v>
      </c>
      <c r="Q22" s="11">
        <f>Sheet1!Q22-Sheet3!Q22</f>
        <v>-4.5468611627114353E-2</v>
      </c>
      <c r="R22" s="11">
        <f>Sheet1!R22-Sheet3!R22</f>
        <v>-9.9261886582032499E-2</v>
      </c>
      <c r="S22" s="11">
        <f>Sheet1!S22-Sheet3!S22</f>
        <v>0</v>
      </c>
      <c r="T22" s="11">
        <f>Sheet1!T22-Sheet3!T22</f>
        <v>0</v>
      </c>
      <c r="U22" s="11">
        <f>Sheet1!U22-Sheet3!U22</f>
        <v>0</v>
      </c>
    </row>
    <row r="23" spans="2:21" x14ac:dyDescent="0.15">
      <c r="B23" s="11">
        <f>Sheet1!B23-Sheet3!B23</f>
        <v>-62.645516922633078</v>
      </c>
      <c r="C23" s="11">
        <f>Sheet1!C23-Sheet3!C23</f>
        <v>-55.857911829534601</v>
      </c>
      <c r="D23" s="11">
        <f>Sheet1!D23-Sheet3!D23</f>
        <v>0</v>
      </c>
      <c r="E23" s="11">
        <f>Sheet1!E23-Sheet3!E23</f>
        <v>2.8315996214231376</v>
      </c>
      <c r="F23" s="11">
        <f>Sheet1!F23-Sheet3!F23</f>
        <v>0</v>
      </c>
      <c r="G23" s="11">
        <f>Sheet1!G23-Sheet3!G23</f>
        <v>0</v>
      </c>
      <c r="H23" s="11">
        <f>Sheet1!H23-Sheet3!H23</f>
        <v>0</v>
      </c>
      <c r="I23" s="11">
        <f>Sheet1!I23-Sheet3!I23</f>
        <v>0</v>
      </c>
      <c r="J23" s="11">
        <f>Sheet1!J23-Sheet3!J23</f>
        <v>0</v>
      </c>
      <c r="K23" s="11">
        <f>Sheet1!K23-Sheet3!K23</f>
        <v>0</v>
      </c>
      <c r="L23" s="11">
        <f>Sheet1!L23-Sheet3!L23</f>
        <v>-1.4039931148402296E-2</v>
      </c>
      <c r="M23" s="11">
        <f>Sheet1!M23-Sheet3!M23</f>
        <v>0</v>
      </c>
      <c r="N23" s="11">
        <f>Sheet1!N23-Sheet3!N23</f>
        <v>-7.98</v>
      </c>
      <c r="O23" s="11">
        <f>Sheet1!O23-Sheet3!O23</f>
        <v>1.6030583669206067</v>
      </c>
      <c r="P23" s="11">
        <f>Sheet1!P23-Sheet3!P23</f>
        <v>-5.067642663370342E-3</v>
      </c>
      <c r="Q23" s="11">
        <f>Sheet1!Q23-Sheet3!Q23</f>
        <v>-6.2947633627961075E-3</v>
      </c>
      <c r="R23" s="11">
        <f>Sheet1!R23-Sheet3!R23</f>
        <v>-10.317738432973119</v>
      </c>
      <c r="S23" s="11">
        <f>Sheet1!S23-Sheet3!S23</f>
        <v>-1.8248775953210172E-3</v>
      </c>
      <c r="T23" s="11">
        <f>Sheet1!T23-Sheet3!T23</f>
        <v>12.765901809146996</v>
      </c>
      <c r="U23" s="11">
        <f>Sheet1!U23-Sheet3!U23</f>
        <v>0</v>
      </c>
    </row>
    <row r="24" spans="2:21" x14ac:dyDescent="0.15">
      <c r="B24" s="11">
        <f>Sheet1!B24-Sheet3!B24</f>
        <v>-168.23788810424367</v>
      </c>
      <c r="C24" s="11">
        <f>Sheet1!C24-Sheet3!C24</f>
        <v>-227.72810601894548</v>
      </c>
      <c r="D24" s="11">
        <f>Sheet1!D24-Sheet3!D24</f>
        <v>0</v>
      </c>
      <c r="E24" s="11">
        <f>Sheet1!E24-Sheet3!E24</f>
        <v>0</v>
      </c>
      <c r="F24" s="11">
        <f>Sheet1!F24-Sheet3!F24</f>
        <v>0</v>
      </c>
      <c r="G24" s="11">
        <f>Sheet1!G24-Sheet3!G24</f>
        <v>0</v>
      </c>
      <c r="H24" s="11">
        <f>Sheet1!H24-Sheet3!H24</f>
        <v>0</v>
      </c>
      <c r="I24" s="11">
        <f>Sheet1!I24-Sheet3!I24</f>
        <v>0</v>
      </c>
      <c r="J24" s="11">
        <f>Sheet1!J24-Sheet3!J24</f>
        <v>0</v>
      </c>
      <c r="K24" s="11">
        <f>Sheet1!K24-Sheet3!K24</f>
        <v>0</v>
      </c>
      <c r="L24" s="11">
        <f>Sheet1!L24-Sheet3!L24</f>
        <v>-0.68532213736677505</v>
      </c>
      <c r="M24" s="11">
        <f>Sheet1!M24-Sheet3!M24</f>
        <v>0</v>
      </c>
      <c r="N24" s="11">
        <f>Sheet1!N24-Sheet3!N24</f>
        <v>-0.26600000000000001</v>
      </c>
      <c r="O24" s="11">
        <f>Sheet1!O24-Sheet3!O24</f>
        <v>-30.627781134601946</v>
      </c>
      <c r="P24" s="11">
        <f>Sheet1!P24-Sheet3!P24</f>
        <v>-19.304093727895751</v>
      </c>
      <c r="Q24" s="11">
        <f>Sheet1!Q24-Sheet3!Q24</f>
        <v>-2.7309489654748873</v>
      </c>
      <c r="R24" s="11">
        <f>Sheet1!R24-Sheet3!R24</f>
        <v>-27.932656142953665</v>
      </c>
      <c r="S24" s="11">
        <f>Sheet1!S24-Sheet3!S24</f>
        <v>-1.0089617090703884E-2</v>
      </c>
      <c r="T24" s="11">
        <f>Sheet1!T24-Sheet3!T24</f>
        <v>141.04710964008581</v>
      </c>
      <c r="U24" s="11">
        <f>Sheet1!U24-Sheet3!U24</f>
        <v>0</v>
      </c>
    </row>
    <row r="25" spans="2:21" x14ac:dyDescent="0.15">
      <c r="B25" s="11">
        <f>Sheet1!B25-Sheet3!B25</f>
        <v>0</v>
      </c>
      <c r="C25" s="11">
        <f>Sheet1!C25-Sheet3!C25</f>
        <v>0</v>
      </c>
      <c r="D25" s="11">
        <f>Sheet1!D25-Sheet3!D25</f>
        <v>0</v>
      </c>
      <c r="E25" s="11">
        <f>Sheet1!E25-Sheet3!E25</f>
        <v>0.7520600689477277</v>
      </c>
      <c r="F25" s="11">
        <f>Sheet1!F25-Sheet3!F25</f>
        <v>0</v>
      </c>
      <c r="G25" s="11">
        <f>Sheet1!G25-Sheet3!G25</f>
        <v>0</v>
      </c>
      <c r="H25" s="11">
        <f>Sheet1!H25-Sheet3!H25</f>
        <v>0</v>
      </c>
      <c r="I25" s="11">
        <f>Sheet1!I25-Sheet3!I25</f>
        <v>0</v>
      </c>
      <c r="J25" s="11">
        <f>Sheet1!J25-Sheet3!J25</f>
        <v>0</v>
      </c>
      <c r="K25" s="11">
        <f>Sheet1!K25-Sheet3!K25</f>
        <v>0</v>
      </c>
      <c r="L25" s="11">
        <f>Sheet1!L25-Sheet3!L25</f>
        <v>0</v>
      </c>
      <c r="M25" s="11">
        <f>Sheet1!M25-Sheet3!M25</f>
        <v>0</v>
      </c>
      <c r="N25" s="11">
        <f>Sheet1!N25-Sheet3!N25</f>
        <v>0</v>
      </c>
      <c r="O25" s="11">
        <f>Sheet1!O25-Sheet3!O25</f>
        <v>0.7501805728437887</v>
      </c>
      <c r="P25" s="11">
        <f>Sheet1!P25-Sheet3!P25</f>
        <v>0</v>
      </c>
      <c r="Q25" s="11">
        <f>Sheet1!Q25-Sheet3!Q25</f>
        <v>0</v>
      </c>
      <c r="R25" s="11">
        <f>Sheet1!R25-Sheet3!R25</f>
        <v>0</v>
      </c>
      <c r="S25" s="11">
        <f>Sheet1!S25-Sheet3!S25</f>
        <v>0</v>
      </c>
      <c r="T25" s="11">
        <f>Sheet1!T25-Sheet3!T25</f>
        <v>1.8794961040380365E-3</v>
      </c>
      <c r="U25" s="11">
        <f>Sheet1!U25-Sheet3!U25</f>
        <v>0</v>
      </c>
    </row>
    <row r="26" spans="2:21" x14ac:dyDescent="0.15">
      <c r="B26" s="11">
        <f>Sheet1!B26-Sheet3!B26</f>
        <v>-1.6299828322994259E-3</v>
      </c>
      <c r="C26" s="11">
        <f>Sheet1!C26-Sheet3!C26</f>
        <v>-8.6547139451637056E-8</v>
      </c>
      <c r="D26" s="11">
        <f>Sheet1!D26-Sheet3!D26</f>
        <v>0</v>
      </c>
      <c r="E26" s="11">
        <f>Sheet1!E26-Sheet3!E26</f>
        <v>0.81581940226801919</v>
      </c>
      <c r="F26" s="11">
        <f>Sheet1!F26-Sheet3!F26</f>
        <v>0</v>
      </c>
      <c r="G26" s="11">
        <f>Sheet1!G26-Sheet3!G26</f>
        <v>0</v>
      </c>
      <c r="H26" s="11">
        <f>Sheet1!H26-Sheet3!H26</f>
        <v>0</v>
      </c>
      <c r="I26" s="11">
        <f>Sheet1!I26-Sheet3!I26</f>
        <v>0</v>
      </c>
      <c r="J26" s="11">
        <f>Sheet1!J26-Sheet3!J26</f>
        <v>0</v>
      </c>
      <c r="K26" s="11">
        <f>Sheet1!K26-Sheet3!K26</f>
        <v>0</v>
      </c>
      <c r="L26" s="11">
        <f>Sheet1!L26-Sheet3!L26</f>
        <v>0</v>
      </c>
      <c r="M26" s="11">
        <f>Sheet1!M26-Sheet3!M26</f>
        <v>0</v>
      </c>
      <c r="N26" s="11">
        <f>Sheet1!N26-Sheet3!N26</f>
        <v>0</v>
      </c>
      <c r="O26" s="11">
        <f>Sheet1!O26-Sheet3!O26</f>
        <v>0.80669900035570663</v>
      </c>
      <c r="P26" s="11">
        <f>Sheet1!P26-Sheet3!P26</f>
        <v>0</v>
      </c>
      <c r="Q26" s="11">
        <f>Sheet1!Q26-Sheet3!Q26</f>
        <v>0</v>
      </c>
      <c r="R26" s="11">
        <f>Sheet1!R26-Sheet3!R26</f>
        <v>0</v>
      </c>
      <c r="S26" s="11">
        <f>Sheet1!S26-Sheet3!S26</f>
        <v>0</v>
      </c>
      <c r="T26" s="11">
        <f>Sheet1!T26-Sheet3!T26</f>
        <v>7.4905056268499415E-3</v>
      </c>
      <c r="U26" s="11">
        <f>Sheet1!U26-Sheet3!U26</f>
        <v>0</v>
      </c>
    </row>
    <row r="27" spans="2:21" x14ac:dyDescent="0.15">
      <c r="B27" s="11">
        <f>Sheet1!B27-Sheet3!B27</f>
        <v>-246.49279428179307</v>
      </c>
      <c r="C27" s="11">
        <f>Sheet1!C27-Sheet3!C27</f>
        <v>-241.77707465729748</v>
      </c>
      <c r="D27" s="11">
        <f>Sheet1!D27-Sheet3!D27</f>
        <v>0</v>
      </c>
      <c r="E27" s="11">
        <f>Sheet1!E27-Sheet3!E27</f>
        <v>0</v>
      </c>
      <c r="F27" s="11">
        <f>Sheet1!F27-Sheet3!F27</f>
        <v>0</v>
      </c>
      <c r="G27" s="11">
        <f>Sheet1!G27-Sheet3!G27</f>
        <v>0</v>
      </c>
      <c r="H27" s="11">
        <f>Sheet1!H27-Sheet3!H27</f>
        <v>0</v>
      </c>
      <c r="I27" s="11">
        <f>Sheet1!I27-Sheet3!I27</f>
        <v>0</v>
      </c>
      <c r="J27" s="11">
        <f>Sheet1!J27-Sheet3!J27</f>
        <v>14.364000000000003</v>
      </c>
      <c r="K27" s="11">
        <f>Sheet1!K27-Sheet3!K27</f>
        <v>0</v>
      </c>
      <c r="L27" s="11">
        <f>Sheet1!L27-Sheet3!L27</f>
        <v>-0.7267294604529333</v>
      </c>
      <c r="M27" s="11">
        <f>Sheet1!M27-Sheet3!M27</f>
        <v>0</v>
      </c>
      <c r="N27" s="11">
        <f>Sheet1!N27-Sheet3!N27</f>
        <v>0</v>
      </c>
      <c r="O27" s="11">
        <f>Sheet1!O27-Sheet3!O27</f>
        <v>3.6898721711627331</v>
      </c>
      <c r="P27" s="11">
        <f>Sheet1!P27-Sheet3!P27</f>
        <v>0</v>
      </c>
      <c r="Q27" s="11">
        <f>Sheet1!Q27-Sheet3!Q27</f>
        <v>0</v>
      </c>
      <c r="R27" s="11">
        <f>Sheet1!R27-Sheet3!R27</f>
        <v>-49.336177164719118</v>
      </c>
      <c r="S27" s="11">
        <f>Sheet1!S27-Sheet3!S27</f>
        <v>0</v>
      </c>
      <c r="T27" s="11">
        <f>Sheet1!T27-Sheet3!T27</f>
        <v>27.29331482951352</v>
      </c>
      <c r="U27" s="11">
        <f>Sheet1!U27-Sheet3!U27</f>
        <v>0</v>
      </c>
    </row>
    <row r="28" spans="2:21" x14ac:dyDescent="0.15">
      <c r="B28" s="11">
        <f>Sheet1!B28-Sheet3!B28</f>
        <v>-0.10347279934995512</v>
      </c>
      <c r="C28" s="11">
        <f>Sheet1!C28-Sheet3!C28</f>
        <v>0</v>
      </c>
      <c r="D28" s="11">
        <f>Sheet1!D28-Sheet3!D28</f>
        <v>0</v>
      </c>
      <c r="E28" s="11">
        <f>Sheet1!E28-Sheet3!E28</f>
        <v>3.0701028628966753</v>
      </c>
      <c r="F28" s="11">
        <f>Sheet1!F28-Sheet3!F28</f>
        <v>0</v>
      </c>
      <c r="G28" s="11">
        <f>Sheet1!G28-Sheet3!G28</f>
        <v>0</v>
      </c>
      <c r="H28" s="11">
        <f>Sheet1!H28-Sheet3!H28</f>
        <v>0</v>
      </c>
      <c r="I28" s="11">
        <f>Sheet1!I28-Sheet3!I28</f>
        <v>0</v>
      </c>
      <c r="J28" s="11">
        <f>Sheet1!J28-Sheet3!J28</f>
        <v>0</v>
      </c>
      <c r="K28" s="11">
        <f>Sheet1!K28-Sheet3!K28</f>
        <v>0</v>
      </c>
      <c r="L28" s="11">
        <f>Sheet1!L28-Sheet3!L28</f>
        <v>-5.147449989179087E-2</v>
      </c>
      <c r="M28" s="11">
        <f>Sheet1!M28-Sheet3!M28</f>
        <v>0</v>
      </c>
      <c r="N28" s="11">
        <f>Sheet1!N28-Sheet3!N28</f>
        <v>0</v>
      </c>
      <c r="O28" s="11">
        <f>Sheet1!O28-Sheet3!O28</f>
        <v>3.596411782469346</v>
      </c>
      <c r="P28" s="11">
        <f>Sheet1!P28-Sheet3!P28</f>
        <v>-1.7946202076795648E-3</v>
      </c>
      <c r="Q28" s="11">
        <f>Sheet1!Q28-Sheet3!Q28</f>
        <v>-0.32661137845293808</v>
      </c>
      <c r="R28" s="11">
        <f>Sheet1!R28-Sheet3!R28</f>
        <v>-0.32494670403428394</v>
      </c>
      <c r="S28" s="11">
        <f>Sheet1!S28-Sheet3!S28</f>
        <v>-2.5068031702521143E-2</v>
      </c>
      <c r="T28" s="11">
        <f>Sheet1!T28-Sheet3!T28</f>
        <v>0.10011351536659241</v>
      </c>
      <c r="U28" s="11">
        <f>Sheet1!U28-Sheet3!U28</f>
        <v>0</v>
      </c>
    </row>
    <row r="29" spans="2:21" x14ac:dyDescent="0.15">
      <c r="B29" s="11">
        <f>Sheet1!B29-Sheet3!B29</f>
        <v>-25.265828638969253</v>
      </c>
      <c r="C29" s="11">
        <f>Sheet1!C29-Sheet3!C29</f>
        <v>-9.6280073348493715</v>
      </c>
      <c r="D29" s="11">
        <f>Sheet1!D29-Sheet3!D29</f>
        <v>0</v>
      </c>
      <c r="E29" s="11">
        <f>Sheet1!E29-Sheet3!E29</f>
        <v>1.3861356206590347E-4</v>
      </c>
      <c r="F29" s="11">
        <f>Sheet1!F29-Sheet3!F29</f>
        <v>0</v>
      </c>
      <c r="G29" s="11">
        <f>Sheet1!G29-Sheet3!G29</f>
        <v>0</v>
      </c>
      <c r="H29" s="11">
        <f>Sheet1!H29-Sheet3!H29</f>
        <v>0</v>
      </c>
      <c r="I29" s="11">
        <f>Sheet1!I29-Sheet3!I29</f>
        <v>0</v>
      </c>
      <c r="J29" s="11">
        <f>Sheet1!J29-Sheet3!J29</f>
        <v>0</v>
      </c>
      <c r="K29" s="11">
        <f>Sheet1!K29-Sheet3!K29</f>
        <v>0</v>
      </c>
      <c r="L29" s="11">
        <f>Sheet1!L29-Sheet3!L29</f>
        <v>-1.015033515569769</v>
      </c>
      <c r="M29" s="11">
        <f>Sheet1!M29-Sheet3!M29</f>
        <v>0</v>
      </c>
      <c r="N29" s="11">
        <f>Sheet1!N29-Sheet3!N29</f>
        <v>-0.13300000000000001</v>
      </c>
      <c r="O29" s="11">
        <f>Sheet1!O29-Sheet3!O29</f>
        <v>0.16249994047689853</v>
      </c>
      <c r="P29" s="11">
        <f>Sheet1!P29-Sheet3!P29</f>
        <v>-6.7619491639739349E-4</v>
      </c>
      <c r="Q29" s="11">
        <f>Sheet1!Q29-Sheet3!Q29</f>
        <v>-0.1258688567620796</v>
      </c>
      <c r="R29" s="11">
        <f>Sheet1!R29-Sheet3!R29</f>
        <v>-8.3244069818148958</v>
      </c>
      <c r="S29" s="11">
        <f>Sheet1!S29-Sheet3!S29</f>
        <v>-12.128353074984396</v>
      </c>
      <c r="T29" s="11">
        <f>Sheet1!T29-Sheet3!T29</f>
        <v>5.9271559930128461</v>
      </c>
      <c r="U29" s="11">
        <f>Sheet1!U29-Sheet3!U29</f>
        <v>0</v>
      </c>
    </row>
    <row r="30" spans="2:21" x14ac:dyDescent="0.15">
      <c r="B30" s="11">
        <f>Sheet1!B30-Sheet3!B30</f>
        <v>0</v>
      </c>
      <c r="C30" s="11">
        <f>Sheet1!C30-Sheet3!C30</f>
        <v>0</v>
      </c>
      <c r="D30" s="11">
        <f>Sheet1!D30-Sheet3!D30</f>
        <v>0</v>
      </c>
      <c r="E30" s="11">
        <f>Sheet1!E30-Sheet3!E30</f>
        <v>2.0578070817329035</v>
      </c>
      <c r="F30" s="11">
        <f>Sheet1!F30-Sheet3!F30</f>
        <v>0</v>
      </c>
      <c r="G30" s="11">
        <f>Sheet1!G30-Sheet3!G30</f>
        <v>0</v>
      </c>
      <c r="H30" s="11">
        <f>Sheet1!H30-Sheet3!H30</f>
        <v>0</v>
      </c>
      <c r="I30" s="11">
        <f>Sheet1!I30-Sheet3!I30</f>
        <v>0</v>
      </c>
      <c r="J30" s="11">
        <f>Sheet1!J30-Sheet3!J30</f>
        <v>0</v>
      </c>
      <c r="K30" s="11">
        <f>Sheet1!K30-Sheet3!K30</f>
        <v>0</v>
      </c>
      <c r="L30" s="11">
        <f>Sheet1!L30-Sheet3!L30</f>
        <v>-1.0668273672757245E-2</v>
      </c>
      <c r="M30" s="11">
        <f>Sheet1!M30-Sheet3!M30</f>
        <v>0</v>
      </c>
      <c r="N30" s="11">
        <f>Sheet1!N30-Sheet3!N30</f>
        <v>0</v>
      </c>
      <c r="O30" s="11">
        <f>Sheet1!O30-Sheet3!O30</f>
        <v>1.6448134850881075</v>
      </c>
      <c r="P30" s="11">
        <f>Sheet1!P30-Sheet3!P30</f>
        <v>0</v>
      </c>
      <c r="Q30" s="11">
        <f>Sheet1!Q30-Sheet3!Q30</f>
        <v>-5.986079541803857E-3</v>
      </c>
      <c r="R30" s="11">
        <f>Sheet1!R30-Sheet3!R30</f>
        <v>0</v>
      </c>
      <c r="S30" s="11">
        <f>Sheet1!S30-Sheet3!S30</f>
        <v>0</v>
      </c>
      <c r="T30" s="11">
        <f>Sheet1!T30-Sheet3!T30</f>
        <v>0.42964794985935484</v>
      </c>
      <c r="U30" s="11">
        <f>Sheet1!U30-Sheet3!U30</f>
        <v>0</v>
      </c>
    </row>
    <row r="31" spans="2:21" x14ac:dyDescent="0.15">
      <c r="B31" s="11">
        <f>Sheet1!B31-Sheet3!B31</f>
        <v>-962.79475105440906</v>
      </c>
      <c r="C31" s="11">
        <f>Sheet1!C31-Sheet3!C31</f>
        <v>-950.54806345091549</v>
      </c>
      <c r="D31" s="11">
        <f>Sheet1!D31-Sheet3!D31</f>
        <v>0</v>
      </c>
      <c r="E31" s="11">
        <f>Sheet1!E31-Sheet3!E31</f>
        <v>0</v>
      </c>
      <c r="F31" s="11">
        <f>Sheet1!F31-Sheet3!F31</f>
        <v>0</v>
      </c>
      <c r="G31" s="11">
        <f>Sheet1!G31-Sheet3!G31</f>
        <v>0</v>
      </c>
      <c r="H31" s="11">
        <f>Sheet1!H31-Sheet3!H31</f>
        <v>0</v>
      </c>
      <c r="I31" s="11">
        <f>Sheet1!I31-Sheet3!I31</f>
        <v>0</v>
      </c>
      <c r="J31" s="11">
        <f>Sheet1!J31-Sheet3!J31</f>
        <v>0</v>
      </c>
      <c r="K31" s="11">
        <f>Sheet1!K31-Sheet3!K31</f>
        <v>0</v>
      </c>
      <c r="L31" s="11">
        <f>Sheet1!L31-Sheet3!L31</f>
        <v>-28.932629373480523</v>
      </c>
      <c r="M31" s="11">
        <f>Sheet1!M31-Sheet3!M31</f>
        <v>0</v>
      </c>
      <c r="N31" s="11">
        <f>Sheet1!N31-Sheet3!N31</f>
        <v>0</v>
      </c>
      <c r="O31" s="11">
        <f>Sheet1!O31-Sheet3!O31</f>
        <v>22.844087185774015</v>
      </c>
      <c r="P31" s="11">
        <f>Sheet1!P31-Sheet3!P31</f>
        <v>0</v>
      </c>
      <c r="Q31" s="11">
        <f>Sheet1!Q31-Sheet3!Q31</f>
        <v>-5.9705517183685117</v>
      </c>
      <c r="R31" s="11">
        <f>Sheet1!R31-Sheet3!R31</f>
        <v>-2.0440682113945954</v>
      </c>
      <c r="S31" s="11">
        <f>Sheet1!S31-Sheet3!S31</f>
        <v>-0.13485380599992514</v>
      </c>
      <c r="T31" s="11">
        <f>Sheet1!T31-Sheet3!T31</f>
        <v>1.9913283199759135</v>
      </c>
      <c r="U31" s="11">
        <f>Sheet1!U31-Sheet3!U31</f>
        <v>0</v>
      </c>
    </row>
  </sheetData>
  <phoneticPr fontId="1" type="noConversion"/>
  <conditionalFormatting sqref="B2:U31">
    <cfRule type="cellIs" dxfId="5" priority="1" operator="lessThan">
      <formula>-100</formula>
    </cfRule>
    <cfRule type="cellIs" dxfId="4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dzhang</dc:creator>
  <cp:lastModifiedBy>Da ZHANG</cp:lastModifiedBy>
  <dcterms:created xsi:type="dcterms:W3CDTF">2012-02-29T16:22:29Z</dcterms:created>
  <dcterms:modified xsi:type="dcterms:W3CDTF">2012-03-01T03:41:33Z</dcterms:modified>
</cp:coreProperties>
</file>