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15" yWindow="45" windowWidth="16125" windowHeight="91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calcChain.xml><?xml version="1.0" encoding="utf-8"?>
<calcChain xmlns="http://schemas.openxmlformats.org/spreadsheetml/2006/main">
  <c r="B3" i="4" l="1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B2" i="4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B32" i="1"/>
  <c r="V3" i="1"/>
  <c r="W3" i="1"/>
  <c r="V4" i="1"/>
  <c r="W4" i="1"/>
  <c r="V5" i="1"/>
  <c r="W5" i="1"/>
  <c r="V6" i="1"/>
  <c r="W6" i="1"/>
  <c r="V7" i="1"/>
  <c r="W7" i="1"/>
  <c r="V8" i="1"/>
  <c r="W8" i="1"/>
  <c r="V9" i="1"/>
  <c r="W9" i="1"/>
  <c r="V10" i="1"/>
  <c r="W10" i="1"/>
  <c r="V11" i="1"/>
  <c r="W11" i="1"/>
  <c r="V12" i="1"/>
  <c r="W12" i="1"/>
  <c r="V13" i="1"/>
  <c r="W13" i="1"/>
  <c r="V14" i="1"/>
  <c r="W14" i="1"/>
  <c r="V15" i="1"/>
  <c r="W15" i="1"/>
  <c r="V16" i="1"/>
  <c r="W16" i="1"/>
  <c r="V17" i="1"/>
  <c r="W17" i="1"/>
  <c r="V18" i="1"/>
  <c r="W18" i="1"/>
  <c r="V19" i="1"/>
  <c r="W19" i="1"/>
  <c r="V20" i="1"/>
  <c r="W20" i="1"/>
  <c r="V21" i="1"/>
  <c r="W21" i="1"/>
  <c r="V22" i="1"/>
  <c r="W22" i="1"/>
  <c r="V23" i="1"/>
  <c r="W23" i="1"/>
  <c r="V24" i="1"/>
  <c r="W24" i="1"/>
  <c r="V25" i="1"/>
  <c r="W25" i="1"/>
  <c r="V26" i="1"/>
  <c r="W26" i="1"/>
  <c r="V27" i="1"/>
  <c r="W27" i="1"/>
  <c r="V28" i="1"/>
  <c r="W28" i="1"/>
  <c r="V29" i="1"/>
  <c r="W29" i="1"/>
  <c r="V30" i="1"/>
  <c r="W30" i="1"/>
  <c r="W2" i="1"/>
  <c r="V2" i="1"/>
</calcChain>
</file>

<file path=xl/sharedStrings.xml><?xml version="1.0" encoding="utf-8"?>
<sst xmlns="http://schemas.openxmlformats.org/spreadsheetml/2006/main" count="90" uniqueCount="57">
  <si>
    <t>PROD</t>
  </si>
  <si>
    <t>DX</t>
  </si>
  <si>
    <t>X</t>
  </si>
  <si>
    <t>DRC</t>
  </si>
  <si>
    <t>RC</t>
  </si>
  <si>
    <t>COALT</t>
  </si>
  <si>
    <t>FGT</t>
  </si>
  <si>
    <t>OILT</t>
  </si>
  <si>
    <t>ROILT</t>
  </si>
  <si>
    <t>ELEHT</t>
  </si>
  <si>
    <t>OTHET</t>
  </si>
  <si>
    <t>AGR</t>
  </si>
  <si>
    <t>IND</t>
  </si>
  <si>
    <t>CON</t>
  </si>
  <si>
    <t>TR</t>
  </si>
  <si>
    <t>WRHR</t>
  </si>
  <si>
    <t>OTH</t>
  </si>
  <si>
    <t>FU</t>
  </si>
  <si>
    <t>INV</t>
  </si>
  <si>
    <t>BEJ</t>
  </si>
  <si>
    <t>TAJ</t>
  </si>
  <si>
    <t>HEB</t>
  </si>
  <si>
    <t>SHX</t>
  </si>
  <si>
    <t>NMG</t>
  </si>
  <si>
    <t>LIA</t>
  </si>
  <si>
    <t>JIL</t>
  </si>
  <si>
    <t>HLJ</t>
  </si>
  <si>
    <t>SHH</t>
  </si>
  <si>
    <t>JSU</t>
  </si>
  <si>
    <t>ZHJ</t>
  </si>
  <si>
    <t>ANH</t>
  </si>
  <si>
    <t>FUJ</t>
  </si>
  <si>
    <t>JXI</t>
  </si>
  <si>
    <t>SHD</t>
  </si>
  <si>
    <t>HEN</t>
  </si>
  <si>
    <t>HUB</t>
  </si>
  <si>
    <t>HUN</t>
  </si>
  <si>
    <t>GUD</t>
  </si>
  <si>
    <t>GXI</t>
  </si>
  <si>
    <t>HAI</t>
  </si>
  <si>
    <t>CHQ</t>
  </si>
  <si>
    <t>SIC</t>
  </si>
  <si>
    <t>GZH</t>
  </si>
  <si>
    <t>YUN</t>
  </si>
  <si>
    <t>SHA</t>
  </si>
  <si>
    <t>GAN</t>
  </si>
  <si>
    <t>NXA</t>
  </si>
  <si>
    <t>QIH</t>
  </si>
  <si>
    <t>XIN</t>
  </si>
  <si>
    <t>File: C:\Users\dzhang\data\ChinaBalancedSAM\data\gdx\egygdx\balance\COAL_balance.gdx</t>
  </si>
  <si>
    <t>Date: 29/02/2012 11:21:34</t>
  </si>
  <si>
    <t>Variable x adjusted value</t>
  </si>
  <si>
    <t>Index order = 3 | 1 2</t>
  </si>
  <si>
    <t>Filter = Level</t>
  </si>
  <si>
    <t>NGT</t>
  </si>
  <si>
    <t>UNIT: 10000 TCE</t>
  </si>
  <si>
    <t>XIN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</si>
</sst>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34"/>
  <sheetViews>
    <sheetView zoomScale="70" zoomScaleNormal="70" workbookViewId="0">
      <selection activeCell="B32" sqref="B32:U32"/>
    </sheetView>
  </sheetViews>
  <sheetFormatPr defaultRowHeight="13.5" x14ac:dyDescent="0.15"/>
  <sheetData>
    <row r="1" spans="1:29" x14ac:dyDescent="0.15">
      <c r="A1" s="8"/>
      <c r="B1" s="9" t="s">
        <v>0</v>
      </c>
      <c r="C1" s="9" t="s">
        <v>1</v>
      </c>
      <c r="D1" s="9" t="s">
        <v>3</v>
      </c>
      <c r="E1" s="9" t="s">
        <v>9</v>
      </c>
      <c r="F1" s="9" t="s">
        <v>12</v>
      </c>
      <c r="G1" s="5"/>
      <c r="H1" s="5"/>
      <c r="J1" s="5"/>
      <c r="L1" s="7" t="s">
        <v>9</v>
      </c>
      <c r="N1" s="5"/>
      <c r="O1" s="7" t="s">
        <v>12</v>
      </c>
      <c r="P1" s="5"/>
      <c r="Q1" s="5"/>
      <c r="R1" s="5"/>
      <c r="S1" s="5"/>
      <c r="T1" s="5"/>
      <c r="U1" s="5"/>
      <c r="V1" s="1"/>
      <c r="W1" s="1"/>
      <c r="X1" s="1"/>
      <c r="Y1" s="1"/>
      <c r="Z1" s="1"/>
      <c r="AA1" s="1"/>
      <c r="AB1" s="1"/>
      <c r="AC1" s="1"/>
    </row>
    <row r="2" spans="1:29" x14ac:dyDescent="0.15">
      <c r="A2" s="9" t="s">
        <v>19</v>
      </c>
      <c r="B2" s="8">
        <v>5.90114174363669</v>
      </c>
      <c r="C2" s="8">
        <v>6.2890388968645086E-2</v>
      </c>
      <c r="D2" s="8"/>
      <c r="E2" s="8">
        <v>4.5303023564322293</v>
      </c>
      <c r="F2" s="8">
        <v>1.3079489982358157</v>
      </c>
      <c r="G2" s="4"/>
      <c r="H2" s="4"/>
      <c r="J2" s="4"/>
      <c r="L2" s="6">
        <v>4.5230756666617618</v>
      </c>
      <c r="N2" s="4"/>
      <c r="O2" s="6">
        <v>1.3067693999305241</v>
      </c>
      <c r="P2" s="4"/>
      <c r="Q2" s="4"/>
      <c r="R2" s="4"/>
      <c r="S2" s="4"/>
      <c r="T2" s="4"/>
      <c r="U2" s="4"/>
      <c r="V2" t="e">
        <f>#REF!+#REF!</f>
        <v>#REF!</v>
      </c>
      <c r="W2" t="e">
        <f>#REF!+SUM($L2:$U2)</f>
        <v>#REF!</v>
      </c>
    </row>
    <row r="3" spans="1:29" x14ac:dyDescent="0.15">
      <c r="A3" s="9" t="s">
        <v>20</v>
      </c>
      <c r="B3" s="8">
        <v>27.663709568008933</v>
      </c>
      <c r="C3" s="8"/>
      <c r="D3" s="8">
        <v>7.1931349765463892E-13</v>
      </c>
      <c r="E3" s="8"/>
      <c r="F3" s="8">
        <v>27.663709568006816</v>
      </c>
      <c r="G3" s="4"/>
      <c r="H3" s="4"/>
      <c r="J3" s="4"/>
      <c r="L3" s="6"/>
      <c r="N3" s="4"/>
      <c r="O3" s="6">
        <v>27.172091140557924</v>
      </c>
      <c r="P3" s="4"/>
      <c r="Q3" s="4"/>
      <c r="R3" s="4"/>
      <c r="S3" s="4"/>
      <c r="T3" s="4"/>
      <c r="U3" s="4"/>
      <c r="V3" s="6" t="e">
        <f>#REF!+#REF!</f>
        <v>#REF!</v>
      </c>
      <c r="W3" s="6" t="e">
        <f>#REF!+SUM($L3:$U3)</f>
        <v>#REF!</v>
      </c>
    </row>
    <row r="4" spans="1:29" x14ac:dyDescent="0.15">
      <c r="A4" s="9" t="s">
        <v>21</v>
      </c>
      <c r="B4" s="8">
        <v>105.27547614432274</v>
      </c>
      <c r="C4" s="8"/>
      <c r="D4" s="8"/>
      <c r="E4" s="8">
        <v>73.531078348796086</v>
      </c>
      <c r="F4" s="8">
        <v>31.744397795526645</v>
      </c>
      <c r="G4" s="4"/>
      <c r="H4" s="4"/>
      <c r="J4" s="4"/>
      <c r="L4" s="6">
        <v>72.027207048713208</v>
      </c>
      <c r="N4" s="4"/>
      <c r="O4" s="6">
        <v>21.220461648973629</v>
      </c>
      <c r="P4" s="4"/>
      <c r="Q4" s="4"/>
      <c r="R4" s="4"/>
      <c r="S4" s="4"/>
      <c r="T4" s="4"/>
      <c r="U4" s="4"/>
      <c r="V4" s="6" t="e">
        <f>#REF!+#REF!</f>
        <v>#REF!</v>
      </c>
      <c r="W4" s="6" t="e">
        <f>#REF!+SUM($L4:$U4)</f>
        <v>#REF!</v>
      </c>
    </row>
    <row r="5" spans="1:29" x14ac:dyDescent="0.15">
      <c r="A5" s="9" t="s">
        <v>22</v>
      </c>
      <c r="B5" s="8">
        <v>38.971719273750836</v>
      </c>
      <c r="C5" s="8"/>
      <c r="D5" s="8"/>
      <c r="E5" s="8">
        <v>15.418475222460906</v>
      </c>
      <c r="F5" s="8">
        <v>23.55324405128993</v>
      </c>
      <c r="G5" s="4"/>
      <c r="H5" s="4"/>
      <c r="J5" s="4"/>
      <c r="L5" s="6">
        <v>-15.307813416160895</v>
      </c>
      <c r="N5" s="4"/>
      <c r="O5" s="6">
        <v>22.936484610139487</v>
      </c>
      <c r="P5" s="4"/>
      <c r="Q5" s="4"/>
      <c r="R5" s="4"/>
      <c r="S5" s="4"/>
      <c r="T5" s="4"/>
      <c r="U5" s="4"/>
      <c r="V5" s="6" t="e">
        <f>#REF!+#REF!</f>
        <v>#REF!</v>
      </c>
      <c r="W5" s="6" t="e">
        <f>#REF!+SUM($L5:$U5)</f>
        <v>#REF!</v>
      </c>
    </row>
    <row r="6" spans="1:29" x14ac:dyDescent="0.15">
      <c r="A6" s="9" t="s">
        <v>23</v>
      </c>
      <c r="B6" s="8">
        <v>67.230283894874376</v>
      </c>
      <c r="C6" s="8"/>
      <c r="D6" s="8">
        <v>8.659739592076221E-14</v>
      </c>
      <c r="E6" s="8">
        <v>29.053503672393393</v>
      </c>
      <c r="F6" s="8">
        <v>38.176780222481064</v>
      </c>
      <c r="G6" s="4"/>
      <c r="H6" s="4"/>
      <c r="J6" s="4"/>
      <c r="L6" s="6">
        <v>28.896576768832624</v>
      </c>
      <c r="N6" s="4"/>
      <c r="O6" s="6">
        <v>36.153198571850147</v>
      </c>
      <c r="P6" s="4"/>
      <c r="Q6" s="4"/>
      <c r="R6" s="4"/>
      <c r="S6" s="4"/>
      <c r="T6" s="4"/>
      <c r="U6" s="4"/>
      <c r="V6" s="6" t="e">
        <f>#REF!+#REF!</f>
        <v>#REF!</v>
      </c>
      <c r="W6" s="6" t="e">
        <f>#REF!+SUM($L6:$U6)</f>
        <v>#REF!</v>
      </c>
    </row>
    <row r="7" spans="1:29" x14ac:dyDescent="0.15">
      <c r="A7" s="9" t="s">
        <v>24</v>
      </c>
      <c r="B7" s="8">
        <v>67.695983308743564</v>
      </c>
      <c r="C7" s="8"/>
      <c r="D7" s="8"/>
      <c r="E7" s="8">
        <v>15.059959635824878</v>
      </c>
      <c r="F7" s="8">
        <v>52.636023672918682</v>
      </c>
      <c r="G7" s="4"/>
      <c r="H7" s="4"/>
      <c r="J7" s="4"/>
      <c r="L7" s="6">
        <v>15.059445046284212</v>
      </c>
      <c r="N7" s="4"/>
      <c r="O7" s="6">
        <v>46.269036613282999</v>
      </c>
      <c r="P7" s="4"/>
      <c r="Q7" s="4"/>
      <c r="R7" s="4"/>
      <c r="S7" s="4"/>
      <c r="T7" s="4"/>
      <c r="U7" s="4"/>
      <c r="V7" s="6" t="e">
        <f>#REF!+#REF!</f>
        <v>#REF!</v>
      </c>
      <c r="W7" s="6" t="e">
        <f>#REF!+SUM($L7:$U7)</f>
        <v>#REF!</v>
      </c>
    </row>
    <row r="8" spans="1:29" x14ac:dyDescent="0.15">
      <c r="A8" s="9" t="s">
        <v>25</v>
      </c>
      <c r="B8" s="8">
        <v>61.313465164947758</v>
      </c>
      <c r="C8" s="8"/>
      <c r="D8" s="8">
        <v>-4.1744385725905886E-14</v>
      </c>
      <c r="E8" s="8">
        <v>7.5182000330023113</v>
      </c>
      <c r="F8" s="8">
        <v>53.795265131945406</v>
      </c>
      <c r="G8" s="4"/>
      <c r="H8" s="4"/>
      <c r="J8" s="4"/>
      <c r="L8" s="6">
        <v>7.5086298798389528</v>
      </c>
      <c r="N8" s="4"/>
      <c r="O8" s="6">
        <v>47.950669295106067</v>
      </c>
      <c r="P8" s="4"/>
      <c r="Q8" s="4"/>
      <c r="R8" s="4"/>
      <c r="S8" s="4"/>
      <c r="T8" s="4"/>
      <c r="U8" s="4"/>
      <c r="V8" s="6" t="e">
        <f>#REF!+#REF!</f>
        <v>#REF!</v>
      </c>
      <c r="W8" s="6" t="e">
        <f>#REF!+SUM($L8:$U8)</f>
        <v>#REF!</v>
      </c>
    </row>
    <row r="9" spans="1:29" x14ac:dyDescent="0.15">
      <c r="A9" s="9" t="s">
        <v>26</v>
      </c>
      <c r="B9" s="8">
        <v>8.0079276790664566E-2</v>
      </c>
      <c r="C9" s="8"/>
      <c r="D9" s="8"/>
      <c r="E9" s="8">
        <v>8.0079276790664566E-2</v>
      </c>
      <c r="F9" s="8"/>
      <c r="G9" s="4"/>
      <c r="H9" s="4"/>
      <c r="J9" s="4"/>
      <c r="L9" s="6">
        <v>8.007662643703399E-2</v>
      </c>
      <c r="N9" s="4"/>
      <c r="O9" s="6"/>
      <c r="P9" s="4"/>
      <c r="Q9" s="4"/>
      <c r="R9" s="4"/>
      <c r="S9" s="4"/>
      <c r="T9" s="4"/>
      <c r="U9" s="4"/>
      <c r="V9" s="6" t="e">
        <f>#REF!+#REF!</f>
        <v>#REF!</v>
      </c>
      <c r="W9" s="6" t="e">
        <f>#REF!+SUM($L9:$U9)</f>
        <v>#REF!</v>
      </c>
    </row>
    <row r="10" spans="1:29" x14ac:dyDescent="0.15">
      <c r="A10" s="9" t="s">
        <v>27</v>
      </c>
      <c r="B10" s="8">
        <v>9.8735495721264623</v>
      </c>
      <c r="C10" s="8"/>
      <c r="D10" s="8"/>
      <c r="E10" s="8">
        <v>9.8735495721264623</v>
      </c>
      <c r="F10" s="8"/>
      <c r="G10" s="4"/>
      <c r="H10" s="4"/>
      <c r="J10" s="4"/>
      <c r="L10" s="6">
        <v>9.8523435643251016</v>
      </c>
      <c r="N10" s="4"/>
      <c r="O10" s="6"/>
      <c r="P10" s="4"/>
      <c r="Q10" s="4"/>
      <c r="R10" s="4"/>
      <c r="S10" s="4"/>
      <c r="T10" s="4"/>
      <c r="U10" s="4"/>
      <c r="V10" s="6" t="e">
        <f>#REF!+#REF!</f>
        <v>#REF!</v>
      </c>
      <c r="W10" s="6" t="e">
        <f>#REF!+SUM($L10:$U10)</f>
        <v>#REF!</v>
      </c>
    </row>
    <row r="11" spans="1:29" x14ac:dyDescent="0.15">
      <c r="A11" s="9" t="s">
        <v>28</v>
      </c>
      <c r="B11" s="8">
        <v>35.681122233932079</v>
      </c>
      <c r="C11" s="8"/>
      <c r="D11" s="8"/>
      <c r="E11" s="8">
        <v>35.331860026530734</v>
      </c>
      <c r="F11" s="8">
        <v>0.34926220740134556</v>
      </c>
      <c r="G11" s="4"/>
      <c r="H11" s="4"/>
      <c r="J11" s="4"/>
      <c r="L11" s="6">
        <v>35.013678430200912</v>
      </c>
      <c r="N11" s="4"/>
      <c r="O11" s="6">
        <v>0.34917116725093866</v>
      </c>
      <c r="P11" s="4"/>
      <c r="Q11" s="4"/>
      <c r="R11" s="4"/>
      <c r="S11" s="4"/>
      <c r="T11" s="4"/>
      <c r="U11" s="4"/>
      <c r="V11" s="6" t="e">
        <f>#REF!+#REF!</f>
        <v>#REF!</v>
      </c>
      <c r="W11" s="6" t="e">
        <f>#REF!+SUM($L11:$U11)</f>
        <v>#REF!</v>
      </c>
    </row>
    <row r="12" spans="1:29" x14ac:dyDescent="0.15">
      <c r="A12" s="9" t="s">
        <v>29</v>
      </c>
      <c r="B12" s="8">
        <v>81.210584032002231</v>
      </c>
      <c r="C12" s="8">
        <v>3.3092826023933507E-3</v>
      </c>
      <c r="D12" s="8"/>
      <c r="E12" s="8">
        <v>42.87878136062055</v>
      </c>
      <c r="F12" s="8">
        <v>38.328493388779293</v>
      </c>
      <c r="G12" s="4"/>
      <c r="H12" s="4"/>
      <c r="J12" s="4"/>
      <c r="L12" s="6">
        <v>42.484353939646049</v>
      </c>
      <c r="N12" s="4"/>
      <c r="O12" s="6">
        <v>35.763119323288628</v>
      </c>
      <c r="P12" s="4"/>
      <c r="Q12" s="4"/>
      <c r="R12" s="4"/>
      <c r="S12" s="4"/>
      <c r="T12" s="4"/>
      <c r="U12" s="4"/>
      <c r="V12" s="6" t="e">
        <f>#REF!+#REF!</f>
        <v>#REF!</v>
      </c>
      <c r="W12" s="6" t="e">
        <f>#REF!+SUM($L12:$U12)</f>
        <v>#REF!</v>
      </c>
    </row>
    <row r="13" spans="1:29" x14ac:dyDescent="0.15">
      <c r="A13" s="9" t="s">
        <v>30</v>
      </c>
      <c r="B13" s="8">
        <v>7.8199535559590281</v>
      </c>
      <c r="C13" s="8">
        <v>0.43853857975624227</v>
      </c>
      <c r="D13" s="8"/>
      <c r="E13" s="8">
        <v>7.3814149762027856</v>
      </c>
      <c r="F13" s="8"/>
      <c r="G13" s="4"/>
      <c r="H13" s="4"/>
      <c r="J13" s="4"/>
      <c r="L13" s="6">
        <v>7.3690632578852018</v>
      </c>
      <c r="N13" s="4"/>
      <c r="O13" s="6"/>
      <c r="P13" s="4"/>
      <c r="Q13" s="4"/>
      <c r="R13" s="4"/>
      <c r="S13" s="4"/>
      <c r="T13" s="4"/>
      <c r="U13" s="4"/>
      <c r="V13" s="6" t="e">
        <f>#REF!+#REF!</f>
        <v>#REF!</v>
      </c>
      <c r="W13" s="6" t="e">
        <f>#REF!+SUM($L13:$U13)</f>
        <v>#REF!</v>
      </c>
    </row>
    <row r="14" spans="1:29" x14ac:dyDescent="0.15">
      <c r="A14" s="9" t="s">
        <v>31</v>
      </c>
      <c r="B14" s="8">
        <v>62.699964867496384</v>
      </c>
      <c r="C14" s="8"/>
      <c r="D14" s="8"/>
      <c r="E14" s="8">
        <v>13.408913005913323</v>
      </c>
      <c r="F14" s="8">
        <v>49.291051861583057</v>
      </c>
      <c r="G14" s="4"/>
      <c r="H14" s="4"/>
      <c r="J14" s="4"/>
      <c r="L14" s="6">
        <v>13.406521306868701</v>
      </c>
      <c r="N14" s="4"/>
      <c r="O14" s="6">
        <v>45.689555151204722</v>
      </c>
      <c r="P14" s="4"/>
      <c r="Q14" s="4"/>
      <c r="R14" s="4"/>
      <c r="S14" s="4"/>
      <c r="T14" s="4"/>
      <c r="U14" s="4"/>
      <c r="V14" s="6" t="e">
        <f>#REF!+#REF!</f>
        <v>#REF!</v>
      </c>
      <c r="W14" s="6" t="e">
        <f>#REF!+SUM($L14:$U14)</f>
        <v>#REF!</v>
      </c>
    </row>
    <row r="15" spans="1:29" x14ac:dyDescent="0.15">
      <c r="A15" s="9" t="s">
        <v>32</v>
      </c>
      <c r="B15" s="8">
        <v>58.522854293676758</v>
      </c>
      <c r="C15" s="8"/>
      <c r="D15" s="8"/>
      <c r="E15" s="8">
        <v>24.196217501322923</v>
      </c>
      <c r="F15" s="8">
        <v>34.326636792353831</v>
      </c>
      <c r="G15" s="4"/>
      <c r="H15" s="4"/>
      <c r="J15" s="4"/>
      <c r="L15" s="6">
        <v>24.115455382361791</v>
      </c>
      <c r="N15" s="4"/>
      <c r="O15" s="6">
        <v>32.874038418781062</v>
      </c>
      <c r="P15" s="4"/>
      <c r="Q15" s="4"/>
      <c r="R15" s="4"/>
      <c r="S15" s="4"/>
      <c r="T15" s="4"/>
      <c r="U15" s="4"/>
      <c r="V15" s="6" t="e">
        <f>#REF!+#REF!</f>
        <v>#REF!</v>
      </c>
      <c r="W15" s="6" t="e">
        <f>#REF!+SUM($L15:$U15)</f>
        <v>#REF!</v>
      </c>
    </row>
    <row r="16" spans="1:29" x14ac:dyDescent="0.15">
      <c r="A16" s="9" t="s">
        <v>33</v>
      </c>
      <c r="B16" s="8">
        <v>74.63688336066798</v>
      </c>
      <c r="C16" s="8"/>
      <c r="D16" s="8"/>
      <c r="E16" s="8">
        <v>41.49592303622881</v>
      </c>
      <c r="F16" s="8">
        <v>33.14096032443917</v>
      </c>
      <c r="G16" s="4"/>
      <c r="H16" s="4"/>
      <c r="J16" s="4"/>
      <c r="L16" s="6">
        <v>40.456934661973563</v>
      </c>
      <c r="N16" s="4"/>
      <c r="O16" s="6">
        <v>31.47681170171759</v>
      </c>
      <c r="P16" s="4"/>
      <c r="Q16" s="4"/>
      <c r="R16" s="4"/>
      <c r="S16" s="4"/>
      <c r="T16" s="4"/>
      <c r="U16" s="4"/>
      <c r="V16" s="6" t="e">
        <f>#REF!+#REF!</f>
        <v>#REF!</v>
      </c>
      <c r="W16" s="6" t="e">
        <f>#REF!+SUM($L16:$U16)</f>
        <v>#REF!</v>
      </c>
    </row>
    <row r="17" spans="1:23" x14ac:dyDescent="0.15">
      <c r="A17" s="9" t="s">
        <v>34</v>
      </c>
      <c r="B17" s="8">
        <v>29.242254825931646</v>
      </c>
      <c r="C17" s="8"/>
      <c r="D17" s="8"/>
      <c r="E17" s="8">
        <v>13.369330437311715</v>
      </c>
      <c r="F17" s="8">
        <v>15.87292438861993</v>
      </c>
      <c r="G17" s="4"/>
      <c r="H17" s="4"/>
      <c r="J17" s="4"/>
      <c r="L17" s="6">
        <v>13.827787881877089</v>
      </c>
      <c r="N17" s="4"/>
      <c r="O17" s="6">
        <v>15.096974958037777</v>
      </c>
      <c r="P17" s="4"/>
      <c r="Q17" s="4"/>
      <c r="R17" s="4"/>
      <c r="S17" s="4"/>
      <c r="T17" s="4"/>
      <c r="U17" s="4"/>
      <c r="V17" s="6" t="e">
        <f>#REF!+#REF!</f>
        <v>#REF!</v>
      </c>
      <c r="W17" s="6" t="e">
        <f>#REF!+SUM($L17:$U17)</f>
        <v>#REF!</v>
      </c>
    </row>
    <row r="18" spans="1:23" x14ac:dyDescent="0.15">
      <c r="G18" s="4"/>
      <c r="H18" s="4"/>
      <c r="J18" s="4"/>
      <c r="N18" s="4"/>
      <c r="P18" s="4"/>
      <c r="Q18" s="4"/>
      <c r="R18" s="4"/>
      <c r="S18" s="4"/>
      <c r="T18" s="4"/>
      <c r="U18" s="4"/>
      <c r="V18" s="6">
        <f t="shared" ref="V3:V30" si="0">$B18+$E18</f>
        <v>0</v>
      </c>
      <c r="W18" s="6">
        <f t="shared" ref="W3:W30" si="1">$C18+SUM($L18:$U18)</f>
        <v>0</v>
      </c>
    </row>
    <row r="19" spans="1:23" x14ac:dyDescent="0.15">
      <c r="A19" s="9" t="s">
        <v>36</v>
      </c>
      <c r="B19" s="8">
        <v>73.880244690035155</v>
      </c>
      <c r="C19" s="8"/>
      <c r="D19" s="8">
        <v>-8.8817841970012523E-15</v>
      </c>
      <c r="E19" s="8">
        <v>27.973460510682028</v>
      </c>
      <c r="F19" s="8">
        <v>45.90678417935311</v>
      </c>
      <c r="G19" s="4"/>
      <c r="H19" s="4"/>
      <c r="J19" s="4"/>
      <c r="L19" s="6">
        <v>27.722659466088341</v>
      </c>
      <c r="N19" s="4"/>
      <c r="O19" s="6">
        <v>40.741105148078134</v>
      </c>
      <c r="P19" s="4"/>
      <c r="Q19" s="4"/>
      <c r="R19" s="4"/>
      <c r="S19" s="4"/>
      <c r="T19" s="4"/>
      <c r="U19" s="4"/>
      <c r="V19" s="6" t="e">
        <f>#REF!+#REF!</f>
        <v>#REF!</v>
      </c>
      <c r="W19" s="6" t="e">
        <f>#REF!+SUM($L19:$U19)</f>
        <v>#REF!</v>
      </c>
    </row>
    <row r="20" spans="1:23" x14ac:dyDescent="0.15">
      <c r="A20" s="9" t="s">
        <v>37</v>
      </c>
      <c r="B20" s="8">
        <v>2.7649528058827451</v>
      </c>
      <c r="C20" s="8"/>
      <c r="D20" s="8"/>
      <c r="E20" s="8">
        <v>-16.199966319232541</v>
      </c>
      <c r="F20" s="8">
        <v>18.964919125115287</v>
      </c>
      <c r="G20" s="4"/>
      <c r="H20" s="4"/>
      <c r="J20" s="4"/>
      <c r="L20" s="6">
        <v>-15.391440232895793</v>
      </c>
      <c r="N20" s="4"/>
      <c r="O20" s="6">
        <v>18.152884652840115</v>
      </c>
      <c r="P20" s="4"/>
      <c r="Q20" s="4"/>
      <c r="R20" s="4"/>
      <c r="S20" s="4"/>
      <c r="T20" s="4"/>
      <c r="U20" s="4"/>
      <c r="V20" s="6" t="e">
        <f>#REF!+#REF!</f>
        <v>#REF!</v>
      </c>
      <c r="W20" s="6" t="e">
        <f>#REF!+SUM($L20:$U20)</f>
        <v>#REF!</v>
      </c>
    </row>
    <row r="21" spans="1:23" x14ac:dyDescent="0.15">
      <c r="A21" s="9" t="s">
        <v>38</v>
      </c>
      <c r="B21" s="8">
        <v>73.733023505411651</v>
      </c>
      <c r="C21" s="8"/>
      <c r="D21" s="8"/>
      <c r="E21" s="8">
        <v>73.733023505411651</v>
      </c>
      <c r="F21" s="8"/>
      <c r="G21" s="4"/>
      <c r="H21" s="4"/>
      <c r="J21" s="4"/>
      <c r="L21" s="6">
        <v>70.387189122416729</v>
      </c>
      <c r="N21" s="4"/>
      <c r="O21" s="6"/>
      <c r="P21" s="4"/>
      <c r="Q21" s="4"/>
      <c r="R21" s="4"/>
      <c r="S21" s="4"/>
      <c r="T21" s="4"/>
      <c r="U21" s="4"/>
      <c r="V21" s="6" t="e">
        <f>#REF!+#REF!</f>
        <v>#REF!</v>
      </c>
      <c r="W21" s="6" t="e">
        <f>#REF!+SUM($L21:$U21)</f>
        <v>#REF!</v>
      </c>
    </row>
    <row r="22" spans="1:23" x14ac:dyDescent="0.15">
      <c r="G22" s="4"/>
      <c r="H22" s="4"/>
      <c r="J22" s="4"/>
      <c r="N22" s="4"/>
      <c r="P22" s="4"/>
      <c r="Q22" s="4"/>
      <c r="R22" s="4"/>
      <c r="S22" s="4"/>
      <c r="T22" s="4"/>
      <c r="U22" s="4"/>
      <c r="V22" s="6">
        <f t="shared" si="0"/>
        <v>0</v>
      </c>
      <c r="W22" s="6">
        <f t="shared" si="1"/>
        <v>0</v>
      </c>
    </row>
    <row r="23" spans="1:23" x14ac:dyDescent="0.15">
      <c r="A23" s="9" t="s">
        <v>40</v>
      </c>
      <c r="B23" s="8">
        <v>21.810120634262375</v>
      </c>
      <c r="C23" s="8"/>
      <c r="D23" s="8"/>
      <c r="E23" s="8">
        <v>21.810120634262375</v>
      </c>
      <c r="F23" s="8"/>
      <c r="G23" s="4"/>
      <c r="H23" s="4"/>
      <c r="J23" s="4"/>
      <c r="L23" s="6">
        <v>21.58769020607836</v>
      </c>
      <c r="N23" s="4"/>
      <c r="O23" s="6"/>
      <c r="P23" s="4"/>
      <c r="Q23" s="4"/>
      <c r="R23" s="4"/>
      <c r="S23" s="4"/>
      <c r="T23" s="4"/>
      <c r="U23" s="4"/>
      <c r="V23" s="6" t="e">
        <f>#REF!+#REF!</f>
        <v>#REF!</v>
      </c>
      <c r="W23" s="6" t="e">
        <f>#REF!+SUM($L23:$U23)</f>
        <v>#REF!</v>
      </c>
    </row>
    <row r="24" spans="1:23" x14ac:dyDescent="0.15">
      <c r="G24" s="4"/>
      <c r="H24" s="4"/>
      <c r="J24" s="4"/>
      <c r="N24" s="4"/>
      <c r="P24" s="4"/>
      <c r="Q24" s="4"/>
      <c r="R24" s="4"/>
      <c r="S24" s="4"/>
      <c r="T24" s="4"/>
      <c r="U24" s="4"/>
      <c r="V24" s="6">
        <f t="shared" si="0"/>
        <v>0</v>
      </c>
      <c r="W24" s="6">
        <f t="shared" si="1"/>
        <v>0</v>
      </c>
    </row>
    <row r="25" spans="1:23" x14ac:dyDescent="0.15">
      <c r="A25" s="9" t="s">
        <v>42</v>
      </c>
      <c r="B25" s="8">
        <v>39.420018910353058</v>
      </c>
      <c r="C25" s="8"/>
      <c r="D25" s="8"/>
      <c r="E25" s="8">
        <v>39.420018910353058</v>
      </c>
      <c r="F25" s="8"/>
      <c r="G25" s="4"/>
      <c r="H25" s="4"/>
      <c r="J25" s="4"/>
      <c r="L25" s="6">
        <v>39.017306153443954</v>
      </c>
      <c r="N25" s="4"/>
      <c r="O25" s="6"/>
      <c r="P25" s="4"/>
      <c r="Q25" s="4"/>
      <c r="R25" s="4"/>
      <c r="S25" s="4"/>
      <c r="T25" s="4"/>
      <c r="U25" s="4"/>
      <c r="V25" s="6" t="e">
        <f>#REF!+#REF!</f>
        <v>#REF!</v>
      </c>
      <c r="W25" s="6" t="e">
        <f>#REF!+SUM($L25:$U25)</f>
        <v>#REF!</v>
      </c>
    </row>
    <row r="26" spans="1:23" x14ac:dyDescent="0.15">
      <c r="A26" s="9" t="s">
        <v>43</v>
      </c>
      <c r="B26" s="8">
        <v>89.238066672999025</v>
      </c>
      <c r="C26" s="8"/>
      <c r="D26" s="8">
        <v>3.7231030474500055E-3</v>
      </c>
      <c r="E26" s="8">
        <v>45.12482755150608</v>
      </c>
      <c r="F26" s="8">
        <v>44.116962224540394</v>
      </c>
      <c r="G26" s="4"/>
      <c r="H26" s="4"/>
      <c r="J26" s="4"/>
      <c r="L26" s="6">
        <v>44.460463864209586</v>
      </c>
      <c r="N26" s="4"/>
      <c r="O26" s="6">
        <v>38.668486070034618</v>
      </c>
      <c r="P26" s="4"/>
      <c r="Q26" s="4"/>
      <c r="R26" s="4"/>
      <c r="S26" s="4"/>
      <c r="T26" s="4"/>
      <c r="U26" s="4"/>
      <c r="V26" s="6" t="e">
        <f>#REF!+#REF!</f>
        <v>#REF!</v>
      </c>
      <c r="W26" s="6" t="e">
        <f>#REF!+SUM($L26:$U26)</f>
        <v>#REF!</v>
      </c>
    </row>
    <row r="27" spans="1:23" x14ac:dyDescent="0.15">
      <c r="A27" s="9" t="s">
        <v>44</v>
      </c>
      <c r="B27" s="8">
        <v>109.26756076028055</v>
      </c>
      <c r="C27" s="8"/>
      <c r="D27" s="8">
        <v>4.8183679268731794E-14</v>
      </c>
      <c r="E27" s="8">
        <v>70.94525802476295</v>
      </c>
      <c r="F27" s="8">
        <v>38.322302735517631</v>
      </c>
      <c r="G27" s="4"/>
      <c r="H27" s="4"/>
      <c r="J27" s="4"/>
      <c r="L27" s="6">
        <v>69.484672647921769</v>
      </c>
      <c r="N27" s="4"/>
      <c r="O27" s="6">
        <v>31.682269979128339</v>
      </c>
      <c r="P27" s="4"/>
      <c r="Q27" s="4"/>
      <c r="R27" s="4"/>
      <c r="S27" s="4"/>
      <c r="T27" s="4"/>
      <c r="U27" s="4"/>
      <c r="V27" s="6" t="e">
        <f>#REF!+#REF!</f>
        <v>#REF!</v>
      </c>
      <c r="W27" s="6" t="e">
        <f>#REF!+SUM($L27:$U27)</f>
        <v>#REF!</v>
      </c>
    </row>
    <row r="28" spans="1:23" x14ac:dyDescent="0.15">
      <c r="A28" s="9" t="s">
        <v>45</v>
      </c>
      <c r="B28" s="8">
        <v>65.200805258915224</v>
      </c>
      <c r="C28" s="8"/>
      <c r="D28" s="8"/>
      <c r="E28" s="8">
        <v>10.55849221335658</v>
      </c>
      <c r="F28" s="8">
        <v>54.642313045558645</v>
      </c>
      <c r="G28" s="4"/>
      <c r="H28" s="4"/>
      <c r="J28" s="4"/>
      <c r="L28" s="6">
        <v>10.557353554009094</v>
      </c>
      <c r="N28" s="4"/>
      <c r="O28" s="6">
        <v>47.983629053287814</v>
      </c>
      <c r="P28" s="4"/>
      <c r="Q28" s="4"/>
      <c r="R28" s="4"/>
      <c r="S28" s="4"/>
      <c r="T28" s="4"/>
      <c r="U28" s="4"/>
      <c r="V28" s="6" t="e">
        <f>#REF!+#REF!</f>
        <v>#REF!</v>
      </c>
      <c r="W28" s="6" t="e">
        <f>#REF!+SUM($L28:$U28)</f>
        <v>#REF!</v>
      </c>
    </row>
    <row r="29" spans="1:23" x14ac:dyDescent="0.15">
      <c r="A29" s="9" t="s">
        <v>46</v>
      </c>
      <c r="B29" s="8"/>
      <c r="C29" s="8">
        <v>5.1011160674877465E-4</v>
      </c>
      <c r="D29" s="8">
        <v>0.50152525988700303</v>
      </c>
      <c r="E29" s="8"/>
      <c r="F29" s="8">
        <v>0.5010151482802544</v>
      </c>
      <c r="G29" s="4"/>
      <c r="H29" s="4"/>
      <c r="J29" s="4"/>
      <c r="L29" s="6"/>
      <c r="N29" s="4"/>
      <c r="O29" s="6">
        <v>0.50093360526773301</v>
      </c>
      <c r="P29" s="4"/>
      <c r="Q29" s="4"/>
      <c r="R29" s="4"/>
      <c r="S29" s="4"/>
      <c r="T29" s="4"/>
      <c r="U29" s="4"/>
      <c r="V29" s="6" t="e">
        <f>#REF!+#REF!</f>
        <v>#REF!</v>
      </c>
      <c r="W29" s="6" t="e">
        <f>#REF!+SUM($L29:$U29)</f>
        <v>#REF!</v>
      </c>
    </row>
    <row r="30" spans="1:23" x14ac:dyDescent="0.15">
      <c r="A30" s="9" t="s">
        <v>47</v>
      </c>
      <c r="B30" s="8"/>
      <c r="C30" s="8"/>
      <c r="D30" s="8">
        <v>2.5295321393059571E-12</v>
      </c>
      <c r="E30" s="8"/>
      <c r="F30" s="8">
        <v>-1.3358203432289883E-12</v>
      </c>
      <c r="G30" s="4"/>
      <c r="H30" s="4"/>
      <c r="J30" s="4"/>
      <c r="L30" s="6"/>
      <c r="N30" s="4"/>
      <c r="O30" s="6">
        <v>5.6843418860808015E-14</v>
      </c>
      <c r="P30" s="4"/>
      <c r="Q30" s="4"/>
      <c r="R30" s="4"/>
      <c r="S30" s="4"/>
      <c r="T30" s="4"/>
      <c r="U30" s="4"/>
      <c r="V30" s="6" t="e">
        <f>#REF!+#REF!</f>
        <v>#REF!</v>
      </c>
      <c r="W30" s="6" t="e">
        <f>#REF!+SUM($L30:$U30)</f>
        <v>#REF!</v>
      </c>
    </row>
    <row r="31" spans="1:23" x14ac:dyDescent="0.15">
      <c r="A31" s="5" t="s">
        <v>56</v>
      </c>
      <c r="B31" s="4"/>
      <c r="C31" s="4"/>
      <c r="E31" s="4"/>
      <c r="G31" s="4"/>
      <c r="H31" s="4"/>
      <c r="J31" s="4"/>
      <c r="L31" s="4"/>
      <c r="N31" s="4"/>
      <c r="O31" s="4"/>
      <c r="P31" s="4"/>
      <c r="Q31" s="4"/>
      <c r="R31" s="4"/>
      <c r="S31" s="4"/>
      <c r="T31" s="4"/>
      <c r="U31" s="4"/>
      <c r="V31" s="3"/>
      <c r="W31" s="3"/>
    </row>
    <row r="32" spans="1:23" x14ac:dyDescent="0.15">
      <c r="B32">
        <f>SUM(B1:B31)</f>
        <v>1209.1338183550081</v>
      </c>
      <c r="C32" s="8">
        <f t="shared" ref="C32:U32" si="2">SUM(C1:C31)</f>
        <v>0.50524836293402942</v>
      </c>
      <c r="D32" s="8">
        <f t="shared" si="2"/>
        <v>0.50524836293778608</v>
      </c>
      <c r="E32" s="8">
        <f t="shared" si="2"/>
        <v>606.49282349305975</v>
      </c>
      <c r="F32" s="8">
        <f t="shared" si="2"/>
        <v>602.64099486194493</v>
      </c>
      <c r="G32" s="8">
        <f t="shared" si="2"/>
        <v>0</v>
      </c>
      <c r="H32" s="8">
        <f t="shared" si="2"/>
        <v>0</v>
      </c>
      <c r="I32" s="8">
        <f t="shared" si="2"/>
        <v>0</v>
      </c>
      <c r="J32" s="8">
        <f t="shared" si="2"/>
        <v>0</v>
      </c>
      <c r="K32" s="8">
        <f t="shared" si="2"/>
        <v>0</v>
      </c>
      <c r="L32" s="8">
        <f t="shared" si="2"/>
        <v>567.1392308270174</v>
      </c>
      <c r="M32" s="8">
        <f t="shared" si="2"/>
        <v>0</v>
      </c>
      <c r="N32" s="8">
        <f t="shared" si="2"/>
        <v>0</v>
      </c>
      <c r="O32" s="8">
        <f t="shared" si="2"/>
        <v>541.98769050875831</v>
      </c>
      <c r="P32" s="8">
        <f t="shared" si="2"/>
        <v>0</v>
      </c>
      <c r="Q32" s="8">
        <f t="shared" si="2"/>
        <v>0</v>
      </c>
      <c r="R32" s="8">
        <f t="shared" si="2"/>
        <v>0</v>
      </c>
      <c r="S32" s="8">
        <f t="shared" si="2"/>
        <v>0</v>
      </c>
      <c r="T32" s="8">
        <f t="shared" si="2"/>
        <v>0</v>
      </c>
      <c r="U32" s="8">
        <f t="shared" si="2"/>
        <v>0</v>
      </c>
    </row>
    <row r="33" spans="2:25" x14ac:dyDescent="0.15">
      <c r="B33" s="4">
        <v>918.42</v>
      </c>
      <c r="D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5.5</v>
      </c>
      <c r="K33" s="4">
        <v>0</v>
      </c>
      <c r="L33" s="4">
        <v>494.58600000000001</v>
      </c>
      <c r="M33" s="4">
        <v>0</v>
      </c>
      <c r="N33" s="4">
        <v>0</v>
      </c>
      <c r="O33" s="4">
        <v>418.00799999999998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/>
      <c r="W33" s="2"/>
      <c r="X33" s="2"/>
      <c r="Y33" s="2"/>
    </row>
    <row r="34" spans="2:25" x14ac:dyDescent="0.15">
      <c r="B34" s="6">
        <v>2963.08</v>
      </c>
      <c r="C34" s="6">
        <v>0.4</v>
      </c>
      <c r="D34" s="6">
        <v>0</v>
      </c>
      <c r="E34" s="6">
        <v>1000.37</v>
      </c>
      <c r="F34" s="6">
        <v>0</v>
      </c>
      <c r="G34" s="6">
        <v>-29.3</v>
      </c>
      <c r="H34" s="6">
        <v>0</v>
      </c>
      <c r="I34" s="6">
        <v>0</v>
      </c>
      <c r="J34" s="6">
        <v>0</v>
      </c>
      <c r="K34" s="6">
        <v>0</v>
      </c>
      <c r="L34" s="6">
        <v>1537.74</v>
      </c>
      <c r="M34" s="6">
        <v>0</v>
      </c>
      <c r="N34" s="6">
        <v>29.96</v>
      </c>
      <c r="O34" s="6">
        <v>2143.59</v>
      </c>
      <c r="P34" s="6">
        <v>4</v>
      </c>
      <c r="Q34" s="6">
        <v>0</v>
      </c>
      <c r="R34" s="6">
        <v>0</v>
      </c>
      <c r="S34" s="6">
        <v>0</v>
      </c>
      <c r="T34" s="6">
        <v>247.93</v>
      </c>
      <c r="U34" s="6">
        <v>29.13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5"/>
  <sheetViews>
    <sheetView workbookViewId="0"/>
  </sheetViews>
  <sheetFormatPr defaultRowHeight="13.5" x14ac:dyDescent="0.15"/>
  <sheetData>
    <row r="1" spans="1:1" x14ac:dyDescent="0.15">
      <c r="A1" t="s">
        <v>49</v>
      </c>
    </row>
    <row r="2" spans="1:1" x14ac:dyDescent="0.15">
      <c r="A2" t="s">
        <v>50</v>
      </c>
    </row>
    <row r="3" spans="1:1" x14ac:dyDescent="0.15">
      <c r="A3" t="s">
        <v>51</v>
      </c>
    </row>
    <row r="4" spans="1:1" x14ac:dyDescent="0.15">
      <c r="A4" t="s">
        <v>52</v>
      </c>
    </row>
    <row r="5" spans="1:1" x14ac:dyDescent="0.15">
      <c r="A5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33"/>
  <sheetViews>
    <sheetView zoomScale="70" zoomScaleNormal="70" workbookViewId="0">
      <selection activeCell="V18" sqref="V18"/>
    </sheetView>
  </sheetViews>
  <sheetFormatPr defaultRowHeight="13.5" x14ac:dyDescent="0.15"/>
  <sheetData>
    <row r="1" spans="1:2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54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4" x14ac:dyDescent="0.15">
      <c r="A2" t="s">
        <v>19</v>
      </c>
      <c r="B2">
        <v>4.8099999999999996</v>
      </c>
      <c r="C2">
        <v>0.06</v>
      </c>
      <c r="D2">
        <v>9.9999999999999995E-7</v>
      </c>
      <c r="E2">
        <v>8.61</v>
      </c>
      <c r="F2">
        <v>9.9999999999999995E-7</v>
      </c>
      <c r="G2">
        <v>9.9999999999999995E-7</v>
      </c>
      <c r="H2">
        <v>9.9999999999999995E-7</v>
      </c>
      <c r="I2">
        <v>9.9999999999999995E-7</v>
      </c>
      <c r="J2">
        <v>9.9999999999999995E-7</v>
      </c>
      <c r="K2">
        <v>9.9999999999999995E-7</v>
      </c>
      <c r="L2">
        <v>11.94</v>
      </c>
      <c r="M2">
        <v>9.9999999999999995E-7</v>
      </c>
      <c r="N2">
        <v>9.9999999999999995E-7</v>
      </c>
      <c r="O2">
        <v>1.42</v>
      </c>
      <c r="P2">
        <v>9.9999999999999995E-7</v>
      </c>
      <c r="Q2">
        <v>9.9999999999999995E-7</v>
      </c>
      <c r="R2">
        <v>9.9999999999999995E-7</v>
      </c>
      <c r="S2">
        <v>9.9999999999999995E-7</v>
      </c>
      <c r="T2">
        <v>9.9999999999999995E-7</v>
      </c>
      <c r="U2">
        <v>9.9999999999999995E-7</v>
      </c>
      <c r="V2">
        <v>13.42</v>
      </c>
      <c r="W2">
        <v>13.42</v>
      </c>
      <c r="X2">
        <v>0</v>
      </c>
    </row>
    <row r="3" spans="1:24" x14ac:dyDescent="0.15">
      <c r="A3" t="s">
        <v>20</v>
      </c>
      <c r="B3">
        <v>29.3</v>
      </c>
      <c r="C3">
        <v>0</v>
      </c>
      <c r="D3">
        <v>0</v>
      </c>
      <c r="E3">
        <v>8.6300000000000008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36.17</v>
      </c>
      <c r="P3">
        <v>0</v>
      </c>
      <c r="Q3">
        <v>0</v>
      </c>
      <c r="R3">
        <v>0</v>
      </c>
      <c r="S3">
        <v>0</v>
      </c>
      <c r="T3">
        <v>0</v>
      </c>
      <c r="U3">
        <v>1.76</v>
      </c>
      <c r="V3">
        <v>37.93</v>
      </c>
      <c r="W3">
        <v>37.93</v>
      </c>
      <c r="X3">
        <v>0</v>
      </c>
    </row>
    <row r="4" spans="1:24" x14ac:dyDescent="0.15">
      <c r="A4" t="s">
        <v>21</v>
      </c>
      <c r="B4">
        <v>218.84</v>
      </c>
      <c r="C4">
        <v>0</v>
      </c>
      <c r="D4">
        <v>0</v>
      </c>
      <c r="E4">
        <v>0</v>
      </c>
      <c r="F4">
        <v>0</v>
      </c>
      <c r="G4">
        <v>-0.18</v>
      </c>
      <c r="H4">
        <v>0</v>
      </c>
      <c r="I4">
        <v>0</v>
      </c>
      <c r="J4">
        <v>0</v>
      </c>
      <c r="K4">
        <v>0</v>
      </c>
      <c r="L4">
        <v>96.06</v>
      </c>
      <c r="M4">
        <v>0</v>
      </c>
      <c r="N4">
        <v>0</v>
      </c>
      <c r="O4">
        <v>122.85</v>
      </c>
      <c r="P4">
        <v>0</v>
      </c>
      <c r="Q4">
        <v>0</v>
      </c>
      <c r="R4">
        <v>0</v>
      </c>
      <c r="S4">
        <v>0</v>
      </c>
      <c r="T4">
        <v>0</v>
      </c>
      <c r="U4">
        <v>0.11</v>
      </c>
      <c r="V4">
        <v>218.84</v>
      </c>
      <c r="W4">
        <v>218.84</v>
      </c>
      <c r="X4">
        <v>0</v>
      </c>
    </row>
    <row r="5" spans="1:24" x14ac:dyDescent="0.15">
      <c r="A5" t="s">
        <v>22</v>
      </c>
      <c r="B5">
        <v>402.09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373.5</v>
      </c>
      <c r="M5">
        <v>0</v>
      </c>
      <c r="N5">
        <v>0</v>
      </c>
      <c r="O5">
        <v>28.59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402.09</v>
      </c>
      <c r="W5">
        <v>402.09</v>
      </c>
      <c r="X5">
        <v>0</v>
      </c>
    </row>
    <row r="6" spans="1:24" x14ac:dyDescent="0.15">
      <c r="A6" t="s">
        <v>23</v>
      </c>
      <c r="B6">
        <v>93.731431000000001</v>
      </c>
      <c r="C6">
        <v>0</v>
      </c>
      <c r="D6">
        <v>0</v>
      </c>
      <c r="E6">
        <v>5.2645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30.752343</v>
      </c>
      <c r="M6">
        <v>0</v>
      </c>
      <c r="N6">
        <v>0</v>
      </c>
      <c r="O6">
        <v>53.757688000000002</v>
      </c>
      <c r="P6">
        <v>0</v>
      </c>
      <c r="Q6">
        <v>0</v>
      </c>
      <c r="R6">
        <v>0</v>
      </c>
      <c r="S6">
        <v>0</v>
      </c>
      <c r="T6">
        <v>0</v>
      </c>
      <c r="U6">
        <v>14.485900000000001</v>
      </c>
      <c r="V6">
        <v>99</v>
      </c>
      <c r="W6">
        <v>99</v>
      </c>
      <c r="X6">
        <v>0</v>
      </c>
    </row>
    <row r="7" spans="1:24" x14ac:dyDescent="0.15">
      <c r="A7" t="s">
        <v>24</v>
      </c>
      <c r="B7">
        <v>124.33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15.33</v>
      </c>
      <c r="M7">
        <v>0</v>
      </c>
      <c r="N7">
        <v>0</v>
      </c>
      <c r="O7">
        <v>108.94</v>
      </c>
      <c r="P7">
        <v>0</v>
      </c>
      <c r="Q7">
        <v>0</v>
      </c>
      <c r="R7">
        <v>0</v>
      </c>
      <c r="S7">
        <v>0</v>
      </c>
      <c r="T7">
        <v>0</v>
      </c>
      <c r="U7">
        <v>0.06</v>
      </c>
      <c r="V7">
        <v>124.33</v>
      </c>
      <c r="W7">
        <v>124.33</v>
      </c>
      <c r="X7">
        <v>0</v>
      </c>
    </row>
    <row r="8" spans="1:24" x14ac:dyDescent="0.15">
      <c r="A8" t="s">
        <v>25</v>
      </c>
      <c r="B8">
        <v>153.91999999999999</v>
      </c>
      <c r="C8">
        <v>0</v>
      </c>
      <c r="D8">
        <v>0</v>
      </c>
      <c r="E8">
        <v>7.64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7.57</v>
      </c>
      <c r="M8">
        <v>0</v>
      </c>
      <c r="N8">
        <v>0</v>
      </c>
      <c r="O8">
        <v>91.29</v>
      </c>
      <c r="P8">
        <v>0</v>
      </c>
      <c r="Q8">
        <v>0</v>
      </c>
      <c r="R8">
        <v>0</v>
      </c>
      <c r="S8">
        <v>0</v>
      </c>
      <c r="T8">
        <v>62.7</v>
      </c>
      <c r="U8">
        <v>0</v>
      </c>
      <c r="V8">
        <v>161.56</v>
      </c>
      <c r="W8">
        <v>161.56</v>
      </c>
      <c r="X8">
        <v>0</v>
      </c>
    </row>
    <row r="9" spans="1:24" x14ac:dyDescent="0.15">
      <c r="A9" t="s">
        <v>26</v>
      </c>
      <c r="B9">
        <v>0.08</v>
      </c>
      <c r="C9">
        <v>0</v>
      </c>
      <c r="D9">
        <v>0</v>
      </c>
      <c r="E9">
        <v>120.51</v>
      </c>
      <c r="F9">
        <v>0</v>
      </c>
      <c r="G9">
        <v>-15.18</v>
      </c>
      <c r="H9">
        <v>0</v>
      </c>
      <c r="I9">
        <v>0</v>
      </c>
      <c r="J9">
        <v>0</v>
      </c>
      <c r="K9">
        <v>0</v>
      </c>
      <c r="L9">
        <v>58.06</v>
      </c>
      <c r="M9">
        <v>0</v>
      </c>
      <c r="N9">
        <v>0</v>
      </c>
      <c r="O9">
        <v>77.67</v>
      </c>
      <c r="P9">
        <v>0</v>
      </c>
      <c r="Q9">
        <v>0</v>
      </c>
      <c r="R9">
        <v>0</v>
      </c>
      <c r="S9">
        <v>0</v>
      </c>
      <c r="T9">
        <v>0</v>
      </c>
      <c r="U9">
        <v>0.04</v>
      </c>
      <c r="V9">
        <v>120.59</v>
      </c>
      <c r="W9">
        <v>120.59</v>
      </c>
      <c r="X9">
        <v>0</v>
      </c>
    </row>
    <row r="10" spans="1:24" x14ac:dyDescent="0.15">
      <c r="A10" t="s">
        <v>27</v>
      </c>
      <c r="B10">
        <v>10.119999999999999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10.119999999999999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10.119999999999999</v>
      </c>
      <c r="W10">
        <v>10.119999999999999</v>
      </c>
      <c r="X10">
        <v>0</v>
      </c>
    </row>
    <row r="11" spans="1:24" x14ac:dyDescent="0.15">
      <c r="A11" t="s">
        <v>28</v>
      </c>
      <c r="B11">
        <v>39.380000000000003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39.03</v>
      </c>
      <c r="M11">
        <v>0</v>
      </c>
      <c r="N11">
        <v>0</v>
      </c>
      <c r="O11">
        <v>0.35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39.380000000000003</v>
      </c>
      <c r="W11">
        <v>39.380000000000003</v>
      </c>
      <c r="X11">
        <v>0</v>
      </c>
    </row>
    <row r="12" spans="1:24" x14ac:dyDescent="0.15">
      <c r="A12" t="s">
        <v>29</v>
      </c>
      <c r="B12">
        <v>109.25</v>
      </c>
      <c r="C12">
        <v>3.3E-3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48.728499999999997</v>
      </c>
      <c r="M12">
        <v>0</v>
      </c>
      <c r="N12">
        <v>0</v>
      </c>
      <c r="O12">
        <v>60.5182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109.25</v>
      </c>
      <c r="W12">
        <v>109.25</v>
      </c>
      <c r="X12">
        <v>0</v>
      </c>
    </row>
    <row r="13" spans="1:24" x14ac:dyDescent="0.15">
      <c r="A13" t="s">
        <v>30</v>
      </c>
      <c r="B13">
        <v>7.97</v>
      </c>
      <c r="C13">
        <v>0.34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7.52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0.11</v>
      </c>
      <c r="V13">
        <v>7.97</v>
      </c>
      <c r="W13">
        <v>7.97</v>
      </c>
      <c r="X13">
        <v>0</v>
      </c>
    </row>
    <row r="14" spans="1:24" x14ac:dyDescent="0.15">
      <c r="A14" t="s">
        <v>31</v>
      </c>
      <c r="B14">
        <v>94.77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13.64</v>
      </c>
      <c r="M14">
        <v>0</v>
      </c>
      <c r="N14">
        <v>0</v>
      </c>
      <c r="O14">
        <v>81.13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94.77</v>
      </c>
      <c r="W14">
        <v>94.77</v>
      </c>
      <c r="X14">
        <v>0</v>
      </c>
    </row>
    <row r="15" spans="1:24" x14ac:dyDescent="0.15">
      <c r="A15" t="s">
        <v>32</v>
      </c>
      <c r="B15">
        <v>72.599999999999994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25.6</v>
      </c>
      <c r="M15">
        <v>0</v>
      </c>
      <c r="N15">
        <v>0</v>
      </c>
      <c r="O15">
        <v>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72.599999999999994</v>
      </c>
      <c r="W15">
        <v>72.599999999999994</v>
      </c>
      <c r="X15">
        <v>0</v>
      </c>
    </row>
    <row r="16" spans="1:24" x14ac:dyDescent="0.15">
      <c r="A16" t="s">
        <v>33</v>
      </c>
      <c r="B16">
        <v>82.857651000000004</v>
      </c>
      <c r="C16">
        <v>0</v>
      </c>
      <c r="D16">
        <v>0</v>
      </c>
      <c r="E16">
        <v>198.59573399999999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225.75480899999999</v>
      </c>
      <c r="M16">
        <v>0</v>
      </c>
      <c r="N16">
        <v>0</v>
      </c>
      <c r="O16">
        <v>54.773587999999997</v>
      </c>
      <c r="P16">
        <v>0</v>
      </c>
      <c r="Q16">
        <v>0</v>
      </c>
      <c r="R16">
        <v>0</v>
      </c>
      <c r="S16">
        <v>0</v>
      </c>
      <c r="T16">
        <v>0</v>
      </c>
      <c r="U16">
        <v>0.92498800000000003</v>
      </c>
      <c r="V16">
        <v>281.45</v>
      </c>
      <c r="W16">
        <v>281.45</v>
      </c>
      <c r="X16">
        <v>0</v>
      </c>
    </row>
    <row r="17" spans="1:24" x14ac:dyDescent="0.15">
      <c r="A17" t="s">
        <v>34</v>
      </c>
      <c r="B17">
        <v>25.16</v>
      </c>
      <c r="C17">
        <v>0</v>
      </c>
      <c r="D17">
        <v>0</v>
      </c>
      <c r="E17">
        <v>88.91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72.400000000000006</v>
      </c>
      <c r="M17">
        <v>0</v>
      </c>
      <c r="N17">
        <v>0</v>
      </c>
      <c r="O17">
        <v>41.67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114.07</v>
      </c>
      <c r="W17">
        <v>114.07</v>
      </c>
      <c r="X17">
        <v>0</v>
      </c>
    </row>
    <row r="18" spans="1:24" x14ac:dyDescent="0.15">
      <c r="A18" t="s">
        <v>35</v>
      </c>
      <c r="B18">
        <v>0</v>
      </c>
      <c r="C18">
        <v>0</v>
      </c>
      <c r="D18">
        <v>0</v>
      </c>
      <c r="E18">
        <v>197.9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35.950000000000003</v>
      </c>
      <c r="M18">
        <v>0</v>
      </c>
      <c r="N18">
        <v>0</v>
      </c>
      <c r="O18">
        <v>161.94999999999999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197.9</v>
      </c>
      <c r="W18">
        <v>197.9</v>
      </c>
      <c r="X18">
        <v>0</v>
      </c>
    </row>
    <row r="19" spans="1:24" x14ac:dyDescent="0.15">
      <c r="A19" t="s">
        <v>36</v>
      </c>
      <c r="B19">
        <v>208.01</v>
      </c>
      <c r="C19">
        <v>0</v>
      </c>
      <c r="D19">
        <v>0</v>
      </c>
      <c r="E19">
        <v>41.72</v>
      </c>
      <c r="F19">
        <v>0</v>
      </c>
      <c r="G19">
        <v>-1.47</v>
      </c>
      <c r="H19">
        <v>0</v>
      </c>
      <c r="I19">
        <v>0</v>
      </c>
      <c r="J19">
        <v>0</v>
      </c>
      <c r="K19">
        <v>0</v>
      </c>
      <c r="L19">
        <v>29.46</v>
      </c>
      <c r="M19">
        <v>0</v>
      </c>
      <c r="N19">
        <v>5.2</v>
      </c>
      <c r="O19">
        <v>79.209999999999994</v>
      </c>
      <c r="P19">
        <v>0</v>
      </c>
      <c r="Q19">
        <v>0</v>
      </c>
      <c r="R19">
        <v>0</v>
      </c>
      <c r="S19">
        <v>0</v>
      </c>
      <c r="T19">
        <v>137.26</v>
      </c>
      <c r="U19">
        <v>7.0000000000000007E-2</v>
      </c>
      <c r="V19">
        <v>249.73</v>
      </c>
      <c r="W19">
        <v>249.73</v>
      </c>
      <c r="X19">
        <v>0</v>
      </c>
    </row>
    <row r="20" spans="1:24" x14ac:dyDescent="0.15">
      <c r="A20" t="s">
        <v>37</v>
      </c>
      <c r="B20">
        <v>2.73</v>
      </c>
      <c r="C20">
        <v>0</v>
      </c>
      <c r="D20">
        <v>0</v>
      </c>
      <c r="E20">
        <v>160.63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119.5</v>
      </c>
      <c r="M20">
        <v>0</v>
      </c>
      <c r="N20">
        <v>0</v>
      </c>
      <c r="O20">
        <v>41.23</v>
      </c>
      <c r="P20">
        <v>0</v>
      </c>
      <c r="Q20">
        <v>0</v>
      </c>
      <c r="R20">
        <v>0</v>
      </c>
      <c r="S20">
        <v>0</v>
      </c>
      <c r="T20">
        <v>0</v>
      </c>
      <c r="U20">
        <v>2.63</v>
      </c>
      <c r="V20">
        <v>163.36000000000001</v>
      </c>
      <c r="W20">
        <v>163.36000000000001</v>
      </c>
      <c r="X20">
        <v>0</v>
      </c>
    </row>
    <row r="21" spans="1:24" x14ac:dyDescent="0.15">
      <c r="A21" t="s">
        <v>38</v>
      </c>
      <c r="B21">
        <v>301.14999999999998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94.18</v>
      </c>
      <c r="M21">
        <v>0</v>
      </c>
      <c r="N21">
        <v>0</v>
      </c>
      <c r="O21">
        <v>202.47</v>
      </c>
      <c r="P21">
        <v>0</v>
      </c>
      <c r="Q21">
        <v>0</v>
      </c>
      <c r="R21">
        <v>0</v>
      </c>
      <c r="S21">
        <v>0</v>
      </c>
      <c r="T21">
        <v>4.5</v>
      </c>
      <c r="U21">
        <v>0</v>
      </c>
      <c r="V21">
        <v>301.14999999999998</v>
      </c>
      <c r="W21">
        <v>301.14999999999998</v>
      </c>
      <c r="X21">
        <v>0</v>
      </c>
    </row>
    <row r="22" spans="1:24" x14ac:dyDescent="0.15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15">
      <c r="A23" t="s">
        <v>40</v>
      </c>
      <c r="B23">
        <v>428.65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23.21</v>
      </c>
      <c r="M23">
        <v>0</v>
      </c>
      <c r="N23">
        <v>0</v>
      </c>
      <c r="O23">
        <v>402.13</v>
      </c>
      <c r="P23">
        <v>0</v>
      </c>
      <c r="Q23">
        <v>0</v>
      </c>
      <c r="R23">
        <v>0</v>
      </c>
      <c r="S23">
        <v>0</v>
      </c>
      <c r="T23">
        <v>0</v>
      </c>
      <c r="U23">
        <v>3.31</v>
      </c>
      <c r="V23">
        <v>428.65</v>
      </c>
      <c r="W23">
        <v>428.65</v>
      </c>
      <c r="X23">
        <v>0</v>
      </c>
    </row>
    <row r="24" spans="1:24" x14ac:dyDescent="0.15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15">
      <c r="A25" t="s">
        <v>42</v>
      </c>
      <c r="B25">
        <v>44.1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44.1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44.1</v>
      </c>
      <c r="W25">
        <v>44.1</v>
      </c>
      <c r="X25">
        <v>0</v>
      </c>
    </row>
    <row r="26" spans="1:24" x14ac:dyDescent="0.15">
      <c r="A26" t="s">
        <v>43</v>
      </c>
      <c r="B26">
        <v>200.85720000000001</v>
      </c>
      <c r="C26">
        <v>0</v>
      </c>
      <c r="D26">
        <v>0</v>
      </c>
      <c r="E26">
        <v>3.735E-3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50.302135999999997</v>
      </c>
      <c r="M26">
        <v>0</v>
      </c>
      <c r="N26">
        <v>21.66</v>
      </c>
      <c r="O26">
        <v>82.688799000000003</v>
      </c>
      <c r="P26">
        <v>0</v>
      </c>
      <c r="Q26">
        <v>0</v>
      </c>
      <c r="R26">
        <v>0</v>
      </c>
      <c r="S26">
        <v>0</v>
      </c>
      <c r="T26">
        <v>43.47</v>
      </c>
      <c r="U26">
        <v>2.74</v>
      </c>
      <c r="V26">
        <v>200.86</v>
      </c>
      <c r="W26">
        <v>200.86</v>
      </c>
      <c r="X26">
        <v>0</v>
      </c>
    </row>
    <row r="27" spans="1:24" x14ac:dyDescent="0.15">
      <c r="A27" t="s">
        <v>44</v>
      </c>
      <c r="B27">
        <v>180</v>
      </c>
      <c r="C27">
        <v>0</v>
      </c>
      <c r="D27">
        <v>0</v>
      </c>
      <c r="E27">
        <v>2.29</v>
      </c>
      <c r="F27">
        <v>0</v>
      </c>
      <c r="G27">
        <v>-12.47</v>
      </c>
      <c r="H27">
        <v>0</v>
      </c>
      <c r="I27">
        <v>0</v>
      </c>
      <c r="J27">
        <v>0</v>
      </c>
      <c r="K27">
        <v>0</v>
      </c>
      <c r="L27">
        <v>94.36</v>
      </c>
      <c r="M27">
        <v>0</v>
      </c>
      <c r="N27">
        <v>0</v>
      </c>
      <c r="O27">
        <v>97.51</v>
      </c>
      <c r="P27">
        <v>0</v>
      </c>
      <c r="Q27">
        <v>0</v>
      </c>
      <c r="R27">
        <v>0</v>
      </c>
      <c r="S27">
        <v>0</v>
      </c>
      <c r="T27">
        <v>0</v>
      </c>
      <c r="U27">
        <v>2.89</v>
      </c>
      <c r="V27">
        <v>182.29</v>
      </c>
      <c r="W27">
        <v>182.29</v>
      </c>
      <c r="X27">
        <v>0</v>
      </c>
    </row>
    <row r="28" spans="1:24" x14ac:dyDescent="0.15">
      <c r="A28" t="s">
        <v>45</v>
      </c>
      <c r="B28">
        <v>128.37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10.67</v>
      </c>
      <c r="M28">
        <v>0</v>
      </c>
      <c r="N28">
        <v>3.1</v>
      </c>
      <c r="O28">
        <v>110.6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128.37</v>
      </c>
      <c r="W28">
        <v>128.37</v>
      </c>
      <c r="X28">
        <v>0</v>
      </c>
    </row>
    <row r="29" spans="1:24" x14ac:dyDescent="0.15">
      <c r="A29" t="s">
        <v>46</v>
      </c>
      <c r="B29">
        <v>0</v>
      </c>
      <c r="C29">
        <v>5.1000000000000004E-4</v>
      </c>
      <c r="D29">
        <v>0</v>
      </c>
      <c r="E29">
        <v>1.6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1.5994999999999999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1.6</v>
      </c>
      <c r="W29">
        <v>1.6</v>
      </c>
      <c r="X29">
        <v>0</v>
      </c>
    </row>
    <row r="30" spans="1:24" x14ac:dyDescent="0.15">
      <c r="A30" t="s">
        <v>47</v>
      </c>
      <c r="B30">
        <v>0</v>
      </c>
      <c r="C30">
        <v>0</v>
      </c>
      <c r="D30">
        <v>0</v>
      </c>
      <c r="E30">
        <v>158.07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158.07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158.07</v>
      </c>
      <c r="W30">
        <v>158.07</v>
      </c>
      <c r="X30">
        <v>0</v>
      </c>
    </row>
    <row r="31" spans="1:24" x14ac:dyDescent="0.15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15">
      <c r="B32">
        <v>2963.08</v>
      </c>
      <c r="C32">
        <v>0.4</v>
      </c>
      <c r="D32">
        <v>0</v>
      </c>
      <c r="E32">
        <v>1000.37</v>
      </c>
      <c r="F32">
        <v>0</v>
      </c>
      <c r="G32">
        <v>-29.3</v>
      </c>
      <c r="H32">
        <v>0</v>
      </c>
      <c r="I32">
        <v>0</v>
      </c>
      <c r="J32">
        <v>0</v>
      </c>
      <c r="K32">
        <v>0</v>
      </c>
      <c r="L32">
        <v>1537.74</v>
      </c>
      <c r="M32">
        <v>0</v>
      </c>
      <c r="N32">
        <v>29.96</v>
      </c>
      <c r="O32">
        <v>2143.59</v>
      </c>
      <c r="P32">
        <v>4</v>
      </c>
      <c r="Q32">
        <v>0</v>
      </c>
      <c r="R32">
        <v>0</v>
      </c>
      <c r="S32">
        <v>0</v>
      </c>
      <c r="T32">
        <v>247.93</v>
      </c>
      <c r="U32">
        <v>29.13</v>
      </c>
    </row>
    <row r="33" spans="1:1" x14ac:dyDescent="0.15">
      <c r="A3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U31"/>
  <sheetViews>
    <sheetView tabSelected="1" zoomScale="70" zoomScaleNormal="70" workbookViewId="0">
      <selection activeCell="J19" sqref="J19"/>
    </sheetView>
  </sheetViews>
  <sheetFormatPr defaultRowHeight="13.5" x14ac:dyDescent="0.15"/>
  <sheetData>
    <row r="2" spans="2:21" x14ac:dyDescent="0.15">
      <c r="B2">
        <f>Sheet1!B2-Sheet3!B2</f>
        <v>1.0911417436366904</v>
      </c>
      <c r="C2" s="8">
        <f>Sheet1!C2-Sheet3!C2</f>
        <v>2.8903889686450884E-3</v>
      </c>
      <c r="D2" s="8">
        <f>Sheet1!D2-Sheet3!D2</f>
        <v>-9.9999999999999995E-7</v>
      </c>
      <c r="E2" s="8">
        <f>Sheet1!E2-Sheet3!E2</f>
        <v>-4.0796976435677701</v>
      </c>
      <c r="F2" s="8">
        <f>Sheet1!F2-Sheet3!F2</f>
        <v>1.3079479982358158</v>
      </c>
      <c r="G2" s="8">
        <f>Sheet1!G2-Sheet3!G2</f>
        <v>-9.9999999999999995E-7</v>
      </c>
      <c r="H2" s="8">
        <f>Sheet1!H2-Sheet3!H2</f>
        <v>-9.9999999999999995E-7</v>
      </c>
      <c r="I2" s="8">
        <f>Sheet1!I2-Sheet3!I2</f>
        <v>-9.9999999999999995E-7</v>
      </c>
      <c r="J2" s="8">
        <f>Sheet1!J2-Sheet3!J2</f>
        <v>-9.9999999999999995E-7</v>
      </c>
      <c r="K2" s="8">
        <f>Sheet1!K2-Sheet3!K2</f>
        <v>-9.9999999999999995E-7</v>
      </c>
      <c r="L2" s="8">
        <f>Sheet1!L2-Sheet3!L2</f>
        <v>-7.4169243333382378</v>
      </c>
      <c r="M2" s="8">
        <f>Sheet1!M2-Sheet3!M2</f>
        <v>-9.9999999999999995E-7</v>
      </c>
      <c r="N2" s="8">
        <f>Sheet1!N2-Sheet3!N2</f>
        <v>-9.9999999999999995E-7</v>
      </c>
      <c r="O2" s="8">
        <f>Sheet1!O2-Sheet3!O2</f>
        <v>-0.11323060006947583</v>
      </c>
      <c r="P2" s="8">
        <f>Sheet1!P2-Sheet3!P2</f>
        <v>-9.9999999999999995E-7</v>
      </c>
      <c r="Q2" s="8">
        <f>Sheet1!Q2-Sheet3!Q2</f>
        <v>-9.9999999999999995E-7</v>
      </c>
      <c r="R2" s="8">
        <f>Sheet1!R2-Sheet3!R2</f>
        <v>-9.9999999999999995E-7</v>
      </c>
      <c r="S2" s="8">
        <f>Sheet1!S2-Sheet3!S2</f>
        <v>-9.9999999999999995E-7</v>
      </c>
      <c r="T2" s="8">
        <f>Sheet1!T2-Sheet3!T2</f>
        <v>-9.9999999999999995E-7</v>
      </c>
      <c r="U2" s="8">
        <f>Sheet1!U2-Sheet3!U2</f>
        <v>-9.9999999999999995E-7</v>
      </c>
    </row>
    <row r="3" spans="2:21" x14ac:dyDescent="0.15">
      <c r="B3" s="8">
        <f>Sheet1!B3-Sheet3!B3</f>
        <v>-1.6362904319910676</v>
      </c>
      <c r="C3" s="8">
        <f>Sheet1!C3-Sheet3!C3</f>
        <v>0</v>
      </c>
      <c r="D3" s="8">
        <f>Sheet1!D3-Sheet3!D3</f>
        <v>7.1931349765463892E-13</v>
      </c>
      <c r="E3" s="8">
        <f>Sheet1!E3-Sheet3!E3</f>
        <v>-8.6300000000000008</v>
      </c>
      <c r="F3" s="8">
        <f>Sheet1!F3-Sheet3!F3</f>
        <v>27.663709568006816</v>
      </c>
      <c r="G3" s="8">
        <f>Sheet1!G3-Sheet3!G3</f>
        <v>0</v>
      </c>
      <c r="H3" s="8">
        <f>Sheet1!H3-Sheet3!H3</f>
        <v>0</v>
      </c>
      <c r="I3" s="8">
        <f>Sheet1!I3-Sheet3!I3</f>
        <v>0</v>
      </c>
      <c r="J3" s="8">
        <f>Sheet1!J3-Sheet3!J3</f>
        <v>0</v>
      </c>
      <c r="K3" s="8">
        <f>Sheet1!K3-Sheet3!K3</f>
        <v>0</v>
      </c>
      <c r="L3" s="8">
        <f>Sheet1!L3-Sheet3!L3</f>
        <v>0</v>
      </c>
      <c r="M3" s="8">
        <f>Sheet1!M3-Sheet3!M3</f>
        <v>0</v>
      </c>
      <c r="N3" s="8">
        <f>Sheet1!N3-Sheet3!N3</f>
        <v>0</v>
      </c>
      <c r="O3" s="8">
        <f>Sheet1!O3-Sheet3!O3</f>
        <v>-8.9979088594420773</v>
      </c>
      <c r="P3" s="8">
        <f>Sheet1!P3-Sheet3!P3</f>
        <v>0</v>
      </c>
      <c r="Q3" s="8">
        <f>Sheet1!Q3-Sheet3!Q3</f>
        <v>0</v>
      </c>
      <c r="R3" s="8">
        <f>Sheet1!R3-Sheet3!R3</f>
        <v>0</v>
      </c>
      <c r="S3" s="8">
        <f>Sheet1!S3-Sheet3!S3</f>
        <v>0</v>
      </c>
      <c r="T3" s="8">
        <f>Sheet1!T3-Sheet3!T3</f>
        <v>0</v>
      </c>
      <c r="U3" s="8">
        <f>Sheet1!U3-Sheet3!U3</f>
        <v>-1.76</v>
      </c>
    </row>
    <row r="4" spans="2:21" x14ac:dyDescent="0.15">
      <c r="B4" s="8">
        <f>Sheet1!B4-Sheet3!B4</f>
        <v>-113.56452385567727</v>
      </c>
      <c r="C4" s="8">
        <f>Sheet1!C4-Sheet3!C4</f>
        <v>0</v>
      </c>
      <c r="D4" s="8">
        <f>Sheet1!D4-Sheet3!D4</f>
        <v>0</v>
      </c>
      <c r="E4" s="8">
        <f>Sheet1!E4-Sheet3!E4</f>
        <v>73.531078348796086</v>
      </c>
      <c r="F4" s="8">
        <f>Sheet1!F4-Sheet3!F4</f>
        <v>31.744397795526645</v>
      </c>
      <c r="G4" s="8">
        <f>Sheet1!G4-Sheet3!G4</f>
        <v>0.18</v>
      </c>
      <c r="H4" s="8">
        <f>Sheet1!H4-Sheet3!H4</f>
        <v>0</v>
      </c>
      <c r="I4" s="8">
        <f>Sheet1!I4-Sheet3!I4</f>
        <v>0</v>
      </c>
      <c r="J4" s="8">
        <f>Sheet1!J4-Sheet3!J4</f>
        <v>0</v>
      </c>
      <c r="K4" s="8">
        <f>Sheet1!K4-Sheet3!K4</f>
        <v>0</v>
      </c>
      <c r="L4" s="8">
        <f>Sheet1!L4-Sheet3!L4</f>
        <v>-24.032792951286794</v>
      </c>
      <c r="M4" s="8">
        <f>Sheet1!M4-Sheet3!M4</f>
        <v>0</v>
      </c>
      <c r="N4" s="8">
        <f>Sheet1!N4-Sheet3!N4</f>
        <v>0</v>
      </c>
      <c r="O4" s="8">
        <f>Sheet1!O4-Sheet3!O4</f>
        <v>-101.62953835102637</v>
      </c>
      <c r="P4" s="8">
        <f>Sheet1!P4-Sheet3!P4</f>
        <v>0</v>
      </c>
      <c r="Q4" s="8">
        <f>Sheet1!Q4-Sheet3!Q4</f>
        <v>0</v>
      </c>
      <c r="R4" s="8">
        <f>Sheet1!R4-Sheet3!R4</f>
        <v>0</v>
      </c>
      <c r="S4" s="8">
        <f>Sheet1!S4-Sheet3!S4</f>
        <v>0</v>
      </c>
      <c r="T4" s="8">
        <f>Sheet1!T4-Sheet3!T4</f>
        <v>0</v>
      </c>
      <c r="U4" s="8">
        <f>Sheet1!U4-Sheet3!U4</f>
        <v>-0.11</v>
      </c>
    </row>
    <row r="5" spans="2:21" x14ac:dyDescent="0.15">
      <c r="B5" s="8">
        <f>Sheet1!B5-Sheet3!B5</f>
        <v>-363.11828072624917</v>
      </c>
      <c r="C5" s="8">
        <f>Sheet1!C5-Sheet3!C5</f>
        <v>0</v>
      </c>
      <c r="D5" s="8">
        <f>Sheet1!D5-Sheet3!D5</f>
        <v>0</v>
      </c>
      <c r="E5" s="8">
        <f>Sheet1!E5-Sheet3!E5</f>
        <v>15.418475222460906</v>
      </c>
      <c r="F5" s="8">
        <f>Sheet1!F5-Sheet3!F5</f>
        <v>23.55324405128993</v>
      </c>
      <c r="G5" s="8">
        <f>Sheet1!G5-Sheet3!G5</f>
        <v>0</v>
      </c>
      <c r="H5" s="8">
        <f>Sheet1!H5-Sheet3!H5</f>
        <v>0</v>
      </c>
      <c r="I5" s="8">
        <f>Sheet1!I5-Sheet3!I5</f>
        <v>0</v>
      </c>
      <c r="J5" s="8">
        <f>Sheet1!J5-Sheet3!J5</f>
        <v>0</v>
      </c>
      <c r="K5" s="8">
        <f>Sheet1!K5-Sheet3!K5</f>
        <v>0</v>
      </c>
      <c r="L5" s="8">
        <f>Sheet1!L5-Sheet3!L5</f>
        <v>-388.80781341616091</v>
      </c>
      <c r="M5" s="8">
        <f>Sheet1!M5-Sheet3!M5</f>
        <v>0</v>
      </c>
      <c r="N5" s="8">
        <f>Sheet1!N5-Sheet3!N5</f>
        <v>0</v>
      </c>
      <c r="O5" s="8">
        <f>Sheet1!O5-Sheet3!O5</f>
        <v>-5.6535153898605124</v>
      </c>
      <c r="P5" s="8">
        <f>Sheet1!P5-Sheet3!P5</f>
        <v>0</v>
      </c>
      <c r="Q5" s="8">
        <f>Sheet1!Q5-Sheet3!Q5</f>
        <v>0</v>
      </c>
      <c r="R5" s="8">
        <f>Sheet1!R5-Sheet3!R5</f>
        <v>0</v>
      </c>
      <c r="S5" s="8">
        <f>Sheet1!S5-Sheet3!S5</f>
        <v>0</v>
      </c>
      <c r="T5" s="8">
        <f>Sheet1!T5-Sheet3!T5</f>
        <v>0</v>
      </c>
      <c r="U5" s="8">
        <f>Sheet1!U5-Sheet3!U5</f>
        <v>0</v>
      </c>
    </row>
    <row r="6" spans="2:21" x14ac:dyDescent="0.15">
      <c r="B6" s="8">
        <f>Sheet1!B6-Sheet3!B6</f>
        <v>-26.501147105125625</v>
      </c>
      <c r="C6" s="8">
        <f>Sheet1!C6-Sheet3!C6</f>
        <v>0</v>
      </c>
      <c r="D6" s="8">
        <f>Sheet1!D6-Sheet3!D6</f>
        <v>8.659739592076221E-14</v>
      </c>
      <c r="E6" s="8">
        <f>Sheet1!E6-Sheet3!E6</f>
        <v>23.789003672393392</v>
      </c>
      <c r="F6" s="8">
        <f>Sheet1!F6-Sheet3!F6</f>
        <v>38.176780222481064</v>
      </c>
      <c r="G6" s="8">
        <f>Sheet1!G6-Sheet3!G6</f>
        <v>0</v>
      </c>
      <c r="H6" s="8">
        <f>Sheet1!H6-Sheet3!H6</f>
        <v>0</v>
      </c>
      <c r="I6" s="8">
        <f>Sheet1!I6-Sheet3!I6</f>
        <v>0</v>
      </c>
      <c r="J6" s="8">
        <f>Sheet1!J6-Sheet3!J6</f>
        <v>0</v>
      </c>
      <c r="K6" s="8">
        <f>Sheet1!K6-Sheet3!K6</f>
        <v>0</v>
      </c>
      <c r="L6" s="8">
        <f>Sheet1!L6-Sheet3!L6</f>
        <v>-1.8557662311673759</v>
      </c>
      <c r="M6" s="8">
        <f>Sheet1!M6-Sheet3!M6</f>
        <v>0</v>
      </c>
      <c r="N6" s="8">
        <f>Sheet1!N6-Sheet3!N6</f>
        <v>0</v>
      </c>
      <c r="O6" s="8">
        <f>Sheet1!O6-Sheet3!O6</f>
        <v>-17.604489428149854</v>
      </c>
      <c r="P6" s="8">
        <f>Sheet1!P6-Sheet3!P6</f>
        <v>0</v>
      </c>
      <c r="Q6" s="8">
        <f>Sheet1!Q6-Sheet3!Q6</f>
        <v>0</v>
      </c>
      <c r="R6" s="8">
        <f>Sheet1!R6-Sheet3!R6</f>
        <v>0</v>
      </c>
      <c r="S6" s="8">
        <f>Sheet1!S6-Sheet3!S6</f>
        <v>0</v>
      </c>
      <c r="T6" s="8">
        <f>Sheet1!T6-Sheet3!T6</f>
        <v>0</v>
      </c>
      <c r="U6" s="8">
        <f>Sheet1!U6-Sheet3!U6</f>
        <v>-14.485900000000001</v>
      </c>
    </row>
    <row r="7" spans="2:21" x14ac:dyDescent="0.15">
      <c r="B7" s="8">
        <f>Sheet1!B7-Sheet3!B7</f>
        <v>-56.634016691256434</v>
      </c>
      <c r="C7" s="8">
        <f>Sheet1!C7-Sheet3!C7</f>
        <v>0</v>
      </c>
      <c r="D7" s="8">
        <f>Sheet1!D7-Sheet3!D7</f>
        <v>0</v>
      </c>
      <c r="E7" s="8">
        <f>Sheet1!E7-Sheet3!E7</f>
        <v>15.059959635824878</v>
      </c>
      <c r="F7" s="8">
        <f>Sheet1!F7-Sheet3!F7</f>
        <v>52.636023672918682</v>
      </c>
      <c r="G7" s="8">
        <f>Sheet1!G7-Sheet3!G7</f>
        <v>0</v>
      </c>
      <c r="H7" s="8">
        <f>Sheet1!H7-Sheet3!H7</f>
        <v>0</v>
      </c>
      <c r="I7" s="8">
        <f>Sheet1!I7-Sheet3!I7</f>
        <v>0</v>
      </c>
      <c r="J7" s="8">
        <f>Sheet1!J7-Sheet3!J7</f>
        <v>0</v>
      </c>
      <c r="K7" s="8">
        <f>Sheet1!K7-Sheet3!K7</f>
        <v>0</v>
      </c>
      <c r="L7" s="8">
        <f>Sheet1!L7-Sheet3!L7</f>
        <v>-0.27055495371578786</v>
      </c>
      <c r="M7" s="8">
        <f>Sheet1!M7-Sheet3!M7</f>
        <v>0</v>
      </c>
      <c r="N7" s="8">
        <f>Sheet1!N7-Sheet3!N7</f>
        <v>0</v>
      </c>
      <c r="O7" s="8">
        <f>Sheet1!O7-Sheet3!O7</f>
        <v>-62.670963386716998</v>
      </c>
      <c r="P7" s="8">
        <f>Sheet1!P7-Sheet3!P7</f>
        <v>0</v>
      </c>
      <c r="Q7" s="8">
        <f>Sheet1!Q7-Sheet3!Q7</f>
        <v>0</v>
      </c>
      <c r="R7" s="8">
        <f>Sheet1!R7-Sheet3!R7</f>
        <v>0</v>
      </c>
      <c r="S7" s="8">
        <f>Sheet1!S7-Sheet3!S7</f>
        <v>0</v>
      </c>
      <c r="T7" s="8">
        <f>Sheet1!T7-Sheet3!T7</f>
        <v>0</v>
      </c>
      <c r="U7" s="8">
        <f>Sheet1!U7-Sheet3!U7</f>
        <v>-0.06</v>
      </c>
    </row>
    <row r="8" spans="2:21" x14ac:dyDescent="0.15">
      <c r="B8" s="8">
        <f>Sheet1!B8-Sheet3!B8</f>
        <v>-92.60653483505223</v>
      </c>
      <c r="C8" s="8">
        <f>Sheet1!C8-Sheet3!C8</f>
        <v>0</v>
      </c>
      <c r="D8" s="8">
        <f>Sheet1!D8-Sheet3!D8</f>
        <v>-4.1744385725905886E-14</v>
      </c>
      <c r="E8" s="8">
        <f>Sheet1!E8-Sheet3!E8</f>
        <v>-0.12179996699768836</v>
      </c>
      <c r="F8" s="8">
        <f>Sheet1!F8-Sheet3!F8</f>
        <v>53.795265131945406</v>
      </c>
      <c r="G8" s="8">
        <f>Sheet1!G8-Sheet3!G8</f>
        <v>0</v>
      </c>
      <c r="H8" s="8">
        <f>Sheet1!H8-Sheet3!H8</f>
        <v>0</v>
      </c>
      <c r="I8" s="8">
        <f>Sheet1!I8-Sheet3!I8</f>
        <v>0</v>
      </c>
      <c r="J8" s="8">
        <f>Sheet1!J8-Sheet3!J8</f>
        <v>0</v>
      </c>
      <c r="K8" s="8">
        <f>Sheet1!K8-Sheet3!K8</f>
        <v>0</v>
      </c>
      <c r="L8" s="8">
        <f>Sheet1!L8-Sheet3!L8</f>
        <v>-6.1370120161047481E-2</v>
      </c>
      <c r="M8" s="8">
        <f>Sheet1!M8-Sheet3!M8</f>
        <v>0</v>
      </c>
      <c r="N8" s="8">
        <f>Sheet1!N8-Sheet3!N8</f>
        <v>0</v>
      </c>
      <c r="O8" s="8">
        <f>Sheet1!O8-Sheet3!O8</f>
        <v>-43.339330704893939</v>
      </c>
      <c r="P8" s="8">
        <f>Sheet1!P8-Sheet3!P8</f>
        <v>0</v>
      </c>
      <c r="Q8" s="8">
        <f>Sheet1!Q8-Sheet3!Q8</f>
        <v>0</v>
      </c>
      <c r="R8" s="8">
        <f>Sheet1!R8-Sheet3!R8</f>
        <v>0</v>
      </c>
      <c r="S8" s="8">
        <f>Sheet1!S8-Sheet3!S8</f>
        <v>0</v>
      </c>
      <c r="T8" s="8">
        <f>Sheet1!T8-Sheet3!T8</f>
        <v>-62.7</v>
      </c>
      <c r="U8" s="8">
        <f>Sheet1!U8-Sheet3!U8</f>
        <v>0</v>
      </c>
    </row>
    <row r="9" spans="2:21" x14ac:dyDescent="0.15">
      <c r="B9" s="8">
        <f>Sheet1!B9-Sheet3!B9</f>
        <v>7.9276790664564722E-5</v>
      </c>
      <c r="C9" s="8">
        <f>Sheet1!C9-Sheet3!C9</f>
        <v>0</v>
      </c>
      <c r="D9" s="8">
        <f>Sheet1!D9-Sheet3!D9</f>
        <v>0</v>
      </c>
      <c r="E9" s="8">
        <f>Sheet1!E9-Sheet3!E9</f>
        <v>-120.42992072320934</v>
      </c>
      <c r="F9" s="8">
        <f>Sheet1!F9-Sheet3!F9</f>
        <v>0</v>
      </c>
      <c r="G9" s="8">
        <f>Sheet1!G9-Sheet3!G9</f>
        <v>15.18</v>
      </c>
      <c r="H9" s="8">
        <f>Sheet1!H9-Sheet3!H9</f>
        <v>0</v>
      </c>
      <c r="I9" s="8">
        <f>Sheet1!I9-Sheet3!I9</f>
        <v>0</v>
      </c>
      <c r="J9" s="8">
        <f>Sheet1!J9-Sheet3!J9</f>
        <v>0</v>
      </c>
      <c r="K9" s="8">
        <f>Sheet1!K9-Sheet3!K9</f>
        <v>0</v>
      </c>
      <c r="L9" s="8">
        <f>Sheet1!L9-Sheet3!L9</f>
        <v>-57.979923373562968</v>
      </c>
      <c r="M9" s="8">
        <f>Sheet1!M9-Sheet3!M9</f>
        <v>0</v>
      </c>
      <c r="N9" s="8">
        <f>Sheet1!N9-Sheet3!N9</f>
        <v>0</v>
      </c>
      <c r="O9" s="8">
        <f>Sheet1!O9-Sheet3!O9</f>
        <v>-77.67</v>
      </c>
      <c r="P9" s="8">
        <f>Sheet1!P9-Sheet3!P9</f>
        <v>0</v>
      </c>
      <c r="Q9" s="8">
        <f>Sheet1!Q9-Sheet3!Q9</f>
        <v>0</v>
      </c>
      <c r="R9" s="8">
        <f>Sheet1!R9-Sheet3!R9</f>
        <v>0</v>
      </c>
      <c r="S9" s="8">
        <f>Sheet1!S9-Sheet3!S9</f>
        <v>0</v>
      </c>
      <c r="T9" s="8">
        <f>Sheet1!T9-Sheet3!T9</f>
        <v>0</v>
      </c>
      <c r="U9" s="8">
        <f>Sheet1!U9-Sheet3!U9</f>
        <v>-0.04</v>
      </c>
    </row>
    <row r="10" spans="2:21" x14ac:dyDescent="0.15">
      <c r="B10" s="8">
        <f>Sheet1!B10-Sheet3!B10</f>
        <v>-0.24645042787353688</v>
      </c>
      <c r="C10" s="8">
        <f>Sheet1!C10-Sheet3!C10</f>
        <v>0</v>
      </c>
      <c r="D10" s="8">
        <f>Sheet1!D10-Sheet3!D10</f>
        <v>0</v>
      </c>
      <c r="E10" s="8">
        <f>Sheet1!E10-Sheet3!E10</f>
        <v>9.8735495721264623</v>
      </c>
      <c r="F10" s="8">
        <f>Sheet1!F10-Sheet3!F10</f>
        <v>0</v>
      </c>
      <c r="G10" s="8">
        <f>Sheet1!G10-Sheet3!G10</f>
        <v>0</v>
      </c>
      <c r="H10" s="8">
        <f>Sheet1!H10-Sheet3!H10</f>
        <v>0</v>
      </c>
      <c r="I10" s="8">
        <f>Sheet1!I10-Sheet3!I10</f>
        <v>0</v>
      </c>
      <c r="J10" s="8">
        <f>Sheet1!J10-Sheet3!J10</f>
        <v>0</v>
      </c>
      <c r="K10" s="8">
        <f>Sheet1!K10-Sheet3!K10</f>
        <v>0</v>
      </c>
      <c r="L10" s="8">
        <f>Sheet1!L10-Sheet3!L10</f>
        <v>-0.26765643567489761</v>
      </c>
      <c r="M10" s="8">
        <f>Sheet1!M10-Sheet3!M10</f>
        <v>0</v>
      </c>
      <c r="N10" s="8">
        <f>Sheet1!N10-Sheet3!N10</f>
        <v>0</v>
      </c>
      <c r="O10" s="8">
        <f>Sheet1!O10-Sheet3!O10</f>
        <v>0</v>
      </c>
      <c r="P10" s="8">
        <f>Sheet1!P10-Sheet3!P10</f>
        <v>0</v>
      </c>
      <c r="Q10" s="8">
        <f>Sheet1!Q10-Sheet3!Q10</f>
        <v>0</v>
      </c>
      <c r="R10" s="8">
        <f>Sheet1!R10-Sheet3!R10</f>
        <v>0</v>
      </c>
      <c r="S10" s="8">
        <f>Sheet1!S10-Sheet3!S10</f>
        <v>0</v>
      </c>
      <c r="T10" s="8">
        <f>Sheet1!T10-Sheet3!T10</f>
        <v>0</v>
      </c>
      <c r="U10" s="8">
        <f>Sheet1!U10-Sheet3!U10</f>
        <v>0</v>
      </c>
    </row>
    <row r="11" spans="2:21" x14ac:dyDescent="0.15">
      <c r="B11" s="8">
        <f>Sheet1!B11-Sheet3!B11</f>
        <v>-3.6988777660679233</v>
      </c>
      <c r="C11" s="8">
        <f>Sheet1!C11-Sheet3!C11</f>
        <v>0</v>
      </c>
      <c r="D11" s="8">
        <f>Sheet1!D11-Sheet3!D11</f>
        <v>0</v>
      </c>
      <c r="E11" s="8">
        <f>Sheet1!E11-Sheet3!E11</f>
        <v>35.331860026530734</v>
      </c>
      <c r="F11" s="8">
        <f>Sheet1!F11-Sheet3!F11</f>
        <v>0.34926220740134556</v>
      </c>
      <c r="G11" s="8">
        <f>Sheet1!G11-Sheet3!G11</f>
        <v>0</v>
      </c>
      <c r="H11" s="8">
        <f>Sheet1!H11-Sheet3!H11</f>
        <v>0</v>
      </c>
      <c r="I11" s="8">
        <f>Sheet1!I11-Sheet3!I11</f>
        <v>0</v>
      </c>
      <c r="J11" s="8">
        <f>Sheet1!J11-Sheet3!J11</f>
        <v>0</v>
      </c>
      <c r="K11" s="8">
        <f>Sheet1!K11-Sheet3!K11</f>
        <v>0</v>
      </c>
      <c r="L11" s="8">
        <f>Sheet1!L11-Sheet3!L11</f>
        <v>-4.0163215697990893</v>
      </c>
      <c r="M11" s="8">
        <f>Sheet1!M11-Sheet3!M11</f>
        <v>0</v>
      </c>
      <c r="N11" s="8">
        <f>Sheet1!N11-Sheet3!N11</f>
        <v>0</v>
      </c>
      <c r="O11" s="8">
        <f>Sheet1!O11-Sheet3!O11</f>
        <v>-8.2883274906131454E-4</v>
      </c>
      <c r="P11" s="8">
        <f>Sheet1!P11-Sheet3!P11</f>
        <v>0</v>
      </c>
      <c r="Q11" s="8">
        <f>Sheet1!Q11-Sheet3!Q11</f>
        <v>0</v>
      </c>
      <c r="R11" s="8">
        <f>Sheet1!R11-Sheet3!R11</f>
        <v>0</v>
      </c>
      <c r="S11" s="8">
        <f>Sheet1!S11-Sheet3!S11</f>
        <v>0</v>
      </c>
      <c r="T11" s="8">
        <f>Sheet1!T11-Sheet3!T11</f>
        <v>0</v>
      </c>
      <c r="U11" s="8">
        <f>Sheet1!U11-Sheet3!U11</f>
        <v>0</v>
      </c>
    </row>
    <row r="12" spans="2:21" x14ac:dyDescent="0.15">
      <c r="B12" s="8">
        <f>Sheet1!B12-Sheet3!B12</f>
        <v>-28.039415967997769</v>
      </c>
      <c r="C12" s="8">
        <f>Sheet1!C12-Sheet3!C12</f>
        <v>9.2826023933506932E-6</v>
      </c>
      <c r="D12" s="8">
        <f>Sheet1!D12-Sheet3!D12</f>
        <v>0</v>
      </c>
      <c r="E12" s="8">
        <f>Sheet1!E12-Sheet3!E12</f>
        <v>42.87878136062055</v>
      </c>
      <c r="F12" s="8">
        <f>Sheet1!F12-Sheet3!F12</f>
        <v>38.328493388779293</v>
      </c>
      <c r="G12" s="8">
        <f>Sheet1!G12-Sheet3!G12</f>
        <v>0</v>
      </c>
      <c r="H12" s="8">
        <f>Sheet1!H12-Sheet3!H12</f>
        <v>0</v>
      </c>
      <c r="I12" s="8">
        <f>Sheet1!I12-Sheet3!I12</f>
        <v>0</v>
      </c>
      <c r="J12" s="8">
        <f>Sheet1!J12-Sheet3!J12</f>
        <v>0</v>
      </c>
      <c r="K12" s="8">
        <f>Sheet1!K12-Sheet3!K12</f>
        <v>0</v>
      </c>
      <c r="L12" s="8">
        <f>Sheet1!L12-Sheet3!L12</f>
        <v>-6.2441460603539483</v>
      </c>
      <c r="M12" s="8">
        <f>Sheet1!M12-Sheet3!M12</f>
        <v>0</v>
      </c>
      <c r="N12" s="8">
        <f>Sheet1!N12-Sheet3!N12</f>
        <v>0</v>
      </c>
      <c r="O12" s="8">
        <f>Sheet1!O12-Sheet3!O12</f>
        <v>-24.755080676711373</v>
      </c>
      <c r="P12" s="8">
        <f>Sheet1!P12-Sheet3!P12</f>
        <v>0</v>
      </c>
      <c r="Q12" s="8">
        <f>Sheet1!Q12-Sheet3!Q12</f>
        <v>0</v>
      </c>
      <c r="R12" s="8">
        <f>Sheet1!R12-Sheet3!R12</f>
        <v>0</v>
      </c>
      <c r="S12" s="8">
        <f>Sheet1!S12-Sheet3!S12</f>
        <v>0</v>
      </c>
      <c r="T12" s="8">
        <f>Sheet1!T12-Sheet3!T12</f>
        <v>0</v>
      </c>
      <c r="U12" s="8">
        <f>Sheet1!U12-Sheet3!U12</f>
        <v>0</v>
      </c>
    </row>
    <row r="13" spans="2:21" x14ac:dyDescent="0.15">
      <c r="B13" s="8">
        <f>Sheet1!B13-Sheet3!B13</f>
        <v>-0.15004644404097167</v>
      </c>
      <c r="C13" s="8">
        <f>Sheet1!C13-Sheet3!C13</f>
        <v>9.8538579756242251E-2</v>
      </c>
      <c r="D13" s="8">
        <f>Sheet1!D13-Sheet3!D13</f>
        <v>0</v>
      </c>
      <c r="E13" s="8">
        <f>Sheet1!E13-Sheet3!E13</f>
        <v>7.3814149762027856</v>
      </c>
      <c r="F13" s="8">
        <f>Sheet1!F13-Sheet3!F13</f>
        <v>0</v>
      </c>
      <c r="G13" s="8">
        <f>Sheet1!G13-Sheet3!G13</f>
        <v>0</v>
      </c>
      <c r="H13" s="8">
        <f>Sheet1!H13-Sheet3!H13</f>
        <v>0</v>
      </c>
      <c r="I13" s="8">
        <f>Sheet1!I13-Sheet3!I13</f>
        <v>0</v>
      </c>
      <c r="J13" s="8">
        <f>Sheet1!J13-Sheet3!J13</f>
        <v>0</v>
      </c>
      <c r="K13" s="8">
        <f>Sheet1!K13-Sheet3!K13</f>
        <v>0</v>
      </c>
      <c r="L13" s="8">
        <f>Sheet1!L13-Sheet3!L13</f>
        <v>-0.1509367421147978</v>
      </c>
      <c r="M13" s="8">
        <f>Sheet1!M13-Sheet3!M13</f>
        <v>0</v>
      </c>
      <c r="N13" s="8">
        <f>Sheet1!N13-Sheet3!N13</f>
        <v>0</v>
      </c>
      <c r="O13" s="8">
        <f>Sheet1!O13-Sheet3!O13</f>
        <v>0</v>
      </c>
      <c r="P13" s="8">
        <f>Sheet1!P13-Sheet3!P13</f>
        <v>0</v>
      </c>
      <c r="Q13" s="8">
        <f>Sheet1!Q13-Sheet3!Q13</f>
        <v>0</v>
      </c>
      <c r="R13" s="8">
        <f>Sheet1!R13-Sheet3!R13</f>
        <v>0</v>
      </c>
      <c r="S13" s="8">
        <f>Sheet1!S13-Sheet3!S13</f>
        <v>0</v>
      </c>
      <c r="T13" s="8">
        <f>Sheet1!T13-Sheet3!T13</f>
        <v>0</v>
      </c>
      <c r="U13" s="8">
        <f>Sheet1!U13-Sheet3!U13</f>
        <v>-0.11</v>
      </c>
    </row>
    <row r="14" spans="2:21" x14ac:dyDescent="0.15">
      <c r="B14" s="8">
        <f>Sheet1!B14-Sheet3!B14</f>
        <v>-32.070035132503612</v>
      </c>
      <c r="C14" s="8">
        <f>Sheet1!C14-Sheet3!C14</f>
        <v>0</v>
      </c>
      <c r="D14" s="8">
        <f>Sheet1!D14-Sheet3!D14</f>
        <v>0</v>
      </c>
      <c r="E14" s="8">
        <f>Sheet1!E14-Sheet3!E14</f>
        <v>13.408913005913323</v>
      </c>
      <c r="F14" s="8">
        <f>Sheet1!F14-Sheet3!F14</f>
        <v>49.291051861583057</v>
      </c>
      <c r="G14" s="8">
        <f>Sheet1!G14-Sheet3!G14</f>
        <v>0</v>
      </c>
      <c r="H14" s="8">
        <f>Sheet1!H14-Sheet3!H14</f>
        <v>0</v>
      </c>
      <c r="I14" s="8">
        <f>Sheet1!I14-Sheet3!I14</f>
        <v>0</v>
      </c>
      <c r="J14" s="8">
        <f>Sheet1!J14-Sheet3!J14</f>
        <v>0</v>
      </c>
      <c r="K14" s="8">
        <f>Sheet1!K14-Sheet3!K14</f>
        <v>0</v>
      </c>
      <c r="L14" s="8">
        <f>Sheet1!L14-Sheet3!L14</f>
        <v>-0.23347869313129976</v>
      </c>
      <c r="M14" s="8">
        <f>Sheet1!M14-Sheet3!M14</f>
        <v>0</v>
      </c>
      <c r="N14" s="8">
        <f>Sheet1!N14-Sheet3!N14</f>
        <v>0</v>
      </c>
      <c r="O14" s="8">
        <f>Sheet1!O14-Sheet3!O14</f>
        <v>-35.440444848795273</v>
      </c>
      <c r="P14" s="8">
        <f>Sheet1!P14-Sheet3!P14</f>
        <v>0</v>
      </c>
      <c r="Q14" s="8">
        <f>Sheet1!Q14-Sheet3!Q14</f>
        <v>0</v>
      </c>
      <c r="R14" s="8">
        <f>Sheet1!R14-Sheet3!R14</f>
        <v>0</v>
      </c>
      <c r="S14" s="8">
        <f>Sheet1!S14-Sheet3!S14</f>
        <v>0</v>
      </c>
      <c r="T14" s="8">
        <f>Sheet1!T14-Sheet3!T14</f>
        <v>0</v>
      </c>
      <c r="U14" s="8">
        <f>Sheet1!U14-Sheet3!U14</f>
        <v>0</v>
      </c>
    </row>
    <row r="15" spans="2:21" x14ac:dyDescent="0.15">
      <c r="B15" s="8">
        <f>Sheet1!B15-Sheet3!B15</f>
        <v>-14.077145706323236</v>
      </c>
      <c r="C15" s="8">
        <f>Sheet1!C15-Sheet3!C15</f>
        <v>0</v>
      </c>
      <c r="D15" s="8">
        <f>Sheet1!D15-Sheet3!D15</f>
        <v>0</v>
      </c>
      <c r="E15" s="8">
        <f>Sheet1!E15-Sheet3!E15</f>
        <v>24.196217501322923</v>
      </c>
      <c r="F15" s="8">
        <f>Sheet1!F15-Sheet3!F15</f>
        <v>34.326636792353831</v>
      </c>
      <c r="G15" s="8">
        <f>Sheet1!G15-Sheet3!G15</f>
        <v>0</v>
      </c>
      <c r="H15" s="8">
        <f>Sheet1!H15-Sheet3!H15</f>
        <v>0</v>
      </c>
      <c r="I15" s="8">
        <f>Sheet1!I15-Sheet3!I15</f>
        <v>0</v>
      </c>
      <c r="J15" s="8">
        <f>Sheet1!J15-Sheet3!J15</f>
        <v>0</v>
      </c>
      <c r="K15" s="8">
        <f>Sheet1!K15-Sheet3!K15</f>
        <v>0</v>
      </c>
      <c r="L15" s="8">
        <f>Sheet1!L15-Sheet3!L15</f>
        <v>-1.4845446176382104</v>
      </c>
      <c r="M15" s="8">
        <f>Sheet1!M15-Sheet3!M15</f>
        <v>0</v>
      </c>
      <c r="N15" s="8">
        <f>Sheet1!N15-Sheet3!N15</f>
        <v>0</v>
      </c>
      <c r="O15" s="8">
        <f>Sheet1!O15-Sheet3!O15</f>
        <v>-14.125961581218938</v>
      </c>
      <c r="P15" s="8">
        <f>Sheet1!P15-Sheet3!P15</f>
        <v>0</v>
      </c>
      <c r="Q15" s="8">
        <f>Sheet1!Q15-Sheet3!Q15</f>
        <v>0</v>
      </c>
      <c r="R15" s="8">
        <f>Sheet1!R15-Sheet3!R15</f>
        <v>0</v>
      </c>
      <c r="S15" s="8">
        <f>Sheet1!S15-Sheet3!S15</f>
        <v>0</v>
      </c>
      <c r="T15" s="8">
        <f>Sheet1!T15-Sheet3!T15</f>
        <v>0</v>
      </c>
      <c r="U15" s="8">
        <f>Sheet1!U15-Sheet3!U15</f>
        <v>0</v>
      </c>
    </row>
    <row r="16" spans="2:21" x14ac:dyDescent="0.15">
      <c r="B16" s="8">
        <f>Sheet1!B16-Sheet3!B16</f>
        <v>-8.2207676393320241</v>
      </c>
      <c r="C16" s="8">
        <f>Sheet1!C16-Sheet3!C16</f>
        <v>0</v>
      </c>
      <c r="D16" s="8">
        <f>Sheet1!D16-Sheet3!D16</f>
        <v>0</v>
      </c>
      <c r="E16" s="8">
        <f>Sheet1!E16-Sheet3!E16</f>
        <v>-157.09981096377118</v>
      </c>
      <c r="F16" s="8">
        <f>Sheet1!F16-Sheet3!F16</f>
        <v>33.14096032443917</v>
      </c>
      <c r="G16" s="8">
        <f>Sheet1!G16-Sheet3!G16</f>
        <v>0</v>
      </c>
      <c r="H16" s="8">
        <f>Sheet1!H16-Sheet3!H16</f>
        <v>0</v>
      </c>
      <c r="I16" s="8">
        <f>Sheet1!I16-Sheet3!I16</f>
        <v>0</v>
      </c>
      <c r="J16" s="8">
        <f>Sheet1!J16-Sheet3!J16</f>
        <v>0</v>
      </c>
      <c r="K16" s="8">
        <f>Sheet1!K16-Sheet3!K16</f>
        <v>0</v>
      </c>
      <c r="L16" s="8">
        <f>Sheet1!L16-Sheet3!L16</f>
        <v>-185.29787433802642</v>
      </c>
      <c r="M16" s="8">
        <f>Sheet1!M16-Sheet3!M16</f>
        <v>0</v>
      </c>
      <c r="N16" s="8">
        <f>Sheet1!N16-Sheet3!N16</f>
        <v>0</v>
      </c>
      <c r="O16" s="8">
        <f>Sheet1!O16-Sheet3!O16</f>
        <v>-23.296776298282406</v>
      </c>
      <c r="P16" s="8">
        <f>Sheet1!P16-Sheet3!P16</f>
        <v>0</v>
      </c>
      <c r="Q16" s="8">
        <f>Sheet1!Q16-Sheet3!Q16</f>
        <v>0</v>
      </c>
      <c r="R16" s="8">
        <f>Sheet1!R16-Sheet3!R16</f>
        <v>0</v>
      </c>
      <c r="S16" s="8">
        <f>Sheet1!S16-Sheet3!S16</f>
        <v>0</v>
      </c>
      <c r="T16" s="8">
        <f>Sheet1!T16-Sheet3!T16</f>
        <v>0</v>
      </c>
      <c r="U16" s="8">
        <f>Sheet1!U16-Sheet3!U16</f>
        <v>-0.92498800000000003</v>
      </c>
    </row>
    <row r="17" spans="2:21" x14ac:dyDescent="0.15">
      <c r="B17" s="8">
        <f>Sheet1!B17-Sheet3!B17</f>
        <v>4.0822548259316456</v>
      </c>
      <c r="C17" s="8">
        <f>Sheet1!C17-Sheet3!C17</f>
        <v>0</v>
      </c>
      <c r="D17" s="8">
        <f>Sheet1!D17-Sheet3!D17</f>
        <v>0</v>
      </c>
      <c r="E17" s="8">
        <f>Sheet1!E17-Sheet3!E17</f>
        <v>-75.540669562688279</v>
      </c>
      <c r="F17" s="8">
        <f>Sheet1!F17-Sheet3!F17</f>
        <v>15.87292438861993</v>
      </c>
      <c r="G17" s="8">
        <f>Sheet1!G17-Sheet3!G17</f>
        <v>0</v>
      </c>
      <c r="H17" s="8">
        <f>Sheet1!H17-Sheet3!H17</f>
        <v>0</v>
      </c>
      <c r="I17" s="8">
        <f>Sheet1!I17-Sheet3!I17</f>
        <v>0</v>
      </c>
      <c r="J17" s="8">
        <f>Sheet1!J17-Sheet3!J17</f>
        <v>0</v>
      </c>
      <c r="K17" s="8">
        <f>Sheet1!K17-Sheet3!K17</f>
        <v>0</v>
      </c>
      <c r="L17" s="8">
        <f>Sheet1!L17-Sheet3!L17</f>
        <v>-58.57221211812292</v>
      </c>
      <c r="M17" s="8">
        <f>Sheet1!M17-Sheet3!M17</f>
        <v>0</v>
      </c>
      <c r="N17" s="8">
        <f>Sheet1!N17-Sheet3!N17</f>
        <v>0</v>
      </c>
      <c r="O17" s="8">
        <f>Sheet1!O17-Sheet3!O17</f>
        <v>-26.573025041962225</v>
      </c>
      <c r="P17" s="8">
        <f>Sheet1!P17-Sheet3!P17</f>
        <v>0</v>
      </c>
      <c r="Q17" s="8">
        <f>Sheet1!Q17-Sheet3!Q17</f>
        <v>0</v>
      </c>
      <c r="R17" s="8">
        <f>Sheet1!R17-Sheet3!R17</f>
        <v>0</v>
      </c>
      <c r="S17" s="8">
        <f>Sheet1!S17-Sheet3!S17</f>
        <v>0</v>
      </c>
      <c r="T17" s="8">
        <f>Sheet1!T17-Sheet3!T17</f>
        <v>0</v>
      </c>
      <c r="U17" s="8">
        <f>Sheet1!U17-Sheet3!U17</f>
        <v>0</v>
      </c>
    </row>
    <row r="18" spans="2:21" x14ac:dyDescent="0.15">
      <c r="B18" s="8">
        <f>Sheet1!B18-Sheet3!B18</f>
        <v>0</v>
      </c>
      <c r="C18" s="8">
        <f>Sheet1!C18-Sheet3!C18</f>
        <v>0</v>
      </c>
      <c r="D18" s="8">
        <f>Sheet1!D18-Sheet3!D18</f>
        <v>0</v>
      </c>
      <c r="E18" s="8">
        <f>Sheet1!E18-Sheet3!E18</f>
        <v>-197.9</v>
      </c>
      <c r="F18" s="8">
        <f>Sheet1!F18-Sheet3!F18</f>
        <v>0</v>
      </c>
      <c r="G18" s="8">
        <f>Sheet1!G18-Sheet3!G18</f>
        <v>0</v>
      </c>
      <c r="H18" s="8">
        <f>Sheet1!H18-Sheet3!H18</f>
        <v>0</v>
      </c>
      <c r="I18" s="8">
        <f>Sheet1!I18-Sheet3!I18</f>
        <v>0</v>
      </c>
      <c r="J18" s="8">
        <f>Sheet1!J18-Sheet3!J18</f>
        <v>0</v>
      </c>
      <c r="K18" s="8">
        <f>Sheet1!K18-Sheet3!K18</f>
        <v>0</v>
      </c>
      <c r="L18" s="8">
        <f>Sheet1!L18-Sheet3!L18</f>
        <v>-35.950000000000003</v>
      </c>
      <c r="M18" s="8">
        <f>Sheet1!M18-Sheet3!M18</f>
        <v>0</v>
      </c>
      <c r="N18" s="8">
        <f>Sheet1!N18-Sheet3!N18</f>
        <v>0</v>
      </c>
      <c r="O18" s="8">
        <f>Sheet1!O18-Sheet3!O18</f>
        <v>-161.94999999999999</v>
      </c>
      <c r="P18" s="8">
        <f>Sheet1!P18-Sheet3!P18</f>
        <v>0</v>
      </c>
      <c r="Q18" s="8">
        <f>Sheet1!Q18-Sheet3!Q18</f>
        <v>0</v>
      </c>
      <c r="R18" s="8">
        <f>Sheet1!R18-Sheet3!R18</f>
        <v>0</v>
      </c>
      <c r="S18" s="8">
        <f>Sheet1!S18-Sheet3!S18</f>
        <v>0</v>
      </c>
      <c r="T18" s="8">
        <f>Sheet1!T18-Sheet3!T18</f>
        <v>0</v>
      </c>
      <c r="U18" s="8">
        <f>Sheet1!U18-Sheet3!U18</f>
        <v>0</v>
      </c>
    </row>
    <row r="19" spans="2:21" x14ac:dyDescent="0.15">
      <c r="B19" s="8">
        <f>Sheet1!B19-Sheet3!B19</f>
        <v>-134.12975530996482</v>
      </c>
      <c r="C19" s="8">
        <f>Sheet1!C19-Sheet3!C19</f>
        <v>0</v>
      </c>
      <c r="D19" s="8">
        <f>Sheet1!D19-Sheet3!D19</f>
        <v>-8.8817841970012523E-15</v>
      </c>
      <c r="E19" s="8">
        <f>Sheet1!E19-Sheet3!E19</f>
        <v>-13.746539489317971</v>
      </c>
      <c r="F19" s="8">
        <f>Sheet1!F19-Sheet3!F19</f>
        <v>45.90678417935311</v>
      </c>
      <c r="G19" s="8">
        <f>Sheet1!G19-Sheet3!G19</f>
        <v>1.47</v>
      </c>
      <c r="H19" s="8">
        <f>Sheet1!H19-Sheet3!H19</f>
        <v>0</v>
      </c>
      <c r="I19" s="8">
        <f>Sheet1!I19-Sheet3!I19</f>
        <v>0</v>
      </c>
      <c r="J19" s="8">
        <f>Sheet1!J19-Sheet3!J19</f>
        <v>0</v>
      </c>
      <c r="K19" s="8">
        <f>Sheet1!K19-Sheet3!K19</f>
        <v>0</v>
      </c>
      <c r="L19" s="8">
        <f>Sheet1!L19-Sheet3!L19</f>
        <v>-1.7373405339116594</v>
      </c>
      <c r="M19" s="8">
        <f>Sheet1!M19-Sheet3!M19</f>
        <v>0</v>
      </c>
      <c r="N19" s="8">
        <f>Sheet1!N19-Sheet3!N19</f>
        <v>-5.2</v>
      </c>
      <c r="O19" s="8">
        <f>Sheet1!O19-Sheet3!O19</f>
        <v>-38.46889485192186</v>
      </c>
      <c r="P19" s="8">
        <f>Sheet1!P19-Sheet3!P19</f>
        <v>0</v>
      </c>
      <c r="Q19" s="8">
        <f>Sheet1!Q19-Sheet3!Q19</f>
        <v>0</v>
      </c>
      <c r="R19" s="8">
        <f>Sheet1!R19-Sheet3!R19</f>
        <v>0</v>
      </c>
      <c r="S19" s="8">
        <f>Sheet1!S19-Sheet3!S19</f>
        <v>0</v>
      </c>
      <c r="T19" s="8">
        <f>Sheet1!T19-Sheet3!T19</f>
        <v>-137.26</v>
      </c>
      <c r="U19" s="8">
        <f>Sheet1!U19-Sheet3!U19</f>
        <v>-7.0000000000000007E-2</v>
      </c>
    </row>
    <row r="20" spans="2:21" x14ac:dyDescent="0.15">
      <c r="B20" s="8">
        <f>Sheet1!B20-Sheet3!B20</f>
        <v>3.4952805882745075E-2</v>
      </c>
      <c r="C20" s="8">
        <f>Sheet1!C20-Sheet3!C20</f>
        <v>0</v>
      </c>
      <c r="D20" s="8">
        <f>Sheet1!D20-Sheet3!D20</f>
        <v>0</v>
      </c>
      <c r="E20" s="8">
        <f>Sheet1!E20-Sheet3!E20</f>
        <v>-176.82996631923254</v>
      </c>
      <c r="F20" s="8">
        <f>Sheet1!F20-Sheet3!F20</f>
        <v>18.964919125115287</v>
      </c>
      <c r="G20" s="8">
        <f>Sheet1!G20-Sheet3!G20</f>
        <v>0</v>
      </c>
      <c r="H20" s="8">
        <f>Sheet1!H20-Sheet3!H20</f>
        <v>0</v>
      </c>
      <c r="I20" s="8">
        <f>Sheet1!I20-Sheet3!I20</f>
        <v>0</v>
      </c>
      <c r="J20" s="8">
        <f>Sheet1!J20-Sheet3!J20</f>
        <v>0</v>
      </c>
      <c r="K20" s="8">
        <f>Sheet1!K20-Sheet3!K20</f>
        <v>0</v>
      </c>
      <c r="L20" s="8">
        <f>Sheet1!L20-Sheet3!L20</f>
        <v>-134.8914402328958</v>
      </c>
      <c r="M20" s="8">
        <f>Sheet1!M20-Sheet3!M20</f>
        <v>0</v>
      </c>
      <c r="N20" s="8">
        <f>Sheet1!N20-Sheet3!N20</f>
        <v>0</v>
      </c>
      <c r="O20" s="8">
        <f>Sheet1!O20-Sheet3!O20</f>
        <v>-23.077115347159882</v>
      </c>
      <c r="P20" s="8">
        <f>Sheet1!P20-Sheet3!P20</f>
        <v>0</v>
      </c>
      <c r="Q20" s="8">
        <f>Sheet1!Q20-Sheet3!Q20</f>
        <v>0</v>
      </c>
      <c r="R20" s="8">
        <f>Sheet1!R20-Sheet3!R20</f>
        <v>0</v>
      </c>
      <c r="S20" s="8">
        <f>Sheet1!S20-Sheet3!S20</f>
        <v>0</v>
      </c>
      <c r="T20" s="8">
        <f>Sheet1!T20-Sheet3!T20</f>
        <v>0</v>
      </c>
      <c r="U20" s="8">
        <f>Sheet1!U20-Sheet3!U20</f>
        <v>-2.63</v>
      </c>
    </row>
    <row r="21" spans="2:21" x14ac:dyDescent="0.15">
      <c r="B21" s="8">
        <f>Sheet1!B21-Sheet3!B21</f>
        <v>-227.41697649458831</v>
      </c>
      <c r="C21" s="8">
        <f>Sheet1!C21-Sheet3!C21</f>
        <v>0</v>
      </c>
      <c r="D21" s="8">
        <f>Sheet1!D21-Sheet3!D21</f>
        <v>0</v>
      </c>
      <c r="E21" s="8">
        <f>Sheet1!E21-Sheet3!E21</f>
        <v>73.733023505411651</v>
      </c>
      <c r="F21" s="8">
        <f>Sheet1!F21-Sheet3!F21</f>
        <v>0</v>
      </c>
      <c r="G21" s="8">
        <f>Sheet1!G21-Sheet3!G21</f>
        <v>0</v>
      </c>
      <c r="H21" s="8">
        <f>Sheet1!H21-Sheet3!H21</f>
        <v>0</v>
      </c>
      <c r="I21" s="8">
        <f>Sheet1!I21-Sheet3!I21</f>
        <v>0</v>
      </c>
      <c r="J21" s="8">
        <f>Sheet1!J21-Sheet3!J21</f>
        <v>0</v>
      </c>
      <c r="K21" s="8">
        <f>Sheet1!K21-Sheet3!K21</f>
        <v>0</v>
      </c>
      <c r="L21" s="8">
        <f>Sheet1!L21-Sheet3!L21</f>
        <v>-23.792810877583278</v>
      </c>
      <c r="M21" s="8">
        <f>Sheet1!M21-Sheet3!M21</f>
        <v>0</v>
      </c>
      <c r="N21" s="8">
        <f>Sheet1!N21-Sheet3!N21</f>
        <v>0</v>
      </c>
      <c r="O21" s="8">
        <f>Sheet1!O21-Sheet3!O21</f>
        <v>-202.47</v>
      </c>
      <c r="P21" s="8">
        <f>Sheet1!P21-Sheet3!P21</f>
        <v>0</v>
      </c>
      <c r="Q21" s="8">
        <f>Sheet1!Q21-Sheet3!Q21</f>
        <v>0</v>
      </c>
      <c r="R21" s="8">
        <f>Sheet1!R21-Sheet3!R21</f>
        <v>0</v>
      </c>
      <c r="S21" s="8">
        <f>Sheet1!S21-Sheet3!S21</f>
        <v>0</v>
      </c>
      <c r="T21" s="8">
        <f>Sheet1!T21-Sheet3!T21</f>
        <v>-4.5</v>
      </c>
      <c r="U21" s="8">
        <f>Sheet1!U21-Sheet3!U21</f>
        <v>0</v>
      </c>
    </row>
    <row r="22" spans="2:21" x14ac:dyDescent="0.15">
      <c r="B22" s="8">
        <f>Sheet1!B22-Sheet3!B22</f>
        <v>0</v>
      </c>
      <c r="C22" s="8">
        <f>Sheet1!C22-Sheet3!C22</f>
        <v>0</v>
      </c>
      <c r="D22" s="8">
        <f>Sheet1!D22-Sheet3!D22</f>
        <v>0</v>
      </c>
      <c r="E22" s="8">
        <f>Sheet1!E22-Sheet3!E22</f>
        <v>0</v>
      </c>
      <c r="F22" s="8">
        <f>Sheet1!F22-Sheet3!F22</f>
        <v>0</v>
      </c>
      <c r="G22" s="8">
        <f>Sheet1!G22-Sheet3!G22</f>
        <v>0</v>
      </c>
      <c r="H22" s="8">
        <f>Sheet1!H22-Sheet3!H22</f>
        <v>0</v>
      </c>
      <c r="I22" s="8">
        <f>Sheet1!I22-Sheet3!I22</f>
        <v>0</v>
      </c>
      <c r="J22" s="8">
        <f>Sheet1!J22-Sheet3!J22</f>
        <v>0</v>
      </c>
      <c r="K22" s="8">
        <f>Sheet1!K22-Sheet3!K22</f>
        <v>0</v>
      </c>
      <c r="L22" s="8">
        <f>Sheet1!L22-Sheet3!L22</f>
        <v>0</v>
      </c>
      <c r="M22" s="8">
        <f>Sheet1!M22-Sheet3!M22</f>
        <v>0</v>
      </c>
      <c r="N22" s="8">
        <f>Sheet1!N22-Sheet3!N22</f>
        <v>0</v>
      </c>
      <c r="O22" s="8">
        <f>Sheet1!O22-Sheet3!O22</f>
        <v>0</v>
      </c>
      <c r="P22" s="8">
        <f>Sheet1!P22-Sheet3!P22</f>
        <v>0</v>
      </c>
      <c r="Q22" s="8">
        <f>Sheet1!Q22-Sheet3!Q22</f>
        <v>0</v>
      </c>
      <c r="R22" s="8">
        <f>Sheet1!R22-Sheet3!R22</f>
        <v>0</v>
      </c>
      <c r="S22" s="8">
        <f>Sheet1!S22-Sheet3!S22</f>
        <v>0</v>
      </c>
      <c r="T22" s="8">
        <f>Sheet1!T22-Sheet3!T22</f>
        <v>0</v>
      </c>
      <c r="U22" s="8">
        <f>Sheet1!U22-Sheet3!U22</f>
        <v>0</v>
      </c>
    </row>
    <row r="23" spans="2:21" x14ac:dyDescent="0.15">
      <c r="B23" s="8">
        <f>Sheet1!B23-Sheet3!B23</f>
        <v>-406.8398793657376</v>
      </c>
      <c r="C23" s="8">
        <f>Sheet1!C23-Sheet3!C23</f>
        <v>0</v>
      </c>
      <c r="D23" s="8">
        <f>Sheet1!D23-Sheet3!D23</f>
        <v>0</v>
      </c>
      <c r="E23" s="8">
        <f>Sheet1!E23-Sheet3!E23</f>
        <v>21.810120634262375</v>
      </c>
      <c r="F23" s="8">
        <f>Sheet1!F23-Sheet3!F23</f>
        <v>0</v>
      </c>
      <c r="G23" s="8">
        <f>Sheet1!G23-Sheet3!G23</f>
        <v>0</v>
      </c>
      <c r="H23" s="8">
        <f>Sheet1!H23-Sheet3!H23</f>
        <v>0</v>
      </c>
      <c r="I23" s="8">
        <f>Sheet1!I23-Sheet3!I23</f>
        <v>0</v>
      </c>
      <c r="J23" s="8">
        <f>Sheet1!J23-Sheet3!J23</f>
        <v>0</v>
      </c>
      <c r="K23" s="8">
        <f>Sheet1!K23-Sheet3!K23</f>
        <v>0</v>
      </c>
      <c r="L23" s="8">
        <f>Sheet1!L23-Sheet3!L23</f>
        <v>-1.6223097939216409</v>
      </c>
      <c r="M23" s="8">
        <f>Sheet1!M23-Sheet3!M23</f>
        <v>0</v>
      </c>
      <c r="N23" s="8">
        <f>Sheet1!N23-Sheet3!N23</f>
        <v>0</v>
      </c>
      <c r="O23" s="8">
        <f>Sheet1!O23-Sheet3!O23</f>
        <v>-402.13</v>
      </c>
      <c r="P23" s="8">
        <f>Sheet1!P23-Sheet3!P23</f>
        <v>0</v>
      </c>
      <c r="Q23" s="8">
        <f>Sheet1!Q23-Sheet3!Q23</f>
        <v>0</v>
      </c>
      <c r="R23" s="8">
        <f>Sheet1!R23-Sheet3!R23</f>
        <v>0</v>
      </c>
      <c r="S23" s="8">
        <f>Sheet1!S23-Sheet3!S23</f>
        <v>0</v>
      </c>
      <c r="T23" s="8">
        <f>Sheet1!T23-Sheet3!T23</f>
        <v>0</v>
      </c>
      <c r="U23" s="8">
        <f>Sheet1!U23-Sheet3!U23</f>
        <v>-3.31</v>
      </c>
    </row>
    <row r="24" spans="2:21" x14ac:dyDescent="0.15">
      <c r="B24" s="8">
        <f>Sheet1!B24-Sheet3!B24</f>
        <v>0</v>
      </c>
      <c r="C24" s="8">
        <f>Sheet1!C24-Sheet3!C24</f>
        <v>0</v>
      </c>
      <c r="D24" s="8">
        <f>Sheet1!D24-Sheet3!D24</f>
        <v>0</v>
      </c>
      <c r="E24" s="8">
        <f>Sheet1!E24-Sheet3!E24</f>
        <v>0</v>
      </c>
      <c r="F24" s="8">
        <f>Sheet1!F24-Sheet3!F24</f>
        <v>0</v>
      </c>
      <c r="G24" s="8">
        <f>Sheet1!G24-Sheet3!G24</f>
        <v>0</v>
      </c>
      <c r="H24" s="8">
        <f>Sheet1!H24-Sheet3!H24</f>
        <v>0</v>
      </c>
      <c r="I24" s="8">
        <f>Sheet1!I24-Sheet3!I24</f>
        <v>0</v>
      </c>
      <c r="J24" s="8">
        <f>Sheet1!J24-Sheet3!J24</f>
        <v>0</v>
      </c>
      <c r="K24" s="8">
        <f>Sheet1!K24-Sheet3!K24</f>
        <v>0</v>
      </c>
      <c r="L24" s="8">
        <f>Sheet1!L24-Sheet3!L24</f>
        <v>0</v>
      </c>
      <c r="M24" s="8">
        <f>Sheet1!M24-Sheet3!M24</f>
        <v>0</v>
      </c>
      <c r="N24" s="8">
        <f>Sheet1!N24-Sheet3!N24</f>
        <v>0</v>
      </c>
      <c r="O24" s="8">
        <f>Sheet1!O24-Sheet3!O24</f>
        <v>0</v>
      </c>
      <c r="P24" s="8">
        <f>Sheet1!P24-Sheet3!P24</f>
        <v>0</v>
      </c>
      <c r="Q24" s="8">
        <f>Sheet1!Q24-Sheet3!Q24</f>
        <v>0</v>
      </c>
      <c r="R24" s="8">
        <f>Sheet1!R24-Sheet3!R24</f>
        <v>0</v>
      </c>
      <c r="S24" s="8">
        <f>Sheet1!S24-Sheet3!S24</f>
        <v>0</v>
      </c>
      <c r="T24" s="8">
        <f>Sheet1!T24-Sheet3!T24</f>
        <v>0</v>
      </c>
      <c r="U24" s="8">
        <f>Sheet1!U24-Sheet3!U24</f>
        <v>0</v>
      </c>
    </row>
    <row r="25" spans="2:21" x14ac:dyDescent="0.15">
      <c r="B25" s="8">
        <f>Sheet1!B25-Sheet3!B25</f>
        <v>-4.6799810896469438</v>
      </c>
      <c r="C25" s="8">
        <f>Sheet1!C25-Sheet3!C25</f>
        <v>0</v>
      </c>
      <c r="D25" s="8">
        <f>Sheet1!D25-Sheet3!D25</f>
        <v>0</v>
      </c>
      <c r="E25" s="8">
        <f>Sheet1!E25-Sheet3!E25</f>
        <v>39.420018910353058</v>
      </c>
      <c r="F25" s="8">
        <f>Sheet1!F25-Sheet3!F25</f>
        <v>0</v>
      </c>
      <c r="G25" s="8">
        <f>Sheet1!G25-Sheet3!G25</f>
        <v>0</v>
      </c>
      <c r="H25" s="8">
        <f>Sheet1!H25-Sheet3!H25</f>
        <v>0</v>
      </c>
      <c r="I25" s="8">
        <f>Sheet1!I25-Sheet3!I25</f>
        <v>0</v>
      </c>
      <c r="J25" s="8">
        <f>Sheet1!J25-Sheet3!J25</f>
        <v>0</v>
      </c>
      <c r="K25" s="8">
        <f>Sheet1!K25-Sheet3!K25</f>
        <v>0</v>
      </c>
      <c r="L25" s="8">
        <f>Sheet1!L25-Sheet3!L25</f>
        <v>-5.0826938465560474</v>
      </c>
      <c r="M25" s="8">
        <f>Sheet1!M25-Sheet3!M25</f>
        <v>0</v>
      </c>
      <c r="N25" s="8">
        <f>Sheet1!N25-Sheet3!N25</f>
        <v>0</v>
      </c>
      <c r="O25" s="8">
        <f>Sheet1!O25-Sheet3!O25</f>
        <v>0</v>
      </c>
      <c r="P25" s="8">
        <f>Sheet1!P25-Sheet3!P25</f>
        <v>0</v>
      </c>
      <c r="Q25" s="8">
        <f>Sheet1!Q25-Sheet3!Q25</f>
        <v>0</v>
      </c>
      <c r="R25" s="8">
        <f>Sheet1!R25-Sheet3!R25</f>
        <v>0</v>
      </c>
      <c r="S25" s="8">
        <f>Sheet1!S25-Sheet3!S25</f>
        <v>0</v>
      </c>
      <c r="T25" s="8">
        <f>Sheet1!T25-Sheet3!T25</f>
        <v>0</v>
      </c>
      <c r="U25" s="8">
        <f>Sheet1!U25-Sheet3!U25</f>
        <v>0</v>
      </c>
    </row>
    <row r="26" spans="2:21" x14ac:dyDescent="0.15">
      <c r="B26" s="8">
        <f>Sheet1!B26-Sheet3!B26</f>
        <v>-111.61913332700098</v>
      </c>
      <c r="C26" s="8">
        <f>Sheet1!C26-Sheet3!C26</f>
        <v>0</v>
      </c>
      <c r="D26" s="8">
        <f>Sheet1!D26-Sheet3!D26</f>
        <v>3.7231030474500055E-3</v>
      </c>
      <c r="E26" s="8">
        <f>Sheet1!E26-Sheet3!E26</f>
        <v>45.121092551506081</v>
      </c>
      <c r="F26" s="8">
        <f>Sheet1!F26-Sheet3!F26</f>
        <v>44.116962224540394</v>
      </c>
      <c r="G26" s="8">
        <f>Sheet1!G26-Sheet3!G26</f>
        <v>0</v>
      </c>
      <c r="H26" s="8">
        <f>Sheet1!H26-Sheet3!H26</f>
        <v>0</v>
      </c>
      <c r="I26" s="8">
        <f>Sheet1!I26-Sheet3!I26</f>
        <v>0</v>
      </c>
      <c r="J26" s="8">
        <f>Sheet1!J26-Sheet3!J26</f>
        <v>0</v>
      </c>
      <c r="K26" s="8">
        <f>Sheet1!K26-Sheet3!K26</f>
        <v>0</v>
      </c>
      <c r="L26" s="8">
        <f>Sheet1!L26-Sheet3!L26</f>
        <v>-5.8416721357904109</v>
      </c>
      <c r="M26" s="8">
        <f>Sheet1!M26-Sheet3!M26</f>
        <v>0</v>
      </c>
      <c r="N26" s="8">
        <f>Sheet1!N26-Sheet3!N26</f>
        <v>-21.66</v>
      </c>
      <c r="O26" s="8">
        <f>Sheet1!O26-Sheet3!O26</f>
        <v>-44.020312929965385</v>
      </c>
      <c r="P26" s="8">
        <f>Sheet1!P26-Sheet3!P26</f>
        <v>0</v>
      </c>
      <c r="Q26" s="8">
        <f>Sheet1!Q26-Sheet3!Q26</f>
        <v>0</v>
      </c>
      <c r="R26" s="8">
        <f>Sheet1!R26-Sheet3!R26</f>
        <v>0</v>
      </c>
      <c r="S26" s="8">
        <f>Sheet1!S26-Sheet3!S26</f>
        <v>0</v>
      </c>
      <c r="T26" s="8">
        <f>Sheet1!T26-Sheet3!T26</f>
        <v>-43.47</v>
      </c>
      <c r="U26" s="8">
        <f>Sheet1!U26-Sheet3!U26</f>
        <v>-2.74</v>
      </c>
    </row>
    <row r="27" spans="2:21" x14ac:dyDescent="0.15">
      <c r="B27" s="8">
        <f>Sheet1!B27-Sheet3!B27</f>
        <v>-70.732439239719454</v>
      </c>
      <c r="C27" s="8">
        <f>Sheet1!C27-Sheet3!C27</f>
        <v>0</v>
      </c>
      <c r="D27" s="8">
        <f>Sheet1!D27-Sheet3!D27</f>
        <v>4.8183679268731794E-14</v>
      </c>
      <c r="E27" s="8">
        <f>Sheet1!E27-Sheet3!E27</f>
        <v>68.655258024762944</v>
      </c>
      <c r="F27" s="8">
        <f>Sheet1!F27-Sheet3!F27</f>
        <v>38.322302735517631</v>
      </c>
      <c r="G27" s="8">
        <f>Sheet1!G27-Sheet3!G27</f>
        <v>12.47</v>
      </c>
      <c r="H27" s="8">
        <f>Sheet1!H27-Sheet3!H27</f>
        <v>0</v>
      </c>
      <c r="I27" s="8">
        <f>Sheet1!I27-Sheet3!I27</f>
        <v>0</v>
      </c>
      <c r="J27" s="8">
        <f>Sheet1!J27-Sheet3!J27</f>
        <v>0</v>
      </c>
      <c r="K27" s="8">
        <f>Sheet1!K27-Sheet3!K27</f>
        <v>0</v>
      </c>
      <c r="L27" s="8">
        <f>Sheet1!L27-Sheet3!L27</f>
        <v>-24.87532735207823</v>
      </c>
      <c r="M27" s="8">
        <f>Sheet1!M27-Sheet3!M27</f>
        <v>0</v>
      </c>
      <c r="N27" s="8">
        <f>Sheet1!N27-Sheet3!N27</f>
        <v>0</v>
      </c>
      <c r="O27" s="8">
        <f>Sheet1!O27-Sheet3!O27</f>
        <v>-65.82773002087167</v>
      </c>
      <c r="P27" s="8">
        <f>Sheet1!P27-Sheet3!P27</f>
        <v>0</v>
      </c>
      <c r="Q27" s="8">
        <f>Sheet1!Q27-Sheet3!Q27</f>
        <v>0</v>
      </c>
      <c r="R27" s="8">
        <f>Sheet1!R27-Sheet3!R27</f>
        <v>0</v>
      </c>
      <c r="S27" s="8">
        <f>Sheet1!S27-Sheet3!S27</f>
        <v>0</v>
      </c>
      <c r="T27" s="8">
        <f>Sheet1!T27-Sheet3!T27</f>
        <v>0</v>
      </c>
      <c r="U27" s="8">
        <f>Sheet1!U27-Sheet3!U27</f>
        <v>-2.89</v>
      </c>
    </row>
    <row r="28" spans="2:21" x14ac:dyDescent="0.15">
      <c r="B28" s="8">
        <f>Sheet1!B28-Sheet3!B28</f>
        <v>-63.16919474108478</v>
      </c>
      <c r="C28" s="8">
        <f>Sheet1!C28-Sheet3!C28</f>
        <v>0</v>
      </c>
      <c r="D28" s="8">
        <f>Sheet1!D28-Sheet3!D28</f>
        <v>0</v>
      </c>
      <c r="E28" s="8">
        <f>Sheet1!E28-Sheet3!E28</f>
        <v>10.55849221335658</v>
      </c>
      <c r="F28" s="8">
        <f>Sheet1!F28-Sheet3!F28</f>
        <v>54.642313045558645</v>
      </c>
      <c r="G28" s="8">
        <f>Sheet1!G28-Sheet3!G28</f>
        <v>0</v>
      </c>
      <c r="H28" s="8">
        <f>Sheet1!H28-Sheet3!H28</f>
        <v>0</v>
      </c>
      <c r="I28" s="8">
        <f>Sheet1!I28-Sheet3!I28</f>
        <v>0</v>
      </c>
      <c r="J28" s="8">
        <f>Sheet1!J28-Sheet3!J28</f>
        <v>0</v>
      </c>
      <c r="K28" s="8">
        <f>Sheet1!K28-Sheet3!K28</f>
        <v>0</v>
      </c>
      <c r="L28" s="8">
        <f>Sheet1!L28-Sheet3!L28</f>
        <v>-0.11264644599090623</v>
      </c>
      <c r="M28" s="8">
        <f>Sheet1!M28-Sheet3!M28</f>
        <v>0</v>
      </c>
      <c r="N28" s="8">
        <f>Sheet1!N28-Sheet3!N28</f>
        <v>-3.1</v>
      </c>
      <c r="O28" s="8">
        <f>Sheet1!O28-Sheet3!O28</f>
        <v>-62.616370946712181</v>
      </c>
      <c r="P28" s="8">
        <f>Sheet1!P28-Sheet3!P28</f>
        <v>-4</v>
      </c>
      <c r="Q28" s="8">
        <f>Sheet1!Q28-Sheet3!Q28</f>
        <v>0</v>
      </c>
      <c r="R28" s="8">
        <f>Sheet1!R28-Sheet3!R28</f>
        <v>0</v>
      </c>
      <c r="S28" s="8">
        <f>Sheet1!S28-Sheet3!S28</f>
        <v>0</v>
      </c>
      <c r="T28" s="8">
        <f>Sheet1!T28-Sheet3!T28</f>
        <v>0</v>
      </c>
      <c r="U28" s="8">
        <f>Sheet1!U28-Sheet3!U28</f>
        <v>0</v>
      </c>
    </row>
    <row r="29" spans="2:21" x14ac:dyDescent="0.15">
      <c r="B29" s="8">
        <f>Sheet1!B29-Sheet3!B29</f>
        <v>0</v>
      </c>
      <c r="C29" s="8">
        <f>Sheet1!C29-Sheet3!C29</f>
        <v>1.1160674877460849E-7</v>
      </c>
      <c r="D29" s="8">
        <f>Sheet1!D29-Sheet3!D29</f>
        <v>0.50152525988700303</v>
      </c>
      <c r="E29" s="8">
        <f>Sheet1!E29-Sheet3!E29</f>
        <v>-1.6</v>
      </c>
      <c r="F29" s="8">
        <f>Sheet1!F29-Sheet3!F29</f>
        <v>0.5010151482802544</v>
      </c>
      <c r="G29" s="8">
        <f>Sheet1!G29-Sheet3!G29</f>
        <v>0</v>
      </c>
      <c r="H29" s="8">
        <f>Sheet1!H29-Sheet3!H29</f>
        <v>0</v>
      </c>
      <c r="I29" s="8">
        <f>Sheet1!I29-Sheet3!I29</f>
        <v>0</v>
      </c>
      <c r="J29" s="8">
        <f>Sheet1!J29-Sheet3!J29</f>
        <v>0</v>
      </c>
      <c r="K29" s="8">
        <f>Sheet1!K29-Sheet3!K29</f>
        <v>0</v>
      </c>
      <c r="L29" s="8">
        <f>Sheet1!L29-Sheet3!L29</f>
        <v>0</v>
      </c>
      <c r="M29" s="8">
        <f>Sheet1!M29-Sheet3!M29</f>
        <v>0</v>
      </c>
      <c r="N29" s="8">
        <f>Sheet1!N29-Sheet3!N29</f>
        <v>0</v>
      </c>
      <c r="O29" s="8">
        <f>Sheet1!O29-Sheet3!O29</f>
        <v>-1.0985663947322668</v>
      </c>
      <c r="P29" s="8">
        <f>Sheet1!P29-Sheet3!P29</f>
        <v>0</v>
      </c>
      <c r="Q29" s="8">
        <f>Sheet1!Q29-Sheet3!Q29</f>
        <v>0</v>
      </c>
      <c r="R29" s="8">
        <f>Sheet1!R29-Sheet3!R29</f>
        <v>0</v>
      </c>
      <c r="S29" s="8">
        <f>Sheet1!S29-Sheet3!S29</f>
        <v>0</v>
      </c>
      <c r="T29" s="8">
        <f>Sheet1!T29-Sheet3!T29</f>
        <v>0</v>
      </c>
      <c r="U29" s="8">
        <f>Sheet1!U29-Sheet3!U29</f>
        <v>0</v>
      </c>
    </row>
    <row r="30" spans="2:21" x14ac:dyDescent="0.15">
      <c r="B30" s="8">
        <f>Sheet1!B30-Sheet3!B30</f>
        <v>0</v>
      </c>
      <c r="C30" s="8">
        <f>Sheet1!C30-Sheet3!C30</f>
        <v>0</v>
      </c>
      <c r="D30" s="8">
        <f>Sheet1!D30-Sheet3!D30</f>
        <v>2.5295321393059571E-12</v>
      </c>
      <c r="E30" s="8">
        <f>Sheet1!E30-Sheet3!E30</f>
        <v>-158.07</v>
      </c>
      <c r="F30" s="8">
        <f>Sheet1!F30-Sheet3!F30</f>
        <v>-1.3358203432289883E-12</v>
      </c>
      <c r="G30" s="8">
        <f>Sheet1!G30-Sheet3!G30</f>
        <v>0</v>
      </c>
      <c r="H30" s="8">
        <f>Sheet1!H30-Sheet3!H30</f>
        <v>0</v>
      </c>
      <c r="I30" s="8">
        <f>Sheet1!I30-Sheet3!I30</f>
        <v>0</v>
      </c>
      <c r="J30" s="8">
        <f>Sheet1!J30-Sheet3!J30</f>
        <v>0</v>
      </c>
      <c r="K30" s="8">
        <f>Sheet1!K30-Sheet3!K30</f>
        <v>0</v>
      </c>
      <c r="L30" s="8">
        <f>Sheet1!L30-Sheet3!L30</f>
        <v>0</v>
      </c>
      <c r="M30" s="8">
        <f>Sheet1!M30-Sheet3!M30</f>
        <v>0</v>
      </c>
      <c r="N30" s="8">
        <f>Sheet1!N30-Sheet3!N30</f>
        <v>0</v>
      </c>
      <c r="O30" s="8">
        <f>Sheet1!O30-Sheet3!O30</f>
        <v>-158.06999999999994</v>
      </c>
      <c r="P30" s="8">
        <f>Sheet1!P30-Sheet3!P30</f>
        <v>0</v>
      </c>
      <c r="Q30" s="8">
        <f>Sheet1!Q30-Sheet3!Q30</f>
        <v>0</v>
      </c>
      <c r="R30" s="8">
        <f>Sheet1!R30-Sheet3!R30</f>
        <v>0</v>
      </c>
      <c r="S30" s="8">
        <f>Sheet1!S30-Sheet3!S30</f>
        <v>0</v>
      </c>
      <c r="T30" s="8">
        <f>Sheet1!T30-Sheet3!T30</f>
        <v>0</v>
      </c>
      <c r="U30" s="8">
        <f>Sheet1!U30-Sheet3!U30</f>
        <v>0</v>
      </c>
    </row>
    <row r="31" spans="2:21" x14ac:dyDescent="0.15">
      <c r="B31" s="8">
        <f>Sheet1!B31-Sheet3!B31</f>
        <v>0</v>
      </c>
      <c r="C31" s="8">
        <f>Sheet1!C31-Sheet3!C31</f>
        <v>0</v>
      </c>
      <c r="D31" s="8">
        <f>Sheet1!D31-Sheet3!D31</f>
        <v>0</v>
      </c>
      <c r="E31" s="8">
        <f>Sheet1!E31-Sheet3!E31</f>
        <v>0</v>
      </c>
      <c r="F31" s="8">
        <f>Sheet1!F31-Sheet3!F31</f>
        <v>0</v>
      </c>
      <c r="G31" s="8">
        <f>Sheet1!G31-Sheet3!G31</f>
        <v>0</v>
      </c>
      <c r="H31" s="8">
        <f>Sheet1!H31-Sheet3!H31</f>
        <v>0</v>
      </c>
      <c r="I31" s="8">
        <f>Sheet1!I31-Sheet3!I31</f>
        <v>0</v>
      </c>
      <c r="J31" s="8">
        <f>Sheet1!J31-Sheet3!J31</f>
        <v>0</v>
      </c>
      <c r="K31" s="8">
        <f>Sheet1!K31-Sheet3!K31</f>
        <v>0</v>
      </c>
      <c r="L31" s="8">
        <f>Sheet1!L31-Sheet3!L31</f>
        <v>0</v>
      </c>
      <c r="M31" s="8">
        <f>Sheet1!M31-Sheet3!M31</f>
        <v>0</v>
      </c>
      <c r="N31" s="8">
        <f>Sheet1!N31-Sheet3!N31</f>
        <v>0</v>
      </c>
      <c r="O31" s="8">
        <f>Sheet1!O31-Sheet3!O31</f>
        <v>0</v>
      </c>
      <c r="P31" s="8">
        <f>Sheet1!P31-Sheet3!P31</f>
        <v>0</v>
      </c>
      <c r="Q31" s="8">
        <f>Sheet1!Q31-Sheet3!Q31</f>
        <v>0</v>
      </c>
      <c r="R31" s="8">
        <f>Sheet1!R31-Sheet3!R31</f>
        <v>0</v>
      </c>
      <c r="S31" s="8">
        <f>Sheet1!S31-Sheet3!S31</f>
        <v>0</v>
      </c>
      <c r="T31" s="8">
        <f>Sheet1!T31-Sheet3!T31</f>
        <v>0</v>
      </c>
      <c r="U31" s="8">
        <f>Sheet1!U31-Sheet3!U31</f>
        <v>0</v>
      </c>
    </row>
  </sheetData>
  <phoneticPr fontId="1" type="noConversion"/>
  <conditionalFormatting sqref="B2:U31">
    <cfRule type="cellIs" dxfId="1" priority="1" operator="lessThan">
      <formula>-100</formula>
    </cfRule>
    <cfRule type="cellIs" dxfId="0" priority="2" operator="greater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dzhang</dc:creator>
  <cp:lastModifiedBy>Da ZHANG</cp:lastModifiedBy>
  <dcterms:created xsi:type="dcterms:W3CDTF">2012-02-29T16:22:29Z</dcterms:created>
  <dcterms:modified xsi:type="dcterms:W3CDTF">2012-03-01T04:35:59Z</dcterms:modified>
</cp:coreProperties>
</file>