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3"/>
  </bookViews>
  <sheets>
    <sheet name="0cm" sheetId="1" r:id="rId1"/>
    <sheet name="10cm" sheetId="2" r:id="rId2"/>
    <sheet name="30cm" sheetId="3" r:id="rId3"/>
    <sheet name="summary" sheetId="5" r:id="rId4"/>
  </sheets>
  <calcPr calcId="162913"/>
</workbook>
</file>

<file path=xl/calcChain.xml><?xml version="1.0" encoding="utf-8"?>
<calcChain xmlns="http://schemas.openxmlformats.org/spreadsheetml/2006/main">
  <c r="E26" i="5" l="1"/>
  <c r="D26" i="5"/>
  <c r="C26" i="5"/>
  <c r="B26" i="5"/>
  <c r="E16" i="5"/>
  <c r="D16" i="5"/>
  <c r="C16" i="5"/>
  <c r="B16" i="5"/>
  <c r="E6" i="5"/>
  <c r="D6" i="5"/>
  <c r="C6" i="5"/>
  <c r="B6" i="5"/>
  <c r="M7" i="2"/>
  <c r="M10" i="2" s="1"/>
  <c r="L7" i="2"/>
  <c r="L10" i="2" s="1"/>
  <c r="K7" i="2"/>
  <c r="K10" i="2" s="1"/>
  <c r="J7" i="2"/>
  <c r="J10" i="2" s="1"/>
  <c r="I7" i="2"/>
  <c r="I10" i="2" s="1"/>
  <c r="H7" i="2"/>
  <c r="H10" i="2" s="1"/>
  <c r="G7" i="2"/>
  <c r="G10" i="2" s="1"/>
  <c r="F7" i="2"/>
  <c r="F10" i="2" s="1"/>
  <c r="E7" i="2"/>
  <c r="E10" i="2" s="1"/>
  <c r="D7" i="2"/>
  <c r="D10" i="2" s="1"/>
  <c r="C7" i="2"/>
  <c r="C10" i="2" s="1"/>
  <c r="B7" i="2"/>
  <c r="B10" i="2" s="1"/>
  <c r="M10" i="3"/>
  <c r="L10" i="3"/>
  <c r="K10" i="3"/>
  <c r="J10" i="3"/>
  <c r="I10" i="3"/>
  <c r="H10" i="3"/>
  <c r="G10" i="3"/>
  <c r="F10" i="3"/>
  <c r="E10" i="3"/>
  <c r="D10" i="3"/>
  <c r="C10" i="3"/>
  <c r="B10" i="3"/>
  <c r="C10" i="1"/>
  <c r="D10" i="1"/>
  <c r="E10" i="1"/>
  <c r="F10" i="1"/>
  <c r="G10" i="1"/>
  <c r="H10" i="1"/>
  <c r="I10" i="1"/>
  <c r="J10" i="1"/>
  <c r="K10" i="1"/>
  <c r="L10" i="1"/>
  <c r="M10" i="1"/>
  <c r="B10" i="1"/>
  <c r="M7" i="3"/>
  <c r="L7" i="3"/>
  <c r="K7" i="3"/>
  <c r="J7" i="3"/>
  <c r="I7" i="3"/>
  <c r="H7" i="3"/>
  <c r="G7" i="3"/>
  <c r="F7" i="3"/>
  <c r="E7" i="3"/>
  <c r="D7" i="3"/>
  <c r="C7" i="3"/>
  <c r="B7" i="3"/>
  <c r="C7" i="1"/>
  <c r="D7" i="1"/>
  <c r="E7" i="1"/>
  <c r="F7" i="1"/>
  <c r="G7" i="1"/>
  <c r="H7" i="1"/>
  <c r="I7" i="1"/>
  <c r="J7" i="1"/>
  <c r="K7" i="1"/>
  <c r="L7" i="1"/>
  <c r="M7" i="1"/>
  <c r="B7" i="1"/>
</calcChain>
</file>

<file path=xl/sharedStrings.xml><?xml version="1.0" encoding="utf-8"?>
<sst xmlns="http://schemas.openxmlformats.org/spreadsheetml/2006/main" count="94" uniqueCount="30">
  <si>
    <t>U238</t>
    <phoneticPr fontId="1" type="noConversion"/>
  </si>
  <si>
    <t>Th232</t>
    <phoneticPr fontId="1" type="noConversion"/>
  </si>
  <si>
    <t>K40</t>
    <phoneticPr fontId="1" type="noConversion"/>
  </si>
  <si>
    <t>700 PE w/o FV cut</t>
    <phoneticPr fontId="1" type="noConversion"/>
  </si>
  <si>
    <t>300PE w/o FV cut</t>
    <phoneticPr fontId="1" type="noConversion"/>
  </si>
  <si>
    <t>300 PE w/ FV cut</t>
    <phoneticPr fontId="1" type="noConversion"/>
  </si>
  <si>
    <t>700 PE w/ FV cut</t>
    <phoneticPr fontId="1" type="noConversion"/>
  </si>
  <si>
    <t>Mass (kg)</t>
    <phoneticPr fontId="1" type="noConversion"/>
  </si>
  <si>
    <t>radioactive (mBq/kg)</t>
    <phoneticPr fontId="1" type="noConversion"/>
  </si>
  <si>
    <t>background (mHz)</t>
    <phoneticPr fontId="1" type="noConversion"/>
  </si>
  <si>
    <t>First layer prob</t>
    <phoneticPr fontId="1" type="noConversion"/>
  </si>
  <si>
    <t>Second layer prob</t>
    <phoneticPr fontId="1" type="noConversion"/>
  </si>
  <si>
    <t>Third layer prob</t>
    <phoneticPr fontId="1" type="noConversion"/>
  </si>
  <si>
    <t>Forth layer prob</t>
    <phoneticPr fontId="1" type="noConversion"/>
  </si>
  <si>
    <t>Total prob</t>
    <phoneticPr fontId="1" type="noConversion"/>
  </si>
  <si>
    <t>300PE w/o FV cut</t>
    <phoneticPr fontId="1" type="noConversion"/>
  </si>
  <si>
    <t>700 PE w/o FV cut</t>
    <phoneticPr fontId="1" type="noConversion"/>
  </si>
  <si>
    <t>300 PE w/ FV cut</t>
    <phoneticPr fontId="1" type="noConversion"/>
  </si>
  <si>
    <t>700 PE w/ FV cut</t>
    <phoneticPr fontId="1" type="noConversion"/>
  </si>
  <si>
    <r>
      <t>U</t>
    </r>
    <r>
      <rPr>
        <sz val="12"/>
        <rFont val="宋体"/>
        <family val="3"/>
        <charset val="134"/>
      </rPr>
      <t>238</t>
    </r>
    <phoneticPr fontId="3" type="noConversion"/>
  </si>
  <si>
    <r>
      <t>T</t>
    </r>
    <r>
      <rPr>
        <sz val="12"/>
        <rFont val="宋体"/>
        <family val="3"/>
        <charset val="134"/>
      </rPr>
      <t>h232</t>
    </r>
    <phoneticPr fontId="3" type="noConversion"/>
  </si>
  <si>
    <r>
      <t>K</t>
    </r>
    <r>
      <rPr>
        <sz val="12"/>
        <rFont val="宋体"/>
        <family val="3"/>
        <charset val="134"/>
      </rPr>
      <t>40</t>
    </r>
    <phoneticPr fontId="3" type="noConversion"/>
  </si>
  <si>
    <t>300 PE w/ FV cut</t>
    <phoneticPr fontId="1" type="noConversion"/>
  </si>
  <si>
    <r>
      <t>K</t>
    </r>
    <r>
      <rPr>
        <sz val="12"/>
        <rFont val="宋体"/>
        <family val="3"/>
        <charset val="134"/>
      </rPr>
      <t>40</t>
    </r>
    <phoneticPr fontId="3" type="noConversion"/>
  </si>
  <si>
    <t>300 PE w/ FV cut</t>
    <phoneticPr fontId="1" type="noConversion"/>
  </si>
  <si>
    <r>
      <t>K</t>
    </r>
    <r>
      <rPr>
        <sz val="12"/>
        <rFont val="宋体"/>
        <family val="3"/>
        <charset val="134"/>
      </rPr>
      <t>40</t>
    </r>
    <phoneticPr fontId="3" type="noConversion"/>
  </si>
  <si>
    <t>distance: 0 cm</t>
    <phoneticPr fontId="1" type="noConversion"/>
  </si>
  <si>
    <t>distance: 10 cm</t>
    <phoneticPr fontId="1" type="noConversion"/>
  </si>
  <si>
    <t>distance: 30 cm</t>
    <phoneticPr fontId="1" type="noConversion"/>
  </si>
  <si>
    <t>Cable length: 215m, length density: 0.01 kg/m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</si>
</sst>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workbookViewId="0">
      <selection activeCell="J10" sqref="J10:M10"/>
    </sheetView>
  </sheetViews>
  <sheetFormatPr defaultRowHeight="13.5" x14ac:dyDescent="0.15"/>
  <cols>
    <col min="1" max="1" width="22.75" style="1" bestFit="1" customWidth="1"/>
    <col min="2" max="2" width="18.375" style="1" bestFit="1" customWidth="1"/>
    <col min="3" max="3" width="19.375" style="1" bestFit="1" customWidth="1"/>
    <col min="4" max="6" width="18.375" style="1" bestFit="1" customWidth="1"/>
    <col min="7" max="7" width="19.375" style="1" bestFit="1" customWidth="1"/>
    <col min="8" max="10" width="18.375" style="1" bestFit="1" customWidth="1"/>
    <col min="11" max="11" width="19.375" style="1" bestFit="1" customWidth="1"/>
    <col min="12" max="13" width="18.375" style="1" bestFit="1" customWidth="1"/>
    <col min="14" max="16384" width="9" style="1"/>
  </cols>
  <sheetData>
    <row r="1" spans="1:13" x14ac:dyDescent="0.15"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</row>
    <row r="2" spans="1:13" x14ac:dyDescent="0.15">
      <c r="B2" s="2" t="s">
        <v>4</v>
      </c>
      <c r="C2" s="2" t="s">
        <v>3</v>
      </c>
      <c r="D2" s="2" t="s">
        <v>5</v>
      </c>
      <c r="E2" s="2" t="s">
        <v>6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4</v>
      </c>
      <c r="K2" s="2" t="s">
        <v>3</v>
      </c>
      <c r="L2" s="2" t="s">
        <v>5</v>
      </c>
      <c r="M2" s="2" t="s">
        <v>6</v>
      </c>
    </row>
    <row r="3" spans="1:13" x14ac:dyDescent="0.15">
      <c r="A3" s="1" t="s">
        <v>10</v>
      </c>
      <c r="B3" s="2">
        <v>1.88883106796E-2</v>
      </c>
      <c r="C3" s="2">
        <v>1.1295689320399999E-2</v>
      </c>
      <c r="D3" s="2">
        <v>3.4633009708700001E-4</v>
      </c>
      <c r="E3" s="2">
        <v>3.1968932038799999E-4</v>
      </c>
      <c r="F3" s="2">
        <v>2.23211650485E-2</v>
      </c>
      <c r="G3" s="2">
        <v>1.63460194175E-2</v>
      </c>
      <c r="H3" s="2">
        <v>5.1378640776699998E-4</v>
      </c>
      <c r="I3" s="2">
        <v>5.1378640776699998E-4</v>
      </c>
      <c r="J3" s="2">
        <v>1.2502135922300001E-3</v>
      </c>
      <c r="K3" s="2">
        <v>1.0351844660199999E-3</v>
      </c>
      <c r="L3" s="3">
        <v>4.37669902913E-5</v>
      </c>
      <c r="M3" s="3">
        <v>4.1864077669900003E-5</v>
      </c>
    </row>
    <row r="4" spans="1:13" x14ac:dyDescent="0.15">
      <c r="A4" s="1" t="s">
        <v>11</v>
      </c>
      <c r="B4" s="2">
        <v>0.17097618932</v>
      </c>
      <c r="C4" s="2">
        <v>9.7735325242699997E-2</v>
      </c>
      <c r="D4" s="2">
        <v>2.6677135922299998E-3</v>
      </c>
      <c r="E4" s="2">
        <v>2.6677135922299998E-3</v>
      </c>
      <c r="F4" s="2">
        <v>0.19280293689299999</v>
      </c>
      <c r="G4" s="2">
        <v>0.13771638349500001</v>
      </c>
      <c r="H4" s="2">
        <v>4.3307038834999997E-3</v>
      </c>
      <c r="I4" s="2">
        <v>3.6377912621399998E-3</v>
      </c>
      <c r="J4" s="2">
        <v>1.1121247572799999E-2</v>
      </c>
      <c r="K4" s="2">
        <v>9.1291237864100008E-3</v>
      </c>
      <c r="L4" s="2">
        <v>3.6377912621399997E-4</v>
      </c>
      <c r="M4" s="2">
        <v>3.4645631067999999E-4</v>
      </c>
    </row>
    <row r="5" spans="1:13" x14ac:dyDescent="0.15">
      <c r="A5" s="1" t="s">
        <v>12</v>
      </c>
      <c r="B5" s="2">
        <v>0.31006771844699998</v>
      </c>
      <c r="C5" s="2">
        <v>0.18508203883499999</v>
      </c>
      <c r="D5" s="2">
        <v>7.3737864077700003E-3</v>
      </c>
      <c r="E5" s="2">
        <v>7.00509708738E-3</v>
      </c>
      <c r="F5" s="2">
        <v>0.34709466019399998</v>
      </c>
      <c r="G5" s="2">
        <v>0.25676577669900003</v>
      </c>
      <c r="H5" s="2">
        <v>7.3737864077700003E-3</v>
      </c>
      <c r="I5" s="2">
        <v>6.8470873786400004E-3</v>
      </c>
      <c r="J5" s="2">
        <v>2.6624635922300001E-2</v>
      </c>
      <c r="K5" s="2">
        <v>1.6222330097100002E-2</v>
      </c>
      <c r="L5" s="2">
        <v>6.5837378640799999E-4</v>
      </c>
      <c r="M5" s="2">
        <v>6.5837378640799999E-4</v>
      </c>
    </row>
    <row r="6" spans="1:13" x14ac:dyDescent="0.15">
      <c r="A6" s="1" t="s">
        <v>13</v>
      </c>
      <c r="B6" s="2">
        <v>0.88452815533999996</v>
      </c>
      <c r="C6" s="2">
        <v>0.49259067961199998</v>
      </c>
      <c r="D6" s="2">
        <v>9.9128155339799993E-3</v>
      </c>
      <c r="E6" s="2">
        <v>8.3877669902900007E-3</v>
      </c>
      <c r="F6" s="2">
        <v>0.82516019417499997</v>
      </c>
      <c r="G6" s="2">
        <v>0.57625048543699997</v>
      </c>
      <c r="H6" s="2">
        <v>1.1982524271800001E-2</v>
      </c>
      <c r="I6" s="2">
        <v>1.14378640777E-2</v>
      </c>
      <c r="J6" s="2">
        <v>0.13169883495099999</v>
      </c>
      <c r="K6" s="2">
        <v>5.7189320388299998E-2</v>
      </c>
      <c r="L6" s="2">
        <v>1.03485436893E-3</v>
      </c>
      <c r="M6" s="2">
        <v>1.03485436893E-3</v>
      </c>
    </row>
    <row r="7" spans="1:13" x14ac:dyDescent="0.15">
      <c r="A7" s="1" t="s">
        <v>14</v>
      </c>
      <c r="B7" s="2">
        <f>SUM(B3:B6)</f>
        <v>1.3844603737865999</v>
      </c>
      <c r="C7" s="2">
        <f t="shared" ref="C7:M7" si="0">SUM(C3:C6)</f>
        <v>0.78670373301009999</v>
      </c>
      <c r="D7" s="2">
        <f t="shared" si="0"/>
        <v>2.0300645631067E-2</v>
      </c>
      <c r="E7" s="2">
        <f t="shared" si="0"/>
        <v>1.8380266990288E-2</v>
      </c>
      <c r="F7" s="2">
        <f t="shared" si="0"/>
        <v>1.3873789563104999</v>
      </c>
      <c r="G7" s="2">
        <f t="shared" si="0"/>
        <v>0.98707866504849995</v>
      </c>
      <c r="H7" s="2">
        <f t="shared" si="0"/>
        <v>2.4200800970837003E-2</v>
      </c>
      <c r="I7" s="2">
        <f t="shared" si="0"/>
        <v>2.2436529126247003E-2</v>
      </c>
      <c r="J7" s="2">
        <f t="shared" si="0"/>
        <v>0.17069493203832997</v>
      </c>
      <c r="K7" s="2">
        <f t="shared" si="0"/>
        <v>8.3575958737829997E-2</v>
      </c>
      <c r="L7" s="2">
        <f t="shared" si="0"/>
        <v>2.1007742718433002E-3</v>
      </c>
      <c r="M7" s="2">
        <f t="shared" si="0"/>
        <v>2.0815485436879002E-3</v>
      </c>
    </row>
    <row r="8" spans="1:13" x14ac:dyDescent="0.15">
      <c r="A8" s="1" t="s">
        <v>7</v>
      </c>
      <c r="B8" s="2">
        <v>2.15</v>
      </c>
      <c r="C8" s="2">
        <v>2.15</v>
      </c>
      <c r="D8" s="2">
        <v>2.15</v>
      </c>
      <c r="E8" s="2">
        <v>2.15</v>
      </c>
      <c r="F8" s="2">
        <v>2.15</v>
      </c>
      <c r="G8" s="2">
        <v>2.15</v>
      </c>
      <c r="H8" s="2">
        <v>2.15</v>
      </c>
      <c r="I8" s="2">
        <v>2.15</v>
      </c>
      <c r="J8" s="2">
        <v>2.15</v>
      </c>
      <c r="K8" s="2">
        <v>2.15</v>
      </c>
      <c r="L8" s="2">
        <v>2.15</v>
      </c>
      <c r="M8" s="2">
        <v>2.15</v>
      </c>
    </row>
    <row r="9" spans="1:13" x14ac:dyDescent="0.15">
      <c r="A9" s="1" t="s">
        <v>8</v>
      </c>
      <c r="B9" s="2">
        <v>4.09</v>
      </c>
      <c r="C9" s="2">
        <v>4.09</v>
      </c>
      <c r="D9" s="2">
        <v>4.09</v>
      </c>
      <c r="E9" s="2">
        <v>4.09</v>
      </c>
      <c r="F9" s="2">
        <v>51.2</v>
      </c>
      <c r="G9" s="2">
        <v>51.2</v>
      </c>
      <c r="H9" s="2">
        <v>51.2</v>
      </c>
      <c r="I9" s="2">
        <v>51.2</v>
      </c>
      <c r="J9" s="2">
        <v>159.19999999999999</v>
      </c>
      <c r="K9" s="2">
        <v>159.19999999999999</v>
      </c>
      <c r="L9" s="2">
        <v>159.19999999999999</v>
      </c>
      <c r="M9" s="2">
        <v>159.19999999999999</v>
      </c>
    </row>
    <row r="10" spans="1:13" x14ac:dyDescent="0.15">
      <c r="A10" s="1" t="s">
        <v>9</v>
      </c>
      <c r="B10" s="2">
        <f>B7*B8*B9</f>
        <v>12.174252296892465</v>
      </c>
      <c r="C10" s="2">
        <f t="shared" ref="C10:M10" si="1">C7*C8*C9</f>
        <v>6.9178792762243138</v>
      </c>
      <c r="D10" s="2">
        <f t="shared" si="1"/>
        <v>0.17851372735678764</v>
      </c>
      <c r="E10" s="2">
        <f t="shared" si="1"/>
        <v>0.16162687777909751</v>
      </c>
      <c r="F10" s="2">
        <f t="shared" si="1"/>
        <v>152.72267551065983</v>
      </c>
      <c r="G10" s="2">
        <f t="shared" si="1"/>
        <v>108.65761944853887</v>
      </c>
      <c r="H10" s="2">
        <f t="shared" si="1"/>
        <v>2.6640241708697374</v>
      </c>
      <c r="I10" s="2">
        <f t="shared" si="1"/>
        <v>2.4698131262172698</v>
      </c>
      <c r="J10" s="2">
        <f t="shared" si="1"/>
        <v>58.425461338079579</v>
      </c>
      <c r="K10" s="2">
        <f t="shared" si="1"/>
        <v>28.606379156784445</v>
      </c>
      <c r="L10" s="2">
        <f t="shared" si="1"/>
        <v>0.71905301776652464</v>
      </c>
      <c r="M10" s="2">
        <f t="shared" si="1"/>
        <v>0.71247243553349449</v>
      </c>
    </row>
    <row r="18" spans="1:5" x14ac:dyDescent="0.15">
      <c r="A18" s="9" t="s">
        <v>29</v>
      </c>
      <c r="B18" s="9"/>
      <c r="C18" s="9"/>
      <c r="D18" s="9"/>
      <c r="E18" s="9"/>
    </row>
    <row r="19" spans="1:5" x14ac:dyDescent="0.15">
      <c r="A19" s="9"/>
      <c r="B19" s="9"/>
      <c r="C19" s="9"/>
      <c r="D19" s="9"/>
      <c r="E19" s="9"/>
    </row>
    <row r="20" spans="1:5" x14ac:dyDescent="0.15">
      <c r="A20" s="9"/>
      <c r="B20" s="9"/>
      <c r="C20" s="9"/>
      <c r="D20" s="9"/>
      <c r="E20" s="9"/>
    </row>
    <row r="21" spans="1:5" x14ac:dyDescent="0.15">
      <c r="A21" s="9"/>
      <c r="B21" s="9"/>
      <c r="C21" s="9"/>
      <c r="D21" s="9"/>
      <c r="E21" s="9"/>
    </row>
  </sheetData>
  <mergeCells count="4">
    <mergeCell ref="B1:E1"/>
    <mergeCell ref="F1:I1"/>
    <mergeCell ref="J1:M1"/>
    <mergeCell ref="A18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B1" workbookViewId="0">
      <selection activeCell="J10" sqref="J10:M10"/>
    </sheetView>
  </sheetViews>
  <sheetFormatPr defaultRowHeight="13.5" x14ac:dyDescent="0.15"/>
  <cols>
    <col min="1" max="1" width="22.75" style="1" bestFit="1" customWidth="1"/>
    <col min="2" max="2" width="18.375" bestFit="1" customWidth="1"/>
    <col min="3" max="3" width="19.375" bestFit="1" customWidth="1"/>
    <col min="4" max="6" width="18.375" bestFit="1" customWidth="1"/>
    <col min="7" max="7" width="19.375" bestFit="1" customWidth="1"/>
    <col min="8" max="10" width="18.375" bestFit="1" customWidth="1"/>
    <col min="11" max="11" width="19.375" bestFit="1" customWidth="1"/>
    <col min="12" max="13" width="18.375" bestFit="1" customWidth="1"/>
  </cols>
  <sheetData>
    <row r="1" spans="1:13" x14ac:dyDescent="0.15">
      <c r="A1" s="2"/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</row>
    <row r="2" spans="1:13" x14ac:dyDescent="0.15">
      <c r="A2" s="2"/>
      <c r="B2" s="2" t="s">
        <v>4</v>
      </c>
      <c r="C2" s="2" t="s">
        <v>3</v>
      </c>
      <c r="D2" s="2" t="s">
        <v>5</v>
      </c>
      <c r="E2" s="2" t="s">
        <v>6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4</v>
      </c>
      <c r="K2" s="2" t="s">
        <v>3</v>
      </c>
      <c r="L2" s="2" t="s">
        <v>5</v>
      </c>
      <c r="M2" s="2" t="s">
        <v>6</v>
      </c>
    </row>
    <row r="3" spans="1:13" x14ac:dyDescent="0.15">
      <c r="A3" s="2" t="s">
        <v>10</v>
      </c>
      <c r="B3" s="2">
        <v>2.8605533980599999E-2</v>
      </c>
      <c r="C3" s="2">
        <v>1.6623844660200001E-2</v>
      </c>
      <c r="D3" s="2">
        <v>5.7943689320400003E-4</v>
      </c>
      <c r="E3" s="2">
        <v>4.4623300970900002E-4</v>
      </c>
      <c r="F3" s="2">
        <v>3.02230097087E-2</v>
      </c>
      <c r="G3" s="2">
        <v>2.4276407767000002E-2</v>
      </c>
      <c r="H3" s="2">
        <v>9.9902912621399999E-4</v>
      </c>
      <c r="I3" s="2">
        <v>9.7048543689299996E-4</v>
      </c>
      <c r="J3" s="2">
        <v>1.74497087379E-3</v>
      </c>
      <c r="K3" s="2">
        <v>1.5813203883499999E-3</v>
      </c>
      <c r="L3" s="3">
        <v>7.8495145631100007E-5</v>
      </c>
      <c r="M3" s="3">
        <v>7.8495145631100007E-5</v>
      </c>
    </row>
    <row r="4" spans="1:13" x14ac:dyDescent="0.15">
      <c r="A4" s="2" t="s">
        <v>11</v>
      </c>
      <c r="B4" s="2">
        <v>0.26943907281599999</v>
      </c>
      <c r="C4" s="2">
        <v>0.15757699150500001</v>
      </c>
      <c r="D4" s="2">
        <v>6.4873944174799998E-3</v>
      </c>
      <c r="E4" s="2">
        <v>5.2141674757300001E-3</v>
      </c>
      <c r="F4" s="2">
        <v>0.27816111043699998</v>
      </c>
      <c r="G4" s="2">
        <v>0.222338337379</v>
      </c>
      <c r="H4" s="2">
        <v>8.1850303398100007E-3</v>
      </c>
      <c r="I4" s="2">
        <v>7.5354247572799998E-3</v>
      </c>
      <c r="J4" s="2">
        <v>1.6361399271800001E-2</v>
      </c>
      <c r="K4" s="2">
        <v>1.4512188713600001E-2</v>
      </c>
      <c r="L4" s="2">
        <v>7.2755825242699999E-4</v>
      </c>
      <c r="M4" s="2">
        <v>7.14566140777E-4</v>
      </c>
    </row>
    <row r="5" spans="1:13" x14ac:dyDescent="0.15">
      <c r="A5" s="2" t="s">
        <v>12</v>
      </c>
      <c r="B5" s="2">
        <v>0.47007888349499999</v>
      </c>
      <c r="C5" s="2">
        <v>0.27928216019399998</v>
      </c>
      <c r="D5" s="2">
        <v>7.2816140776700003E-3</v>
      </c>
      <c r="E5" s="2">
        <v>5.5303398058300004E-3</v>
      </c>
      <c r="F5" s="2">
        <v>0.44301972087399999</v>
      </c>
      <c r="G5" s="2">
        <v>0.35091322815499998</v>
      </c>
      <c r="H5" s="2">
        <v>1.2114077669899999E-2</v>
      </c>
      <c r="I5" s="2">
        <v>1.1324029126199999E-2</v>
      </c>
      <c r="J5" s="2">
        <v>4.0733586165000002E-2</v>
      </c>
      <c r="K5" s="2">
        <v>2.6367870145599999E-2</v>
      </c>
      <c r="L5" s="2">
        <v>9.67809466019E-4</v>
      </c>
      <c r="M5" s="2">
        <v>9.6122572815499996E-4</v>
      </c>
    </row>
    <row r="6" spans="1:13" x14ac:dyDescent="0.15">
      <c r="A6" s="2" t="s">
        <v>13</v>
      </c>
      <c r="B6" s="2">
        <v>1.29781631068</v>
      </c>
      <c r="C6" s="2">
        <v>0.72211048543699996</v>
      </c>
      <c r="D6" s="2">
        <v>1.6394271844699999E-2</v>
      </c>
      <c r="E6" s="2">
        <v>1.2391019417499999E-2</v>
      </c>
      <c r="F6" s="2">
        <v>1.10484320388</v>
      </c>
      <c r="G6" s="2">
        <v>0.85130388349499997</v>
      </c>
      <c r="H6" s="2">
        <v>2.15140776699E-2</v>
      </c>
      <c r="I6" s="2">
        <v>2.0833252427200001E-2</v>
      </c>
      <c r="J6" s="2">
        <v>0.19109402912599999</v>
      </c>
      <c r="K6" s="2">
        <v>9.2496917475700005E-2</v>
      </c>
      <c r="L6" s="2">
        <v>2.09694174757E-3</v>
      </c>
      <c r="M6" s="2">
        <v>2.0833252427199999E-3</v>
      </c>
    </row>
    <row r="7" spans="1:13" x14ac:dyDescent="0.15">
      <c r="A7" s="2" t="s">
        <v>14</v>
      </c>
      <c r="B7" s="2">
        <f>SUM(B3:B6)</f>
        <v>2.0659398009715999</v>
      </c>
      <c r="C7" s="2">
        <f t="shared" ref="C7:M7" si="0">SUM(C3:C6)</f>
        <v>1.1755934817961999</v>
      </c>
      <c r="D7" s="2">
        <f t="shared" si="0"/>
        <v>3.0742717233053999E-2</v>
      </c>
      <c r="E7" s="2">
        <f t="shared" si="0"/>
        <v>2.3581759708768999E-2</v>
      </c>
      <c r="F7" s="2">
        <f t="shared" si="0"/>
        <v>1.8562470448996999</v>
      </c>
      <c r="G7" s="2">
        <f t="shared" si="0"/>
        <v>1.4488318567959999</v>
      </c>
      <c r="H7" s="2">
        <f t="shared" si="0"/>
        <v>4.2812214805823999E-2</v>
      </c>
      <c r="I7" s="2">
        <f t="shared" si="0"/>
        <v>4.0663191747572998E-2</v>
      </c>
      <c r="J7" s="2">
        <f t="shared" si="0"/>
        <v>0.24993398543658998</v>
      </c>
      <c r="K7" s="2">
        <f t="shared" si="0"/>
        <v>0.13495829672324999</v>
      </c>
      <c r="L7" s="2">
        <f t="shared" si="0"/>
        <v>3.8708046116471E-3</v>
      </c>
      <c r="M7" s="2">
        <f t="shared" si="0"/>
        <v>3.8376122572831E-3</v>
      </c>
    </row>
    <row r="8" spans="1:13" x14ac:dyDescent="0.15">
      <c r="A8" s="2" t="s">
        <v>7</v>
      </c>
      <c r="B8" s="2">
        <v>2.15</v>
      </c>
      <c r="C8" s="2">
        <v>2.15</v>
      </c>
      <c r="D8" s="2">
        <v>2.15</v>
      </c>
      <c r="E8" s="2">
        <v>2.15</v>
      </c>
      <c r="F8" s="2">
        <v>2.15</v>
      </c>
      <c r="G8" s="2">
        <v>2.15</v>
      </c>
      <c r="H8" s="2">
        <v>2.15</v>
      </c>
      <c r="I8" s="2">
        <v>2.15</v>
      </c>
      <c r="J8" s="2">
        <v>2.15</v>
      </c>
      <c r="K8" s="2">
        <v>2.15</v>
      </c>
      <c r="L8" s="2">
        <v>2.15</v>
      </c>
      <c r="M8" s="2">
        <v>2.15</v>
      </c>
    </row>
    <row r="9" spans="1:13" x14ac:dyDescent="0.15">
      <c r="A9" s="2" t="s">
        <v>8</v>
      </c>
      <c r="B9" s="2">
        <v>4.09</v>
      </c>
      <c r="C9" s="2">
        <v>4.09</v>
      </c>
      <c r="D9" s="2">
        <v>4.09</v>
      </c>
      <c r="E9" s="2">
        <v>4.09</v>
      </c>
      <c r="F9" s="2">
        <v>51.2</v>
      </c>
      <c r="G9" s="2">
        <v>51.2</v>
      </c>
      <c r="H9" s="2">
        <v>51.2</v>
      </c>
      <c r="I9" s="2">
        <v>51.2</v>
      </c>
      <c r="J9" s="2">
        <v>159.19999999999999</v>
      </c>
      <c r="K9" s="2">
        <v>159.19999999999999</v>
      </c>
      <c r="L9" s="2">
        <v>159.19999999999999</v>
      </c>
      <c r="M9" s="2">
        <v>159.19999999999999</v>
      </c>
    </row>
    <row r="10" spans="1:13" x14ac:dyDescent="0.15">
      <c r="A10" s="2" t="s">
        <v>9</v>
      </c>
      <c r="B10" s="2">
        <f>B7*B8*B9</f>
        <v>18.166841639843764</v>
      </c>
      <c r="C10" s="2">
        <f t="shared" ref="C10:M10" si="1">C7*C8*C9</f>
        <v>10.337581282174883</v>
      </c>
      <c r="D10" s="2">
        <f t="shared" si="1"/>
        <v>0.27033608398886033</v>
      </c>
      <c r="E10" s="2">
        <f t="shared" si="1"/>
        <v>0.20736620399906017</v>
      </c>
      <c r="F10" s="2">
        <f t="shared" si="1"/>
        <v>204.33567470255898</v>
      </c>
      <c r="G10" s="2">
        <f t="shared" si="1"/>
        <v>159.48741079610366</v>
      </c>
      <c r="H10" s="2">
        <f t="shared" si="1"/>
        <v>4.7127686058251061</v>
      </c>
      <c r="I10" s="2">
        <f t="shared" si="1"/>
        <v>4.4762041475728358</v>
      </c>
      <c r="J10" s="2">
        <f t="shared" si="1"/>
        <v>85.547404535236012</v>
      </c>
      <c r="K10" s="2">
        <f t="shared" si="1"/>
        <v>46.193525802434003</v>
      </c>
      <c r="L10" s="2">
        <f t="shared" si="1"/>
        <v>1.3248990024745693</v>
      </c>
      <c r="M10" s="2">
        <f t="shared" si="1"/>
        <v>1.3135379234228592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B1" workbookViewId="0">
      <selection activeCell="J10" sqref="J10:M10"/>
    </sheetView>
  </sheetViews>
  <sheetFormatPr defaultRowHeight="13.5" x14ac:dyDescent="0.15"/>
  <cols>
    <col min="1" max="1" width="22.75" style="1" bestFit="1" customWidth="1"/>
    <col min="2" max="2" width="18.375" bestFit="1" customWidth="1"/>
    <col min="3" max="3" width="19.375" bestFit="1" customWidth="1"/>
    <col min="4" max="6" width="18.375" bestFit="1" customWidth="1"/>
    <col min="7" max="7" width="19.375" bestFit="1" customWidth="1"/>
    <col min="8" max="10" width="18.375" bestFit="1" customWidth="1"/>
    <col min="11" max="11" width="19.375" bestFit="1" customWidth="1"/>
    <col min="12" max="13" width="18.375" bestFit="1" customWidth="1"/>
  </cols>
  <sheetData>
    <row r="1" spans="1:13" x14ac:dyDescent="0.15">
      <c r="A1" s="2"/>
      <c r="B1" s="6" t="s">
        <v>0</v>
      </c>
      <c r="C1" s="6"/>
      <c r="D1" s="6"/>
      <c r="E1" s="6"/>
      <c r="F1" s="6" t="s">
        <v>1</v>
      </c>
      <c r="G1" s="6"/>
      <c r="H1" s="6"/>
      <c r="I1" s="6"/>
      <c r="J1" s="6" t="s">
        <v>2</v>
      </c>
      <c r="K1" s="6"/>
      <c r="L1" s="6"/>
      <c r="M1" s="6"/>
    </row>
    <row r="2" spans="1:13" x14ac:dyDescent="0.15">
      <c r="A2" s="2"/>
      <c r="B2" s="2" t="s">
        <v>4</v>
      </c>
      <c r="C2" s="2" t="s">
        <v>3</v>
      </c>
      <c r="D2" s="2" t="s">
        <v>5</v>
      </c>
      <c r="E2" s="2" t="s">
        <v>6</v>
      </c>
      <c r="F2" s="2" t="s">
        <v>4</v>
      </c>
      <c r="G2" s="2" t="s">
        <v>3</v>
      </c>
      <c r="H2" s="2" t="s">
        <v>5</v>
      </c>
      <c r="I2" s="2" t="s">
        <v>6</v>
      </c>
      <c r="J2" s="2" t="s">
        <v>4</v>
      </c>
      <c r="K2" s="2" t="s">
        <v>3</v>
      </c>
      <c r="L2" s="2" t="s">
        <v>5</v>
      </c>
      <c r="M2" s="2" t="s">
        <v>6</v>
      </c>
    </row>
    <row r="3" spans="1:13" x14ac:dyDescent="0.15">
      <c r="A3" s="2" t="s">
        <v>10</v>
      </c>
      <c r="B3" s="2">
        <v>3.44864854369E-2</v>
      </c>
      <c r="C3" s="2">
        <v>1.86152427184E-2</v>
      </c>
      <c r="D3" s="2">
        <v>2.6574174757300001E-3</v>
      </c>
      <c r="E3" s="2">
        <v>1.71833009709E-3</v>
      </c>
      <c r="F3" s="2">
        <v>3.3362815534000001E-2</v>
      </c>
      <c r="G3" s="2">
        <v>2.7197378640800001E-2</v>
      </c>
      <c r="H3" s="2">
        <v>3.1112621359200001E-3</v>
      </c>
      <c r="I3" s="2">
        <v>2.8115533980599999E-3</v>
      </c>
      <c r="J3" s="2">
        <v>2.0175631067999998E-3</v>
      </c>
      <c r="K3" s="2">
        <v>1.89149514563E-3</v>
      </c>
      <c r="L3" s="2">
        <v>2.6212621359199999E-4</v>
      </c>
      <c r="M3" s="2">
        <v>2.5784466019400002E-4</v>
      </c>
    </row>
    <row r="4" spans="1:13" x14ac:dyDescent="0.15">
      <c r="A4" s="2" t="s">
        <v>11</v>
      </c>
      <c r="B4" s="2">
        <v>0.32182326699000002</v>
      </c>
      <c r="C4" s="2">
        <v>0.17334075364099999</v>
      </c>
      <c r="D4" s="2">
        <v>2.69802851942E-2</v>
      </c>
      <c r="E4" s="2">
        <v>1.69763592233E-2</v>
      </c>
      <c r="F4" s="2">
        <v>0.30436186893200001</v>
      </c>
      <c r="G4" s="2">
        <v>0.24871232402900001</v>
      </c>
      <c r="H4" s="2">
        <v>2.9145637135900002E-2</v>
      </c>
      <c r="I4" s="2">
        <v>2.6330679611699999E-2</v>
      </c>
      <c r="J4" s="2">
        <v>1.8652341626200001E-2</v>
      </c>
      <c r="K4" s="2">
        <v>1.7197225121400001E-2</v>
      </c>
      <c r="L4" s="2">
        <v>2.2736195388299999E-3</v>
      </c>
      <c r="M4" s="2">
        <v>2.2562967232999998E-3</v>
      </c>
    </row>
    <row r="5" spans="1:13" x14ac:dyDescent="0.15">
      <c r="A5" s="2" t="s">
        <v>12</v>
      </c>
      <c r="B5" s="2">
        <v>0.54234199029100005</v>
      </c>
      <c r="C5" s="2">
        <v>0.29522797330099998</v>
      </c>
      <c r="D5" s="2">
        <v>3.77906553398E-2</v>
      </c>
      <c r="E5" s="2">
        <v>2.49787014563E-2</v>
      </c>
      <c r="F5" s="2">
        <v>0.50332675970899998</v>
      </c>
      <c r="G5" s="2">
        <v>0.40806007281599999</v>
      </c>
      <c r="H5" s="2">
        <v>4.4571905339800003E-2</v>
      </c>
      <c r="I5" s="2">
        <v>4.1016686893199997E-2</v>
      </c>
      <c r="J5" s="2">
        <v>4.3413167475700003E-2</v>
      </c>
      <c r="K5" s="2">
        <v>3.0021844660200001E-2</v>
      </c>
      <c r="L5" s="2">
        <v>3.58813713592E-3</v>
      </c>
      <c r="M5" s="2">
        <v>3.52229975728E-3</v>
      </c>
    </row>
    <row r="6" spans="1:13" x14ac:dyDescent="0.15">
      <c r="A6" s="2" t="s">
        <v>13</v>
      </c>
      <c r="B6" s="2">
        <v>1.4463179126200001</v>
      </c>
      <c r="C6" s="2">
        <v>0.80045985436900002</v>
      </c>
      <c r="D6" s="2">
        <v>6.5767718446599996E-2</v>
      </c>
      <c r="E6" s="2">
        <v>4.0032524271799999E-2</v>
      </c>
      <c r="F6" s="2">
        <v>1.1898101941699999</v>
      </c>
      <c r="G6" s="2">
        <v>0.93872184465999997</v>
      </c>
      <c r="H6" s="2">
        <v>7.6933252427200005E-2</v>
      </c>
      <c r="I6" s="2">
        <v>7.1350485436899994E-2</v>
      </c>
      <c r="J6" s="2">
        <v>0.200870679612</v>
      </c>
      <c r="K6" s="2">
        <v>0.10363521844699999</v>
      </c>
      <c r="L6" s="2">
        <v>7.2575970873800001E-3</v>
      </c>
      <c r="M6" s="2">
        <v>7.2031310679600002E-3</v>
      </c>
    </row>
    <row r="7" spans="1:13" x14ac:dyDescent="0.15">
      <c r="A7" s="2" t="s">
        <v>14</v>
      </c>
      <c r="B7" s="2">
        <f>SUM(B3:B6)</f>
        <v>2.3449696553379002</v>
      </c>
      <c r="C7" s="2">
        <f t="shared" ref="C7:M7" si="0">SUM(C3:C6)</f>
        <v>1.2876438240293999</v>
      </c>
      <c r="D7" s="2">
        <f t="shared" si="0"/>
        <v>0.13319607645633</v>
      </c>
      <c r="E7" s="2">
        <f t="shared" si="0"/>
        <v>8.3705915048489996E-2</v>
      </c>
      <c r="F7" s="2">
        <f t="shared" si="0"/>
        <v>2.0308616383449998</v>
      </c>
      <c r="G7" s="2">
        <f t="shared" si="0"/>
        <v>1.6226916201458002</v>
      </c>
      <c r="H7" s="2">
        <f t="shared" si="0"/>
        <v>0.15376205703882001</v>
      </c>
      <c r="I7" s="2">
        <f t="shared" si="0"/>
        <v>0.14150940533986001</v>
      </c>
      <c r="J7" s="2">
        <f t="shared" si="0"/>
        <v>0.26495375182070002</v>
      </c>
      <c r="K7" s="2">
        <f t="shared" si="0"/>
        <v>0.15274578337423</v>
      </c>
      <c r="L7" s="2">
        <f t="shared" si="0"/>
        <v>1.3381479975722E-2</v>
      </c>
      <c r="M7" s="2">
        <f t="shared" si="0"/>
        <v>1.3239572208734E-2</v>
      </c>
    </row>
    <row r="8" spans="1:13" x14ac:dyDescent="0.15">
      <c r="A8" s="2" t="s">
        <v>7</v>
      </c>
      <c r="B8" s="2">
        <v>2.15</v>
      </c>
      <c r="C8" s="2">
        <v>2.15</v>
      </c>
      <c r="D8" s="2">
        <v>2.15</v>
      </c>
      <c r="E8" s="2">
        <v>2.15</v>
      </c>
      <c r="F8" s="2">
        <v>2.15</v>
      </c>
      <c r="G8" s="2">
        <v>2.15</v>
      </c>
      <c r="H8" s="2">
        <v>2.15</v>
      </c>
      <c r="I8" s="2">
        <v>2.15</v>
      </c>
      <c r="J8" s="2">
        <v>2.15</v>
      </c>
      <c r="K8" s="2">
        <v>2.15</v>
      </c>
      <c r="L8" s="2">
        <v>2.15</v>
      </c>
      <c r="M8" s="2">
        <v>2.15</v>
      </c>
    </row>
    <row r="9" spans="1:13" x14ac:dyDescent="0.15">
      <c r="A9" s="2" t="s">
        <v>8</v>
      </c>
      <c r="B9" s="2">
        <v>4.09</v>
      </c>
      <c r="C9" s="2">
        <v>4.09</v>
      </c>
      <c r="D9" s="2">
        <v>4.09</v>
      </c>
      <c r="E9" s="2">
        <v>4.09</v>
      </c>
      <c r="F9" s="2">
        <v>51.2</v>
      </c>
      <c r="G9" s="2">
        <v>51.2</v>
      </c>
      <c r="H9" s="2">
        <v>51.2</v>
      </c>
      <c r="I9" s="2">
        <v>51.2</v>
      </c>
      <c r="J9" s="2">
        <v>159.19999999999999</v>
      </c>
      <c r="K9" s="2">
        <v>159.19999999999999</v>
      </c>
      <c r="L9" s="2">
        <v>159.19999999999999</v>
      </c>
      <c r="M9" s="2">
        <v>159.19999999999999</v>
      </c>
    </row>
    <row r="10" spans="1:13" x14ac:dyDescent="0.15">
      <c r="A10" s="2" t="s">
        <v>9</v>
      </c>
      <c r="B10" s="2">
        <f>B7*B8*B9</f>
        <v>20.620490664213825</v>
      </c>
      <c r="C10" s="2">
        <f t="shared" ref="C10:M10" si="1">C7*C8*C9</f>
        <v>11.322895966602527</v>
      </c>
      <c r="D10" s="2">
        <f t="shared" si="1"/>
        <v>1.1712596983187378</v>
      </c>
      <c r="E10" s="2">
        <f t="shared" si="1"/>
        <v>0.73606796397889673</v>
      </c>
      <c r="F10" s="2">
        <f t="shared" si="1"/>
        <v>223.55724914901759</v>
      </c>
      <c r="G10" s="2">
        <f t="shared" si="1"/>
        <v>178.62589354564969</v>
      </c>
      <c r="H10" s="2">
        <f t="shared" si="1"/>
        <v>16.926127238833306</v>
      </c>
      <c r="I10" s="2">
        <f t="shared" si="1"/>
        <v>15.577355339811788</v>
      </c>
      <c r="J10" s="2">
        <f t="shared" si="1"/>
        <v>90.688370173189199</v>
      </c>
      <c r="K10" s="2">
        <f t="shared" si="1"/>
        <v>52.281826733331442</v>
      </c>
      <c r="L10" s="2">
        <f t="shared" si="1"/>
        <v>4.5802129660901256</v>
      </c>
      <c r="M10" s="2">
        <f t="shared" si="1"/>
        <v>4.5316407756054726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9" sqref="E29"/>
    </sheetView>
  </sheetViews>
  <sheetFormatPr defaultRowHeight="13.5" x14ac:dyDescent="0.15"/>
  <cols>
    <col min="1" max="1" width="6.5" bestFit="1" customWidth="1"/>
    <col min="2" max="2" width="18.375" bestFit="1" customWidth="1"/>
    <col min="3" max="3" width="19.375" bestFit="1" customWidth="1"/>
    <col min="4" max="5" width="18.375" bestFit="1" customWidth="1"/>
  </cols>
  <sheetData>
    <row r="1" spans="1:5" x14ac:dyDescent="0.15">
      <c r="A1" s="7" t="s">
        <v>26</v>
      </c>
      <c r="B1" s="7"/>
      <c r="C1" s="7"/>
      <c r="D1" s="7"/>
      <c r="E1" s="7"/>
    </row>
    <row r="2" spans="1:5" x14ac:dyDescent="0.15">
      <c r="A2" s="2"/>
      <c r="B2" s="2" t="s">
        <v>15</v>
      </c>
      <c r="C2" s="2" t="s">
        <v>16</v>
      </c>
      <c r="D2" s="2" t="s">
        <v>17</v>
      </c>
      <c r="E2" s="2" t="s">
        <v>18</v>
      </c>
    </row>
    <row r="3" spans="1:5" ht="14.25" x14ac:dyDescent="0.15">
      <c r="A3" s="4" t="s">
        <v>19</v>
      </c>
      <c r="B3" s="2">
        <v>12.174252296892465</v>
      </c>
      <c r="C3" s="2">
        <v>6.9178792762243138</v>
      </c>
      <c r="D3" s="2">
        <v>0.17851372735678764</v>
      </c>
      <c r="E3" s="2">
        <v>0.16162687777909751</v>
      </c>
    </row>
    <row r="4" spans="1:5" ht="14.25" x14ac:dyDescent="0.15">
      <c r="A4" s="4" t="s">
        <v>20</v>
      </c>
      <c r="B4" s="2">
        <v>152.72267551065983</v>
      </c>
      <c r="C4" s="2">
        <v>108.65761944853887</v>
      </c>
      <c r="D4" s="2">
        <v>2.6640241708697374</v>
      </c>
      <c r="E4" s="2">
        <v>2.4698131262172698</v>
      </c>
    </row>
    <row r="5" spans="1:5" ht="14.25" x14ac:dyDescent="0.15">
      <c r="A5" s="4" t="s">
        <v>21</v>
      </c>
      <c r="B5" s="2">
        <v>58.425461338079579</v>
      </c>
      <c r="C5" s="2">
        <v>28.606379156784445</v>
      </c>
      <c r="D5" s="2">
        <v>0.71905301776652464</v>
      </c>
      <c r="E5" s="2">
        <v>0.71247243553349449</v>
      </c>
    </row>
    <row r="6" spans="1:5" x14ac:dyDescent="0.15">
      <c r="A6" s="2"/>
      <c r="B6" s="2">
        <f>SUM(B3:B5)</f>
        <v>223.32238914563186</v>
      </c>
      <c r="C6" s="2">
        <f t="shared" ref="C6:E6" si="0">SUM(C3:C5)</f>
        <v>144.18187788154762</v>
      </c>
      <c r="D6" s="2">
        <f t="shared" si="0"/>
        <v>3.5615909159930501</v>
      </c>
      <c r="E6" s="10">
        <f t="shared" si="0"/>
        <v>3.3439124395298618</v>
      </c>
    </row>
    <row r="11" spans="1:5" x14ac:dyDescent="0.15">
      <c r="A11" s="8" t="s">
        <v>27</v>
      </c>
      <c r="B11" s="8"/>
      <c r="C11" s="8"/>
      <c r="D11" s="8"/>
      <c r="E11" s="8"/>
    </row>
    <row r="12" spans="1:5" x14ac:dyDescent="0.15">
      <c r="A12" s="2"/>
      <c r="B12" s="2" t="s">
        <v>4</v>
      </c>
      <c r="C12" s="2" t="s">
        <v>3</v>
      </c>
      <c r="D12" s="2" t="s">
        <v>22</v>
      </c>
      <c r="E12" s="2" t="s">
        <v>18</v>
      </c>
    </row>
    <row r="13" spans="1:5" ht="14.25" x14ac:dyDescent="0.15">
      <c r="A13" s="4" t="s">
        <v>19</v>
      </c>
      <c r="B13" s="2">
        <v>18.166841639843764</v>
      </c>
      <c r="C13" s="2">
        <v>10.337581282174883</v>
      </c>
      <c r="D13" s="2">
        <v>0.27033608398886033</v>
      </c>
      <c r="E13" s="2">
        <v>0.20736620399906017</v>
      </c>
    </row>
    <row r="14" spans="1:5" ht="14.25" x14ac:dyDescent="0.15">
      <c r="A14" s="4" t="s">
        <v>20</v>
      </c>
      <c r="B14" s="2">
        <v>204.33567470255898</v>
      </c>
      <c r="C14" s="2">
        <v>159.48741079610366</v>
      </c>
      <c r="D14" s="2">
        <v>4.7127686058251061</v>
      </c>
      <c r="E14" s="2">
        <v>4.4762041475728358</v>
      </c>
    </row>
    <row r="15" spans="1:5" ht="14.25" x14ac:dyDescent="0.15">
      <c r="A15" s="4" t="s">
        <v>23</v>
      </c>
      <c r="B15" s="2">
        <v>85.547404535236012</v>
      </c>
      <c r="C15" s="2">
        <v>46.193525802434003</v>
      </c>
      <c r="D15" s="2">
        <v>1.3248990024745693</v>
      </c>
      <c r="E15" s="2">
        <v>1.3135379234228592</v>
      </c>
    </row>
    <row r="16" spans="1:5" x14ac:dyDescent="0.15">
      <c r="A16" s="2"/>
      <c r="B16" s="2">
        <f>SUM(B13:B15)</f>
        <v>308.04992087763878</v>
      </c>
      <c r="C16" s="2">
        <f t="shared" ref="C16:E16" si="1">SUM(C13:C15)</f>
        <v>216.01851788071255</v>
      </c>
      <c r="D16" s="2">
        <f t="shared" si="1"/>
        <v>6.3080036922885361</v>
      </c>
      <c r="E16" s="2">
        <f t="shared" si="1"/>
        <v>5.9971082749947549</v>
      </c>
    </row>
    <row r="17" spans="1:5" x14ac:dyDescent="0.15">
      <c r="A17" s="5"/>
      <c r="B17" s="5"/>
      <c r="C17" s="5"/>
      <c r="D17" s="5"/>
      <c r="E17" s="5"/>
    </row>
    <row r="21" spans="1:5" x14ac:dyDescent="0.15">
      <c r="A21" s="7" t="s">
        <v>28</v>
      </c>
      <c r="B21" s="7"/>
      <c r="C21" s="7"/>
      <c r="D21" s="7"/>
      <c r="E21" s="7"/>
    </row>
    <row r="22" spans="1:5" x14ac:dyDescent="0.15">
      <c r="A22" s="2"/>
      <c r="B22" s="2" t="s">
        <v>4</v>
      </c>
      <c r="C22" s="2" t="s">
        <v>3</v>
      </c>
      <c r="D22" s="2" t="s">
        <v>24</v>
      </c>
      <c r="E22" s="2" t="s">
        <v>18</v>
      </c>
    </row>
    <row r="23" spans="1:5" ht="14.25" x14ac:dyDescent="0.15">
      <c r="A23" s="4" t="s">
        <v>19</v>
      </c>
      <c r="B23" s="2">
        <v>20.620490664213825</v>
      </c>
      <c r="C23" s="2">
        <v>11.322895966602527</v>
      </c>
      <c r="D23" s="2">
        <v>1.1712596983187378</v>
      </c>
      <c r="E23" s="2">
        <v>0.73606796397889673</v>
      </c>
    </row>
    <row r="24" spans="1:5" ht="14.25" x14ac:dyDescent="0.15">
      <c r="A24" s="4" t="s">
        <v>20</v>
      </c>
      <c r="B24" s="2">
        <v>223.55724914901759</v>
      </c>
      <c r="C24" s="2">
        <v>178.62589354564969</v>
      </c>
      <c r="D24" s="2">
        <v>16.926127238833306</v>
      </c>
      <c r="E24" s="2">
        <v>15.577355339811788</v>
      </c>
    </row>
    <row r="25" spans="1:5" ht="14.25" x14ac:dyDescent="0.15">
      <c r="A25" s="4" t="s">
        <v>25</v>
      </c>
      <c r="B25" s="2">
        <v>90.688370173189199</v>
      </c>
      <c r="C25" s="2">
        <v>52.281826733331442</v>
      </c>
      <c r="D25" s="2">
        <v>4.5802129660901256</v>
      </c>
      <c r="E25" s="2">
        <v>4.5316407756054726</v>
      </c>
    </row>
    <row r="26" spans="1:5" x14ac:dyDescent="0.15">
      <c r="A26" s="2"/>
      <c r="B26" s="2">
        <f>SUM(B23:B25)</f>
        <v>334.86610998642061</v>
      </c>
      <c r="C26" s="2">
        <f t="shared" ref="C26:E26" si="2">SUM(C23:C25)</f>
        <v>242.23061624558363</v>
      </c>
      <c r="D26" s="2">
        <f t="shared" si="2"/>
        <v>22.677599903242172</v>
      </c>
      <c r="E26" s="2">
        <f t="shared" si="2"/>
        <v>20.84506407939616</v>
      </c>
    </row>
  </sheetData>
  <mergeCells count="3">
    <mergeCell ref="A1:E1"/>
    <mergeCell ref="A11:E11"/>
    <mergeCell ref="A21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0cm</vt:lpstr>
      <vt:lpstr>10cm</vt:lpstr>
      <vt:lpstr>30cm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2019-04-12T09:14:49Z</dcterms:created>
  <dcterms:modified xsi:type="dcterms:W3CDTF">2020-02-21T11:50:34Z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043d2386-b7fc-44c6-9eeb-9158bfb56b86</vt:lpwstr>
  </property>
</Properties>
</file>