
<file path=[Content_Types].xml><?xml version="1.0" encoding="utf-8"?>
<Types xmlns="http://schemas.openxmlformats.org/package/2006/content-types">
  <Default Extension="bin" ContentType="application/vnd.ms-office.activeX"/>
  <Override PartName="/xl/activeX/activeX9.xml" ContentType="application/vnd.ms-office.activeX+xml"/>
  <Default Extension="png" ContentType="image/png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pivotTables/pivotTable1.xml" ContentType="application/vnd.openxmlformats-officedocument.spreadsheetml.pivotTable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200" windowHeight="7050"/>
  </bookViews>
  <sheets>
    <sheet name="TPPUC_CLLI Count Telus" sheetId="1" r:id="rId1"/>
    <sheet name="Tariffs Rules" sheetId="2" r:id="rId2"/>
  </sheets>
  <externalReferences>
    <externalReference r:id="rId3"/>
  </externalReferences>
  <calcPr calcId="12451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/>
  <c r="H2"/>
  <c r="I2" s="1"/>
  <c r="H3"/>
  <c r="H9"/>
  <c r="H6"/>
  <c r="H10"/>
  <c r="H14"/>
  <c r="H11"/>
  <c r="H17"/>
  <c r="H5"/>
  <c r="I5" s="1"/>
  <c r="H13"/>
  <c r="I13" s="1"/>
  <c r="I3"/>
  <c r="I9"/>
  <c r="H4"/>
  <c r="H8"/>
  <c r="H12"/>
  <c r="H16"/>
  <c r="H7"/>
  <c r="H15"/>
  <c r="I15"/>
  <c r="I16"/>
  <c r="I8"/>
  <c r="I17"/>
  <c r="I14"/>
  <c r="I6"/>
  <c r="I7"/>
  <c r="I12"/>
  <c r="I4"/>
  <c r="I11"/>
  <c r="I10"/>
</calcChain>
</file>

<file path=xl/sharedStrings.xml><?xml version="1.0" encoding="utf-8"?>
<sst xmlns="http://schemas.openxmlformats.org/spreadsheetml/2006/main" count="260" uniqueCount="119">
  <si>
    <t>Validation  </t>
  </si>
  <si>
    <t>Payment  </t>
  </si>
  <si>
    <t>USOC  </t>
  </si>
  <si>
    <t>Quantity</t>
  </si>
  <si>
    <t>Rate</t>
  </si>
  <si>
    <t>Stripped Circuit Number  </t>
  </si>
  <si>
    <r>
      <rPr>
        <b/>
        <sz val="10"/>
        <color theme="0"/>
        <rFont val="等线"/>
        <family val="2"/>
        <scheme val="minor"/>
      </rPr>
      <t xml:space="preserve">Vendor CLLI: Rogers CLLI or                     Rogers CLLI:Vendor CLLI  </t>
    </r>
    <r>
      <rPr>
        <b/>
        <sz val="11"/>
        <color theme="0"/>
        <rFont val="等线"/>
        <family val="2"/>
        <scheme val="minor"/>
      </rPr>
      <t xml:space="preserve">            </t>
    </r>
    <r>
      <rPr>
        <b/>
        <sz val="8"/>
        <color theme="0"/>
        <rFont val="等线"/>
        <family val="2"/>
        <scheme val="minor"/>
      </rPr>
      <t xml:space="preserve">      (tclfi formula)</t>
    </r>
  </si>
  <si>
    <t>Vendor CLLI (tokengen formula)</t>
  </si>
  <si>
    <t>Product  </t>
  </si>
  <si>
    <t>Component  </t>
  </si>
  <si>
    <t>Billing Number  </t>
  </si>
  <si>
    <t>SCOA  </t>
  </si>
  <si>
    <t>Dispute Category  </t>
  </si>
  <si>
    <t>Notes  </t>
  </si>
  <si>
    <t>Description  </t>
  </si>
  <si>
    <t>Address</t>
  </si>
  <si>
    <t>Service Type  </t>
  </si>
  <si>
    <t>Charge Type  </t>
  </si>
  <si>
    <t>USOC Description</t>
  </si>
  <si>
    <t>EO Direct Quantity</t>
  </si>
  <si>
    <t>Minutes</t>
  </si>
  <si>
    <t>Number of Calls</t>
  </si>
  <si>
    <t>Cellular</t>
  </si>
  <si>
    <t>Country</t>
  </si>
  <si>
    <t>Mileage</t>
  </si>
  <si>
    <t>ASG</t>
  </si>
  <si>
    <t>Jurisdiction</t>
  </si>
  <si>
    <t>Direction</t>
  </si>
  <si>
    <t>From Date  </t>
  </si>
  <si>
    <t>To Date  </t>
  </si>
  <si>
    <t>Dispute File</t>
  </si>
  <si>
    <t>Tariff&amp;Contract</t>
  </si>
  <si>
    <t> Failed</t>
  </si>
  <si>
    <t>TPPUC</t>
  </si>
  <si>
    <t>DS1</t>
  </si>
  <si>
    <t>Local Transit</t>
  </si>
  <si>
    <t>573.3301.3255.0000.66100.000.0000.0000.000</t>
  </si>
  <si>
    <t>/REF 1/CFA 11 T1ZF CLGRABBIBMD CLGRAB21DS0/DES LOCAL TRANSIT/HBAN B1B S4B-9412 165 106050 MXS/NCI</t>
  </si>
  <si>
    <t>CLEC LOCAL TRANSITING</t>
  </si>
  <si>
    <t>106050/OCL CLGRA</t>
  </si>
  <si>
    <t>/REF 2/CFA 12 T1ZF CLGRABBIBMD CLGRAB21DS0/DES LOCAL TRANSIT/HBAN B1B S4B-9412 165 106050 MXS/NCI</t>
  </si>
  <si>
    <t>/REF 3/CFA 13 T1ZF CLGRABBIBMD CLGRAB21DS0/DES LOCAL TRANSIT/HBAN B1B S4B-9412 165 106050 MXS/NCI</t>
  </si>
  <si>
    <t>14T1ZFCLGRABBIBMDCLGRAB21DS0</t>
  </si>
  <si>
    <t>/REF 4/CFA 14 T1ZF CLGRABBIBMD CLGRAB21DS0/DES LOCAL TRANSIT/HBAN B1B S4B-9412 165 106050 MXS/NCI</t>
  </si>
  <si>
    <t>15T1ZFCLGRABBIBMDCLGRAB21DS0</t>
  </si>
  <si>
    <t>/REF 5/CFA 15 T1ZF CLGRABBIBMD CLGRAB21DS0/DES LOCAL TRANSIT/HBAN B1B S4B-9412 165 106050 MXS/NCI</t>
  </si>
  <si>
    <t>103T1ZFCLGRABBIBMDCLGRAB21DS0</t>
  </si>
  <si>
    <t>/REF 1/CFA 103 T1ZF CLGRABBIBMD CLGRAB21DS0/HBAN B1B S4B-9412 165 106050 MXS/NCI 04DS9.15S/TRN</t>
  </si>
  <si>
    <t>104T1ZFCLGRABBIBMDCLGRAB21DS0</t>
  </si>
  <si>
    <t>/REF 2/CFA 104 T1ZF CLGRABBIBMD CLGRAB21DS0/HBAN B1B S4B-9412 165 106050 MXS/NCI 04DS9.15S/TRN</t>
  </si>
  <si>
    <t>105T1ZFCLGRABBIBMDCLGRAB21DS0</t>
  </si>
  <si>
    <t>/REF 3/CFA 105 T1ZF CLGRABBIBMD CLGRAB21DS0/HBAN B1B S4B-9412 165 106050 MXS/NCI 04DS9.15S/TRN</t>
  </si>
  <si>
    <t>106T1ZFCLGRABBIBMDCLGRAB21DS0</t>
  </si>
  <si>
    <t>/REF 4/CFA 106 T1ZF CLGRABBIBMD CLGRAB21DS0/HBAN B1B S4B-9412 165 106050 MXS/NCI 04DS9.15S/TRN</t>
  </si>
  <si>
    <t>1T1ZFEDTNABMJBMDEDTNAB02PS1</t>
  </si>
  <si>
    <t>/REF 1/CFA 1 T1ZF EDTNABMJBMD EDTNAB02PS1/HBAN B1B S4B-9412 165 115000 MXS/NCI 04DS9.15S/TRN</t>
  </si>
  <si>
    <t>115000/OCL EDTNA</t>
  </si>
  <si>
    <t>2T1ZFEDTNABMJBMDEDTNAB02PS1</t>
  </si>
  <si>
    <t>/REF 2/CFA 2 T1ZF EDTNABMJBMD EDTNAB02PS1/HBAN B1B S4B-9412 165 115000 MXS/NCI 04DS9.15S/TRN</t>
  </si>
  <si>
    <t>3T1ZFEDTNABMJBMDEDTNAB02PS1</t>
  </si>
  <si>
    <t>/REF 3/CFA 3 T1ZF EDTNABMJBMD EDTNAB02PS1/HBAN B1B S4B-9412 165 115000 MXS/NCI 04DS9.15S/TRN</t>
  </si>
  <si>
    <t>4T1ZFEDTNABMJBMDEDTNAB02PS1</t>
  </si>
  <si>
    <t>/REF 4/CFA 4 T1ZF EDTNABMJBMD EDTNAB02PS1/HBAN B1B S4B-9412 165 115000 MXS/NCI 04DS9.15S/TRN</t>
  </si>
  <si>
    <t>2T1ZFEDTNABMJFMDEDTNAB02PS1</t>
  </si>
  <si>
    <t>/REF 1/CFA 2 T1ZF EDTNABMJFMD EDTNAB02PS1/HBAN B1B S4B-9412 165 115000 MXS/NCI 04DS9.15S/TRN</t>
  </si>
  <si>
    <t>3T1ZFEDTNABMJFMDEDTNAB02PS1</t>
  </si>
  <si>
    <t>/REF 2/CFA 3 T1ZF EDTNABMJFMD EDTNAB02PS1/HBAN B1B S4B-9412 165 115000 MXS/NCI 04DS9.15S/TRN</t>
  </si>
  <si>
    <t>4T1ZFEDTNABMJFMDEDTNAB02PS1</t>
  </si>
  <si>
    <t>/REF 3/CFA 4 T1ZF EDTNABMJFMD EDTNAB02PS1/HBAN B1B S4B-9412 165 115000 MXS/NCI 04DS9.15S/TRN</t>
  </si>
  <si>
    <t>Sum of Quantity</t>
  </si>
  <si>
    <t>Vendor CLLI</t>
  </si>
  <si>
    <t>Total</t>
  </si>
  <si>
    <t>Tariff Rate</t>
  </si>
  <si>
    <t>CLGRAB21DS0</t>
  </si>
  <si>
    <t>EDTNAB02PS1</t>
  </si>
  <si>
    <t>Rule ID</t>
  </si>
  <si>
    <r>
      <t xml:space="preserve">Charge Type </t>
    </r>
    <r>
      <rPr>
        <b/>
        <sz val="8"/>
        <color theme="0"/>
        <rFont val="等线"/>
        <family val="2"/>
        <scheme val="minor"/>
      </rPr>
      <t>%Contains%</t>
    </r>
  </si>
  <si>
    <t>Key Field*</t>
  </si>
  <si>
    <t>Rate Effective Date</t>
  </si>
  <si>
    <r>
      <t xml:space="preserve">Summary Vendor Name  (SVN) </t>
    </r>
    <r>
      <rPr>
        <b/>
        <sz val="9"/>
        <color theme="0"/>
        <rFont val="等线"/>
        <family val="2"/>
        <scheme val="minor"/>
      </rPr>
      <t>%Contains%</t>
    </r>
  </si>
  <si>
    <r>
      <t xml:space="preserve">Vendor Name (VN)               </t>
    </r>
    <r>
      <rPr>
        <b/>
        <sz val="9"/>
        <color theme="0"/>
        <rFont val="等线"/>
        <family val="2"/>
        <scheme val="minor"/>
      </rPr>
      <t>%Contains%</t>
    </r>
  </si>
  <si>
    <t>USOC</t>
  </si>
  <si>
    <t>Sub Product</t>
  </si>
  <si>
    <t>Line Item Code Description</t>
  </si>
  <si>
    <t>Line Item Code</t>
  </si>
  <si>
    <t>Item Type</t>
  </si>
  <si>
    <t>Item Description</t>
  </si>
  <si>
    <t>Qty</t>
  </si>
  <si>
    <t>Tariff</t>
  </si>
  <si>
    <t>Base Amount</t>
  </si>
  <si>
    <t>Multiplier</t>
  </si>
  <si>
    <t>Details from Tariff</t>
  </si>
  <si>
    <t>Tariff Page</t>
  </si>
  <si>
    <t>PDF Page</t>
  </si>
  <si>
    <t>Discount</t>
  </si>
  <si>
    <t>Exclusion</t>
  </si>
  <si>
    <t>Notes</t>
  </si>
  <si>
    <t>MRC</t>
  </si>
  <si>
    <t>Line Item Code &amp; SVN</t>
  </si>
  <si>
    <t xml:space="preserve"> 2005/05/29</t>
  </si>
  <si>
    <t>Telus</t>
  </si>
  <si>
    <t xml:space="preserve">CLEC LOCAL TRANSITING                        </t>
  </si>
  <si>
    <t>&lt;=24</t>
  </si>
  <si>
    <t>Telus GT/18008/215/4/2(v)</t>
  </si>
  <si>
    <t>Transit Charge } up to 24 trunks, each trunk .....</t>
  </si>
  <si>
    <t>To get the vendor CLLI count, use formula shown on example #2 then sum the total by Vendor CLLI ID in File #2 v3</t>
  </si>
  <si>
    <t>&gt; 24 and &lt;=48</t>
  </si>
  <si>
    <t>Transit Charge } up to 48 trunks, each trunk .......</t>
  </si>
  <si>
    <t>&gt; 48 and &lt;=72</t>
  </si>
  <si>
    <t>Transit Charge } up to 72 trunks, each trunk ....</t>
  </si>
  <si>
    <t>&gt; 72 and &lt;=96</t>
  </si>
  <si>
    <t>Transit Charge } up to 96 trunks, each trunk ....</t>
  </si>
  <si>
    <t>&gt; 96</t>
  </si>
  <si>
    <t>Transit Charge } more than 96 trunks, each trunk .......</t>
  </si>
  <si>
    <t xml:space="preserve"> =&gt; Correct rate base on tariffs rules</t>
  </si>
  <si>
    <t>11T1ZFCLGRABBIBMDCLGRAB21DS0</t>
    <phoneticPr fontId="17" type="noConversion"/>
  </si>
  <si>
    <t>12T1ZFCLGRABBIBMDCLGRAB21DS0</t>
    <phoneticPr fontId="17" type="noConversion"/>
  </si>
  <si>
    <t>:</t>
    <phoneticPr fontId="17" type="noConversion"/>
  </si>
  <si>
    <t>13T1ZFCLGRABBIBMDCLGRAB21DS0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</si>
</sst>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6"/>
      <color rgb="FF000000"/>
      <name val="Tahoma"/>
      <family val="2"/>
    </font>
    <font>
      <u/>
      <sz val="11"/>
      <color theme="10"/>
      <name val="等线"/>
      <family val="2"/>
      <scheme val="minor"/>
    </font>
    <font>
      <b/>
      <sz val="10"/>
      <color theme="0"/>
      <name val="等线"/>
      <family val="2"/>
      <scheme val="minor"/>
    </font>
    <font>
      <b/>
      <sz val="8"/>
      <color theme="0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0"/>
      <name val="等线"/>
      <family val="2"/>
      <scheme val="minor"/>
    </font>
    <font>
      <b/>
      <sz val="9"/>
      <color theme="0"/>
      <name val="等线"/>
      <family val="2"/>
      <scheme val="minor"/>
    </font>
    <font>
      <b/>
      <sz val="10"/>
      <name val="等线"/>
      <family val="2"/>
      <scheme val="minor"/>
    </font>
    <font>
      <sz val="10"/>
      <name val="等线"/>
      <family val="2"/>
      <scheme val="minor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DC5E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DBDDFF"/>
      </left>
      <right style="medium">
        <color rgb="FFDBDDFF"/>
      </right>
      <top style="medium">
        <color rgb="FFDBDDFF"/>
      </top>
      <bottom style="medium">
        <color rgb="FFDBDD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DBDDFF"/>
      </bottom>
      <diagonal/>
    </border>
    <border>
      <left/>
      <right style="medium">
        <color rgb="FFDBDDFF"/>
      </right>
      <top/>
      <bottom style="medium">
        <color rgb="FFDBDD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 style="double">
        <color indexed="64"/>
      </bottom>
      <diagonal/>
    </border>
    <border>
      <left style="thin">
        <color theme="0"/>
      </left>
      <right/>
      <top/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5" xfId="0" applyFont="1" applyBorder="1"/>
    <xf numFmtId="0" fontId="7" fillId="0" borderId="0" xfId="0" applyFont="1" applyAlignment="1">
      <alignment horizontal="center"/>
    </xf>
    <xf numFmtId="0" fontId="6" fillId="8" borderId="5" xfId="0" applyFont="1" applyFill="1" applyBorder="1"/>
    <xf numFmtId="0" fontId="7" fillId="0" borderId="5" xfId="0" applyNumberFormat="1" applyFont="1" applyBorder="1"/>
    <xf numFmtId="0" fontId="4" fillId="9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49" fontId="4" fillId="9" borderId="6" xfId="0" applyNumberFormat="1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0" xfId="0" applyFont="1" applyFill="1" applyBorder="1" applyAlignment="1">
      <alignment horizontal="right"/>
    </xf>
    <xf numFmtId="0" fontId="13" fillId="0" borderId="10" xfId="0" applyFont="1" applyFill="1" applyBorder="1" applyAlignment="1"/>
    <xf numFmtId="0" fontId="7" fillId="0" borderId="0" xfId="0" applyFont="1" applyFill="1"/>
    <xf numFmtId="49" fontId="13" fillId="0" borderId="10" xfId="0" applyNumberFormat="1" applyFont="1" applyFill="1" applyBorder="1"/>
    <xf numFmtId="0" fontId="13" fillId="0" borderId="10" xfId="0" applyFont="1" applyFill="1" applyBorder="1"/>
    <xf numFmtId="0" fontId="13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0" fontId="12" fillId="0" borderId="10" xfId="0" applyFont="1" applyFill="1" applyBorder="1"/>
    <xf numFmtId="0" fontId="12" fillId="0" borderId="10" xfId="0" applyFont="1" applyFill="1" applyBorder="1" applyAlignment="1"/>
    <xf numFmtId="0" fontId="6" fillId="0" borderId="10" xfId="0" applyFont="1" applyFill="1" applyBorder="1" applyAlignment="1">
      <alignment horizontal="right"/>
    </xf>
    <xf numFmtId="0" fontId="6" fillId="0" borderId="0" xfId="0" applyFont="1" applyFill="1"/>
    <xf numFmtId="0" fontId="9" fillId="0" borderId="0" xfId="0" applyFont="1"/>
    <xf numFmtId="0" fontId="8" fillId="13" borderId="0" xfId="0" applyFont="1" applyFill="1"/>
    <xf numFmtId="0" fontId="0" fillId="13" borderId="0" xfId="0" applyFill="1"/>
    <xf numFmtId="0" fontId="7" fillId="13" borderId="5" xfId="0" applyFont="1" applyFill="1" applyBorder="1"/>
    <xf numFmtId="0" fontId="6" fillId="13" borderId="10" xfId="0" applyFont="1" applyFill="1" applyBorder="1" applyAlignment="1">
      <alignment horizontal="right"/>
    </xf>
    <xf numFmtId="49" fontId="12" fillId="13" borderId="10" xfId="0" applyNumberFormat="1" applyFont="1" applyFill="1" applyBorder="1" applyAlignment="1">
      <alignment horizontal="left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14" fontId="14" fillId="5" borderId="1" xfId="0" applyNumberFormat="1" applyFont="1" applyFill="1" applyBorder="1" applyAlignment="1">
      <alignment vertical="center"/>
    </xf>
    <xf numFmtId="0" fontId="16" fillId="0" borderId="0" xfId="0" applyFont="1"/>
    <xf numFmtId="0" fontId="1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14" fontId="14" fillId="7" borderId="1" xfId="0" applyNumberFormat="1" applyFont="1" applyFill="1" applyBorder="1" applyAlignment="1">
      <alignment vertical="center"/>
    </xf>
    <xf numFmtId="0" fontId="16" fillId="7" borderId="3" xfId="0" applyFont="1" applyFill="1" applyBorder="1"/>
    <xf numFmtId="0" fontId="16" fillId="7" borderId="4" xfId="0" applyFont="1" applyFill="1" applyBorder="1"/>
    <xf numFmtId="0" fontId="13" fillId="0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11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3" name="Picture 2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165100</xdr:rowOff>
    </xdr:to>
    <xdr:pic>
      <xdr:nvPicPr>
        <xdr:cNvPr id="4" name="Picture 3" descr="https://www.rogerstems.com/include/javascript/saninco/img/full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" y="0"/>
          <a:ext cx="133350" cy="165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127000</xdr:colOff>
      <xdr:row>0</xdr:row>
      <xdr:rowOff>127000</xdr:rowOff>
    </xdr:to>
    <xdr:pic>
      <xdr:nvPicPr>
        <xdr:cNvPr id="5" name="Picture 4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127000</xdr:colOff>
      <xdr:row>0</xdr:row>
      <xdr:rowOff>127000</xdr:rowOff>
    </xdr:to>
    <xdr:pic>
      <xdr:nvPicPr>
        <xdr:cNvPr id="6" name="Picture 5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127000</xdr:colOff>
      <xdr:row>0</xdr:row>
      <xdr:rowOff>127000</xdr:rowOff>
    </xdr:to>
    <xdr:pic>
      <xdr:nvPicPr>
        <xdr:cNvPr id="7" name="Picture 6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127000</xdr:colOff>
      <xdr:row>0</xdr:row>
      <xdr:rowOff>127000</xdr:rowOff>
    </xdr:to>
    <xdr:pic>
      <xdr:nvPicPr>
        <xdr:cNvPr id="8" name="Picture 7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127000</xdr:colOff>
      <xdr:row>0</xdr:row>
      <xdr:rowOff>127000</xdr:rowOff>
    </xdr:to>
    <xdr:pic>
      <xdr:nvPicPr>
        <xdr:cNvPr id="9" name="Picture 8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127000</xdr:colOff>
      <xdr:row>0</xdr:row>
      <xdr:rowOff>127000</xdr:rowOff>
    </xdr:to>
    <xdr:pic>
      <xdr:nvPicPr>
        <xdr:cNvPr id="10" name="Picture 9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127000</xdr:colOff>
      <xdr:row>0</xdr:row>
      <xdr:rowOff>127000</xdr:rowOff>
    </xdr:to>
    <xdr:pic>
      <xdr:nvPicPr>
        <xdr:cNvPr id="11" name="Picture 10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127000</xdr:colOff>
      <xdr:row>0</xdr:row>
      <xdr:rowOff>127000</xdr:rowOff>
    </xdr:to>
    <xdr:pic>
      <xdr:nvPicPr>
        <xdr:cNvPr id="12" name="Picture 11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08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127000</xdr:colOff>
      <xdr:row>0</xdr:row>
      <xdr:rowOff>127000</xdr:rowOff>
    </xdr:to>
    <xdr:pic>
      <xdr:nvPicPr>
        <xdr:cNvPr id="13" name="Picture 12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04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127000</xdr:colOff>
      <xdr:row>0</xdr:row>
      <xdr:rowOff>127000</xdr:rowOff>
    </xdr:to>
    <xdr:pic>
      <xdr:nvPicPr>
        <xdr:cNvPr id="14" name="Picture 13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00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127000</xdr:colOff>
      <xdr:row>0</xdr:row>
      <xdr:rowOff>127000</xdr:rowOff>
    </xdr:to>
    <xdr:pic>
      <xdr:nvPicPr>
        <xdr:cNvPr id="15" name="Picture 14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96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127000</xdr:colOff>
      <xdr:row>0</xdr:row>
      <xdr:rowOff>127000</xdr:rowOff>
    </xdr:to>
    <xdr:pic>
      <xdr:nvPicPr>
        <xdr:cNvPr id="16" name="Picture 15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127000</xdr:colOff>
      <xdr:row>0</xdr:row>
      <xdr:rowOff>127000</xdr:rowOff>
    </xdr:to>
    <xdr:pic>
      <xdr:nvPicPr>
        <xdr:cNvPr id="17" name="Picture 16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84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127000</xdr:colOff>
      <xdr:row>0</xdr:row>
      <xdr:rowOff>127000</xdr:rowOff>
    </xdr:to>
    <xdr:pic>
      <xdr:nvPicPr>
        <xdr:cNvPr id="18" name="Picture 17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127000</xdr:colOff>
      <xdr:row>0</xdr:row>
      <xdr:rowOff>127000</xdr:rowOff>
    </xdr:to>
    <xdr:pic>
      <xdr:nvPicPr>
        <xdr:cNvPr id="19" name="Picture 18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40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30</xdr:col>
      <xdr:colOff>127000</xdr:colOff>
      <xdr:row>0</xdr:row>
      <xdr:rowOff>127000</xdr:rowOff>
    </xdr:to>
    <xdr:pic>
      <xdr:nvPicPr>
        <xdr:cNvPr id="20" name="Picture 19" descr="https://www.rogerstems.com/include/javascript/saninco/img/emp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365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MP2%20-%20TimTools110704(1)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clfi"/>
      <definedName name="tokengen"/>
      <definedName name="tSpaceRevgen"/>
    </defined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cirogers-my.sharepoint.com/personal/joanna_diaz_rci_rogers_ca/Documents/%5eDumps/TEMS/_Circuit%20Charges/2018/Rate%20Module%20Test%20PROD%20&amp;%20UAT/07_08%20July&amp;Aug%20TEMS%202018%20(08-21)%20Rate%20Module%20TE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anna Diaz" refreshedDate="43336.619120138887" createdVersion="6" refreshedVersion="6" minRefreshableVersion="3" recordCount="16">
  <cacheSource type="worksheet">
    <worksheetSource ref="B1:I17" sheet="TPPUC_CLLI Count Telus" r:id="rId2"/>
  </cacheSource>
  <cacheFields count="8">
    <cacheField name="Validation  " numFmtId="0">
      <sharedItems/>
    </cacheField>
    <cacheField name="Payment  " numFmtId="0">
      <sharedItems containsSemiMixedTypes="0" containsString="0" containsNumber="1" minValue="660.24" maxValue="660.24"/>
    </cacheField>
    <cacheField name="USOC  " numFmtId="0">
      <sharedItems/>
    </cacheField>
    <cacheField name="Quantity" numFmtId="0">
      <sharedItems containsSemiMixedTypes="0" containsString="0" containsNumber="1" containsInteger="1" minValue="24" maxValue="24"/>
    </cacheField>
    <cacheField name="Rate" numFmtId="0">
      <sharedItems containsSemiMixedTypes="0" containsString="0" containsNumber="1" minValue="27.51" maxValue="27.51"/>
    </cacheField>
    <cacheField name="Stripped Circuit Number  " numFmtId="0">
      <sharedItems/>
    </cacheField>
    <cacheField name="Vendor CLLI: Rogers CLLI or                     Rogers CLLI:Vendor CLLI                    (tclfi formula)" numFmtId="0">
      <sharedItems/>
    </cacheField>
    <cacheField name="Vendor CLLI (tokengen formula)" numFmtId="0">
      <sharedItems count="18">
        <s v="CLGRAB21DS0"/>
        <s v="EDTNAB02PS1"/>
        <s v="PYSDON26DS4" u="1"/>
        <s v="PYSDON26DS5" u="1"/>
        <s v="PYSDON26DS14" u="1"/>
        <s v="PYSDON26DS6" u="1"/>
        <s v="PYSDON26DS7" u="1"/>
        <s v="PYSDON26DS11" u="1"/>
        <s v="PYSDON26DS8" u="1"/>
        <s v="PYSDON26DS0" u="1"/>
        <s v="PYSDON26DS9" u="1"/>
        <s v="PYSDON26DS13" u="1"/>
        <s v="PYSDON26DS1" u="1"/>
        <s v="PYSDON26DS10" u="1"/>
        <s v="PYSDON26DS2" u="1"/>
        <s v="PYSDON26DS15" u="1"/>
        <s v="PYSDON26DS3" u="1"/>
        <s v="PYSDON26DS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s v=" Failed"/>
    <n v="660.24"/>
    <s v="TPPUC"/>
    <n v="24"/>
    <n v="27.51"/>
    <s v="11T1ZFCLGRABBIBMDCLGRAB21DS0"/>
    <s v="CLGRABBIBMD:CLGRAB21DS0:ORIG"/>
    <x v="0"/>
  </r>
  <r>
    <s v=" Failed"/>
    <n v="660.24"/>
    <s v="TPPUC"/>
    <n v="24"/>
    <n v="27.51"/>
    <s v="12T1ZFCLGRABBIBMDCLGRAB21DS0"/>
    <s v="CLGRABBIBMD:CLGRAB21DS0:ORIG"/>
    <x v="0"/>
  </r>
  <r>
    <s v=" Failed"/>
    <n v="660.24"/>
    <s v="TPPUC"/>
    <n v="24"/>
    <n v="27.51"/>
    <s v="13T1ZFCLGRABBIBMDCLGRAB21DS0"/>
    <s v="CLGRABBIBMD:CLGRAB21DS0:ORIG"/>
    <x v="0"/>
  </r>
  <r>
    <s v=" Failed"/>
    <n v="660.24"/>
    <s v="TPPUC"/>
    <n v="24"/>
    <n v="27.51"/>
    <s v="14T1ZFCLGRABBIBMDCLGRAB21DS0"/>
    <s v="CLGRABBIBMD:CLGRAB21DS0:ORIG"/>
    <x v="0"/>
  </r>
  <r>
    <s v=" Failed"/>
    <n v="660.24"/>
    <s v="TPPUC"/>
    <n v="24"/>
    <n v="27.51"/>
    <s v="15T1ZFCLGRABBIBMDCLGRAB21DS0"/>
    <s v="CLGRABBIBMD:CLGRAB21DS0:ORIG"/>
    <x v="0"/>
  </r>
  <r>
    <s v=" Failed"/>
    <n v="660.24"/>
    <s v="TPPUC"/>
    <n v="24"/>
    <n v="27.51"/>
    <s v="103T1ZFCLGRABBIBMDCLGRAB21DS0"/>
    <s v="CLGRABBIBMD:CLGRAB21DS0:ORIG"/>
    <x v="0"/>
  </r>
  <r>
    <s v=" Failed"/>
    <n v="660.24"/>
    <s v="TPPUC"/>
    <n v="24"/>
    <n v="27.51"/>
    <s v="104T1ZFCLGRABBIBMDCLGRAB21DS0"/>
    <s v="CLGRABBIBMD:CLGRAB21DS0:ORIG"/>
    <x v="0"/>
  </r>
  <r>
    <s v=" Failed"/>
    <n v="660.24"/>
    <s v="TPPUC"/>
    <n v="24"/>
    <n v="27.51"/>
    <s v="105T1ZFCLGRABBIBMDCLGRAB21DS0"/>
    <s v="CLGRABBIBMD:CLGRAB21DS0:ORIG"/>
    <x v="0"/>
  </r>
  <r>
    <s v=" Failed"/>
    <n v="660.24"/>
    <s v="TPPUC"/>
    <n v="24"/>
    <n v="27.51"/>
    <s v="106T1ZFCLGRABBIBMDCLGRAB21DS0"/>
    <s v="CLGRABBIBMD:CLGRAB21DS0:ORIG"/>
    <x v="0"/>
  </r>
  <r>
    <s v=" Failed"/>
    <n v="660.24"/>
    <s v="TPPUC"/>
    <n v="24"/>
    <n v="27.51"/>
    <s v="1T1ZFEDTNABMJBMDEDTNAB02PS1"/>
    <s v="EDTNABMJBMD:EDTNAB02PS1:ORIG"/>
    <x v="1"/>
  </r>
  <r>
    <s v=" Failed"/>
    <n v="660.24"/>
    <s v="TPPUC"/>
    <n v="24"/>
    <n v="27.51"/>
    <s v="2T1ZFEDTNABMJBMDEDTNAB02PS1"/>
    <s v="EDTNABMJBMD:EDTNAB02PS1:ORIG"/>
    <x v="1"/>
  </r>
  <r>
    <s v=" Failed"/>
    <n v="660.24"/>
    <s v="TPPUC"/>
    <n v="24"/>
    <n v="27.51"/>
    <s v="3T1ZFEDTNABMJBMDEDTNAB02PS1"/>
    <s v="EDTNABMJBMD:EDTNAB02PS1:ORIG"/>
    <x v="1"/>
  </r>
  <r>
    <s v=" Failed"/>
    <n v="660.24"/>
    <s v="TPPUC"/>
    <n v="24"/>
    <n v="27.51"/>
    <s v="4T1ZFEDTNABMJBMDEDTNAB02PS1"/>
    <s v="EDTNABMJBMD:EDTNAB02PS1:ORIG"/>
    <x v="1"/>
  </r>
  <r>
    <s v=" Failed"/>
    <n v="660.24"/>
    <s v="TPPUC"/>
    <n v="24"/>
    <n v="27.51"/>
    <s v="2T1ZFEDTNABMJFMDEDTNAB02PS1"/>
    <s v="EDTNABMJFMD:EDTNAB02PS1:ORIG"/>
    <x v="1"/>
  </r>
  <r>
    <s v=" Failed"/>
    <n v="660.24"/>
    <s v="TPPUC"/>
    <n v="24"/>
    <n v="27.51"/>
    <s v="3T1ZFEDTNABMJFMDEDTNAB02PS1"/>
    <s v="EDTNABMJFMD:EDTNAB02PS1:ORIG"/>
    <x v="1"/>
  </r>
  <r>
    <s v=" Failed"/>
    <n v="660.24"/>
    <s v="TPPUC"/>
    <n v="24"/>
    <n v="27.51"/>
    <s v="4T1ZFEDTNABMJFMDEDTNAB02PS1"/>
    <s v="EDTNABMJFMD:EDTNAB02PS1:ORIG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compact="0" compactData="0" gridDropZones="1" multipleFieldFilters="0">
  <location ref="H19:I22" firstHeaderRow="2" firstDataRow="2" firstDataCol="1"/>
  <pivotFields count="8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name="Vendor CLLI" axis="axisRow" compact="0" outline="0" showAll="0" defaultSubtotal="0">
      <items count="18">
        <item m="1" x="9"/>
        <item m="1" x="12"/>
        <item m="1" x="13"/>
        <item m="1" x="7"/>
        <item m="1" x="17"/>
        <item m="1" x="11"/>
        <item m="1" x="4"/>
        <item m="1" x="15"/>
        <item m="1" x="14"/>
        <item m="1" x="16"/>
        <item m="1" x="2"/>
        <item m="1" x="3"/>
        <item m="1" x="5"/>
        <item m="1" x="6"/>
        <item m="1" x="8"/>
        <item m="1" x="10"/>
        <item x="0"/>
        <item x="1"/>
      </items>
    </pivotField>
  </pivotFields>
  <rowFields count="1">
    <field x="7"/>
  </rowFields>
  <rowItems count="2">
    <i>
      <x v="16"/>
    </i>
    <i>
      <x v="17"/>
    </i>
  </rowItems>
  <colItems count="1">
    <i/>
  </colItems>
  <dataFields count="1">
    <dataField name="Sum of Quantity" fld="3" baseField="0" baseItem="0"/>
  </dataFields>
  <formats count="11">
    <format dxfId="10">
      <pivotArea outline="0" fieldPosition="0">
        <references count="1">
          <reference field="7" count="0" selected="0"/>
        </references>
      </pivotArea>
    </format>
    <format dxfId="9">
      <pivotArea field="7" type="button" dataOnly="0" labelOnly="1" outline="0" axis="axisRow" fieldPosition="0"/>
    </format>
    <format dxfId="8">
      <pivotArea dataOnly="0" labelOnly="1" outline="0" fieldPosition="0">
        <references count="1">
          <reference field="7" count="0"/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7" type="button" dataOnly="0" labelOnly="1" outline="0" axis="axisRow" fieldPosition="0"/>
    </format>
    <format dxfId="2">
      <pivotArea dataOnly="0" labelOnly="1" outline="0" fieldPosition="0">
        <references count="1">
          <reference field="7" count="0"/>
        </references>
      </pivotArea>
    </format>
    <format dxfId="1">
      <pivotArea dataOnly="0" labelOnly="1" grandRow="1" outline="0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control" Target="../activeX/activeX8.xm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1" Type="http://schemas.openxmlformats.org/officeDocument/2006/relationships/control" Target="../activeX/activeX10.xml"/><Relationship Id="rId1" Type="http://schemas.openxmlformats.org/officeDocument/2006/relationships/pivotTable" Target="../pivotTables/pivotTable1.xm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control" Target="../activeX/activeX5.xm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13.xm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drawing" Target="../drawings/drawing1.x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66FFFF"/>
  </sheetPr>
  <dimension ref="A1:AG53"/>
  <sheetViews>
    <sheetView tabSelected="1" topLeftCell="C1" workbookViewId="0">
      <selection activeCell="G13" sqref="G13"/>
    </sheetView>
  </sheetViews>
  <sheetFormatPr defaultRowHeight="14.25"/>
  <cols>
    <col min="2" max="2" width="9.5" customWidth="1"/>
    <col min="3" max="3" width="5.125" customWidth="1"/>
    <col min="4" max="4" width="11.25" style="6" customWidth="1"/>
    <col min="7" max="7" width="42.25" customWidth="1"/>
    <col min="8" max="8" width="43.25" bestFit="1" customWidth="1"/>
    <col min="9" max="9" width="15.5" bestFit="1" customWidth="1"/>
    <col min="10" max="11" width="10.125" customWidth="1"/>
    <col min="12" max="12" width="11.875" customWidth="1"/>
  </cols>
  <sheetData>
    <row r="1" spans="1:33" ht="38.450000000000003" customHeight="1" thickBo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1" t="s">
        <v>31</v>
      </c>
    </row>
    <row r="2" spans="1:33" s="48" customFormat="1" ht="15" customHeight="1" thickBot="1">
      <c r="A2" s="44"/>
      <c r="B2" s="44" t="s">
        <v>32</v>
      </c>
      <c r="C2" s="44">
        <v>660.24</v>
      </c>
      <c r="D2" s="45" t="s">
        <v>33</v>
      </c>
      <c r="E2" s="44">
        <v>24</v>
      </c>
      <c r="F2" s="46">
        <v>27.51</v>
      </c>
      <c r="G2" s="44" t="s">
        <v>115</v>
      </c>
      <c r="H2" s="44" t="str">
        <f>[1]!tclfi(G2)</f>
        <v>CLGRABBIBMD:CLGRAB21DS0:ORIG</v>
      </c>
      <c r="I2" s="45" t="str">
        <f>[1]!tokengen(H2,2,":")</f>
        <v>CLGRAB21DS0</v>
      </c>
      <c r="J2" s="44" t="s">
        <v>34</v>
      </c>
      <c r="K2" s="44" t="s">
        <v>35</v>
      </c>
      <c r="L2" s="44"/>
      <c r="M2" s="44" t="s">
        <v>36</v>
      </c>
      <c r="N2" s="44"/>
      <c r="O2" s="44"/>
      <c r="P2" s="44" t="s">
        <v>37</v>
      </c>
      <c r="Q2" s="44"/>
      <c r="R2" s="44"/>
      <c r="S2" s="44"/>
      <c r="T2" s="44" t="s">
        <v>38</v>
      </c>
      <c r="U2" s="44">
        <v>0</v>
      </c>
      <c r="V2" s="44">
        <v>0</v>
      </c>
      <c r="W2" s="44">
        <v>0</v>
      </c>
      <c r="X2" s="44"/>
      <c r="Y2" s="44"/>
      <c r="Z2" s="44">
        <v>0</v>
      </c>
      <c r="AA2" s="44" t="s">
        <v>39</v>
      </c>
      <c r="AB2" s="44"/>
      <c r="AC2" s="44"/>
      <c r="AD2" s="47">
        <v>38818</v>
      </c>
      <c r="AE2" s="44"/>
      <c r="AF2" s="44"/>
      <c r="AG2" s="44"/>
    </row>
    <row r="3" spans="1:33" s="48" customFormat="1" ht="23.25" customHeight="1" thickBot="1">
      <c r="A3" s="49"/>
      <c r="B3" s="49" t="s">
        <v>32</v>
      </c>
      <c r="C3" s="49">
        <v>660.24</v>
      </c>
      <c r="D3" s="50" t="s">
        <v>33</v>
      </c>
      <c r="E3" s="49">
        <v>24</v>
      </c>
      <c r="F3" s="46">
        <v>27.51</v>
      </c>
      <c r="G3" s="49" t="s">
        <v>116</v>
      </c>
      <c r="H3" s="44" t="str">
        <f>[1]!tclfi(G3)</f>
        <v>CLGRABBIBMD:CLGRAB21DS0:ORIG</v>
      </c>
      <c r="I3" s="45" t="str">
        <f>[1]!tokengen(H3,2,":")</f>
        <v>CLGRAB21DS0</v>
      </c>
      <c r="J3" s="49" t="s">
        <v>34</v>
      </c>
      <c r="K3" s="49" t="s">
        <v>35</v>
      </c>
      <c r="L3" s="49"/>
      <c r="M3" s="49" t="s">
        <v>36</v>
      </c>
      <c r="N3" s="49"/>
      <c r="O3" s="49"/>
      <c r="P3" s="49" t="s">
        <v>40</v>
      </c>
      <c r="Q3" s="49"/>
      <c r="R3" s="49"/>
      <c r="S3" s="49"/>
      <c r="T3" s="49" t="s">
        <v>38</v>
      </c>
      <c r="U3" s="49">
        <v>0</v>
      </c>
      <c r="V3" s="49">
        <v>0</v>
      </c>
      <c r="W3" s="49">
        <v>0</v>
      </c>
      <c r="X3" s="49"/>
      <c r="Y3" s="49"/>
      <c r="Z3" s="49">
        <v>0</v>
      </c>
      <c r="AA3" s="49" t="s">
        <v>39</v>
      </c>
      <c r="AB3" s="49"/>
      <c r="AC3" s="49"/>
      <c r="AD3" s="51">
        <v>38926</v>
      </c>
      <c r="AE3" s="49"/>
      <c r="AF3" s="49"/>
      <c r="AG3" s="49"/>
    </row>
    <row r="4" spans="1:33" s="48" customFormat="1" ht="12.75" customHeight="1" thickBot="1">
      <c r="A4" s="44"/>
      <c r="B4" s="44" t="s">
        <v>32</v>
      </c>
      <c r="C4" s="44">
        <v>660.24</v>
      </c>
      <c r="D4" s="45" t="s">
        <v>33</v>
      </c>
      <c r="E4" s="44">
        <v>24</v>
      </c>
      <c r="F4" s="46">
        <v>27.51</v>
      </c>
      <c r="G4" s="44" t="s">
        <v>118</v>
      </c>
      <c r="H4" s="44" t="str">
        <f>[1]!tclfi(G4)</f>
        <v>CLGRABBIBMD:CLGRAB21DS0:ORIG</v>
      </c>
      <c r="I4" s="45" t="str">
        <f>[1]!tokengen(H4,2,":")</f>
        <v>CLGRAB21DS0</v>
      </c>
      <c r="J4" s="44" t="s">
        <v>34</v>
      </c>
      <c r="K4" s="44" t="s">
        <v>35</v>
      </c>
      <c r="L4" s="44"/>
      <c r="M4" s="44" t="s">
        <v>36</v>
      </c>
      <c r="N4" s="44"/>
      <c r="O4" s="44"/>
      <c r="P4" s="44" t="s">
        <v>41</v>
      </c>
      <c r="Q4" s="44"/>
      <c r="R4" s="44"/>
      <c r="S4" s="44"/>
      <c r="T4" s="44" t="s">
        <v>38</v>
      </c>
      <c r="U4" s="44">
        <v>0</v>
      </c>
      <c r="V4" s="44">
        <v>0</v>
      </c>
      <c r="W4" s="44">
        <v>0</v>
      </c>
      <c r="X4" s="44"/>
      <c r="Y4" s="44"/>
      <c r="Z4" s="44">
        <v>0</v>
      </c>
      <c r="AA4" s="44" t="s">
        <v>39</v>
      </c>
      <c r="AB4" s="44"/>
      <c r="AC4" s="44"/>
      <c r="AD4" s="47">
        <v>38926</v>
      </c>
      <c r="AE4" s="44"/>
      <c r="AF4" s="44"/>
      <c r="AG4" s="44"/>
    </row>
    <row r="5" spans="1:33" s="48" customFormat="1" ht="16.5" customHeight="1" thickBot="1">
      <c r="A5" s="49"/>
      <c r="B5" s="49" t="s">
        <v>32</v>
      </c>
      <c r="C5" s="49">
        <v>660.24</v>
      </c>
      <c r="D5" s="50" t="s">
        <v>33</v>
      </c>
      <c r="E5" s="49">
        <v>24</v>
      </c>
      <c r="F5" s="46">
        <v>27.51</v>
      </c>
      <c r="G5" s="49" t="s">
        <v>42</v>
      </c>
      <c r="H5" s="44" t="str">
        <f>[1]!tclfi(G5)</f>
        <v>CLGRABBIBMD:CLGRAB21DS0:ORIG</v>
      </c>
      <c r="I5" s="45" t="str">
        <f>[1]!tokengen(H5,2,":")</f>
        <v>CLGRAB21DS0</v>
      </c>
      <c r="J5" s="49" t="s">
        <v>34</v>
      </c>
      <c r="K5" s="49" t="s">
        <v>35</v>
      </c>
      <c r="L5" s="49"/>
      <c r="M5" s="49" t="s">
        <v>36</v>
      </c>
      <c r="N5" s="49"/>
      <c r="O5" s="49"/>
      <c r="P5" s="49" t="s">
        <v>43</v>
      </c>
      <c r="Q5" s="49"/>
      <c r="R5" s="49"/>
      <c r="S5" s="49"/>
      <c r="T5" s="49" t="s">
        <v>38</v>
      </c>
      <c r="U5" s="49">
        <v>0</v>
      </c>
      <c r="V5" s="49">
        <v>0</v>
      </c>
      <c r="W5" s="49">
        <v>0</v>
      </c>
      <c r="X5" s="49"/>
      <c r="Y5" s="49"/>
      <c r="Z5" s="49">
        <v>0</v>
      </c>
      <c r="AA5" s="49" t="s">
        <v>39</v>
      </c>
      <c r="AB5" s="49"/>
      <c r="AC5" s="49"/>
      <c r="AD5" s="51">
        <v>38926</v>
      </c>
      <c r="AE5" s="49"/>
      <c r="AF5" s="49"/>
      <c r="AG5" s="49"/>
    </row>
    <row r="6" spans="1:33" s="48" customFormat="1" ht="24" customHeight="1" thickBot="1">
      <c r="A6" s="44"/>
      <c r="B6" s="44" t="s">
        <v>32</v>
      </c>
      <c r="C6" s="44">
        <v>660.24</v>
      </c>
      <c r="D6" s="45" t="s">
        <v>33</v>
      </c>
      <c r="E6" s="44">
        <v>24</v>
      </c>
      <c r="F6" s="46">
        <v>27.51</v>
      </c>
      <c r="G6" s="44" t="s">
        <v>44</v>
      </c>
      <c r="H6" s="44" t="str">
        <f>[1]!tclfi(G6)</f>
        <v>CLGRABBIBMD:CLGRAB21DS0:ORIG</v>
      </c>
      <c r="I6" s="45" t="str">
        <f>[1]!tokengen(H6,2,":")</f>
        <v>CLGRAB21DS0</v>
      </c>
      <c r="J6" s="44" t="s">
        <v>34</v>
      </c>
      <c r="K6" s="44" t="s">
        <v>35</v>
      </c>
      <c r="L6" s="44"/>
      <c r="M6" s="44" t="s">
        <v>36</v>
      </c>
      <c r="N6" s="44"/>
      <c r="O6" s="44"/>
      <c r="P6" s="44" t="s">
        <v>45</v>
      </c>
      <c r="Q6" s="44"/>
      <c r="R6" s="44"/>
      <c r="S6" s="44"/>
      <c r="T6" s="44" t="s">
        <v>38</v>
      </c>
      <c r="U6" s="44">
        <v>0</v>
      </c>
      <c r="V6" s="44">
        <v>0</v>
      </c>
      <c r="W6" s="44">
        <v>0</v>
      </c>
      <c r="X6" s="44"/>
      <c r="Y6" s="44"/>
      <c r="Z6" s="44">
        <v>0</v>
      </c>
      <c r="AA6" s="44" t="s">
        <v>39</v>
      </c>
      <c r="AB6" s="44"/>
      <c r="AC6" s="44"/>
      <c r="AD6" s="47">
        <v>38926</v>
      </c>
      <c r="AE6" s="44"/>
      <c r="AF6" s="44"/>
      <c r="AG6" s="44"/>
    </row>
    <row r="7" spans="1:33" s="48" customFormat="1" ht="15.75" customHeight="1" thickBot="1">
      <c r="A7" s="49"/>
      <c r="B7" s="49" t="s">
        <v>32</v>
      </c>
      <c r="C7" s="49">
        <v>660.24</v>
      </c>
      <c r="D7" s="50" t="s">
        <v>33</v>
      </c>
      <c r="E7" s="49">
        <v>24</v>
      </c>
      <c r="F7" s="46">
        <v>27.51</v>
      </c>
      <c r="G7" s="49" t="s">
        <v>46</v>
      </c>
      <c r="H7" s="44" t="str">
        <f>[1]!tclfi(G7)</f>
        <v>CLGRABBIBMD:CLGRAB21DS0:ORIG</v>
      </c>
      <c r="I7" s="45" t="str">
        <f>[1]!tokengen(H7,2,":")</f>
        <v>CLGRAB21DS0</v>
      </c>
      <c r="J7" s="49" t="s">
        <v>34</v>
      </c>
      <c r="K7" s="49" t="s">
        <v>35</v>
      </c>
      <c r="L7" s="49"/>
      <c r="M7" s="49" t="s">
        <v>36</v>
      </c>
      <c r="N7" s="49"/>
      <c r="O7" s="49"/>
      <c r="P7" s="49" t="s">
        <v>47</v>
      </c>
      <c r="Q7" s="49"/>
      <c r="R7" s="49"/>
      <c r="S7" s="49"/>
      <c r="T7" s="49" t="s">
        <v>38</v>
      </c>
      <c r="U7" s="49">
        <v>0</v>
      </c>
      <c r="V7" s="49">
        <v>0</v>
      </c>
      <c r="W7" s="49">
        <v>0</v>
      </c>
      <c r="X7" s="49"/>
      <c r="Y7" s="49"/>
      <c r="Z7" s="49">
        <v>0</v>
      </c>
      <c r="AA7" s="49" t="s">
        <v>39</v>
      </c>
      <c r="AB7" s="49"/>
      <c r="AC7" s="49"/>
      <c r="AD7" s="51">
        <v>40477</v>
      </c>
      <c r="AE7" s="49"/>
      <c r="AF7" s="49"/>
      <c r="AG7" s="49"/>
    </row>
    <row r="8" spans="1:33" s="48" customFormat="1" ht="15" customHeight="1" thickBot="1">
      <c r="A8" s="44"/>
      <c r="B8" s="44" t="s">
        <v>32</v>
      </c>
      <c r="C8" s="44">
        <v>660.24</v>
      </c>
      <c r="D8" s="45" t="s">
        <v>33</v>
      </c>
      <c r="E8" s="44">
        <v>24</v>
      </c>
      <c r="F8" s="46">
        <v>27.51</v>
      </c>
      <c r="G8" s="44" t="s">
        <v>48</v>
      </c>
      <c r="H8" s="44" t="str">
        <f>[1]!tclfi(G8)</f>
        <v>CLGRABBIBMD:CLGRAB21DS0:ORIG</v>
      </c>
      <c r="I8" s="45" t="str">
        <f>[1]!tokengen(H8,2,":")</f>
        <v>CLGRAB21DS0</v>
      </c>
      <c r="J8" s="44" t="s">
        <v>34</v>
      </c>
      <c r="K8" s="44" t="s">
        <v>35</v>
      </c>
      <c r="L8" s="44"/>
      <c r="M8" s="44" t="s">
        <v>36</v>
      </c>
      <c r="N8" s="44"/>
      <c r="O8" s="44"/>
      <c r="P8" s="44" t="s">
        <v>49</v>
      </c>
      <c r="Q8" s="44"/>
      <c r="R8" s="44"/>
      <c r="S8" s="44"/>
      <c r="T8" s="44" t="s">
        <v>38</v>
      </c>
      <c r="U8" s="44">
        <v>0</v>
      </c>
      <c r="V8" s="44">
        <v>0</v>
      </c>
      <c r="W8" s="44">
        <v>0</v>
      </c>
      <c r="X8" s="44"/>
      <c r="Y8" s="44"/>
      <c r="Z8" s="44">
        <v>0</v>
      </c>
      <c r="AA8" s="44" t="s">
        <v>39</v>
      </c>
      <c r="AB8" s="44"/>
      <c r="AC8" s="44"/>
      <c r="AD8" s="47">
        <v>40477</v>
      </c>
      <c r="AE8" s="44"/>
      <c r="AF8" s="44"/>
      <c r="AG8" s="44"/>
    </row>
    <row r="9" spans="1:33" s="48" customFormat="1" ht="21" customHeight="1" thickBot="1">
      <c r="A9" s="49"/>
      <c r="B9" s="49" t="s">
        <v>32</v>
      </c>
      <c r="C9" s="49">
        <v>660.24</v>
      </c>
      <c r="D9" s="50" t="s">
        <v>33</v>
      </c>
      <c r="E9" s="49">
        <v>24</v>
      </c>
      <c r="F9" s="46">
        <v>27.51</v>
      </c>
      <c r="G9" s="49" t="s">
        <v>50</v>
      </c>
      <c r="H9" s="44" t="str">
        <f>[1]!tclfi(G9)</f>
        <v>CLGRABBIBMD:CLGRAB21DS0:ORIG</v>
      </c>
      <c r="I9" s="45" t="str">
        <f>[1]!tokengen(H9,2,":")</f>
        <v>CLGRAB21DS0</v>
      </c>
      <c r="J9" s="49" t="s">
        <v>34</v>
      </c>
      <c r="K9" s="49" t="s">
        <v>35</v>
      </c>
      <c r="L9" s="49"/>
      <c r="M9" s="49" t="s">
        <v>36</v>
      </c>
      <c r="N9" s="49"/>
      <c r="O9" s="49"/>
      <c r="P9" s="49" t="s">
        <v>51</v>
      </c>
      <c r="Q9" s="49"/>
      <c r="R9" s="49"/>
      <c r="S9" s="49"/>
      <c r="T9" s="49" t="s">
        <v>38</v>
      </c>
      <c r="U9" s="49">
        <v>0</v>
      </c>
      <c r="V9" s="49">
        <v>0</v>
      </c>
      <c r="W9" s="49">
        <v>0</v>
      </c>
      <c r="X9" s="49"/>
      <c r="Y9" s="49"/>
      <c r="Z9" s="49">
        <v>0</v>
      </c>
      <c r="AA9" s="49" t="s">
        <v>39</v>
      </c>
      <c r="AB9" s="49"/>
      <c r="AC9" s="49"/>
      <c r="AD9" s="51">
        <v>40477</v>
      </c>
      <c r="AE9" s="49"/>
      <c r="AF9" s="49"/>
      <c r="AG9" s="49"/>
    </row>
    <row r="10" spans="1:33" s="48" customFormat="1" ht="19.5" customHeight="1" thickBot="1">
      <c r="A10" s="44"/>
      <c r="B10" s="44" t="s">
        <v>32</v>
      </c>
      <c r="C10" s="44">
        <v>660.24</v>
      </c>
      <c r="D10" s="45" t="s">
        <v>33</v>
      </c>
      <c r="E10" s="44">
        <v>24</v>
      </c>
      <c r="F10" s="46">
        <v>27.51</v>
      </c>
      <c r="G10" s="44" t="s">
        <v>52</v>
      </c>
      <c r="H10" s="44" t="str">
        <f>[1]!tclfi(G10)</f>
        <v>CLGRABBIBMD:CLGRAB21DS0:ORIG</v>
      </c>
      <c r="I10" s="45" t="str">
        <f>[1]!tokengen(H10,2,":")</f>
        <v>CLGRAB21DS0</v>
      </c>
      <c r="J10" s="44" t="s">
        <v>34</v>
      </c>
      <c r="K10" s="44" t="s">
        <v>35</v>
      </c>
      <c r="L10" s="44"/>
      <c r="M10" s="44" t="s">
        <v>36</v>
      </c>
      <c r="N10" s="44"/>
      <c r="O10" s="44"/>
      <c r="P10" s="44" t="s">
        <v>53</v>
      </c>
      <c r="Q10" s="44"/>
      <c r="R10" s="44"/>
      <c r="S10" s="44"/>
      <c r="T10" s="44" t="s">
        <v>38</v>
      </c>
      <c r="U10" s="44">
        <v>0</v>
      </c>
      <c r="V10" s="44">
        <v>0</v>
      </c>
      <c r="W10" s="44">
        <v>0</v>
      </c>
      <c r="X10" s="44"/>
      <c r="Y10" s="44"/>
      <c r="Z10" s="44">
        <v>0</v>
      </c>
      <c r="AA10" s="44" t="s">
        <v>39</v>
      </c>
      <c r="AB10" s="44"/>
      <c r="AC10" s="44"/>
      <c r="AD10" s="47">
        <v>40477</v>
      </c>
      <c r="AE10" s="44"/>
      <c r="AF10" s="44"/>
      <c r="AG10" s="44"/>
    </row>
    <row r="11" spans="1:33" s="48" customFormat="1" ht="15" customHeight="1" thickBot="1">
      <c r="A11" s="49"/>
      <c r="B11" s="49" t="s">
        <v>32</v>
      </c>
      <c r="C11" s="49">
        <v>660.24</v>
      </c>
      <c r="D11" s="50" t="s">
        <v>33</v>
      </c>
      <c r="E11" s="49">
        <v>24</v>
      </c>
      <c r="F11" s="46">
        <v>27.51</v>
      </c>
      <c r="G11" s="49" t="s">
        <v>54</v>
      </c>
      <c r="H11" s="44" t="str">
        <f>[1]!tclfi(G11)</f>
        <v>EDTNABMJBMD:EDTNAB02PS1:ORIG</v>
      </c>
      <c r="I11" s="45" t="str">
        <f>[1]!tokengen(H11,2,":")</f>
        <v>EDTNAB02PS1</v>
      </c>
      <c r="J11" s="49" t="s">
        <v>34</v>
      </c>
      <c r="K11" s="49" t="s">
        <v>35</v>
      </c>
      <c r="L11" s="49"/>
      <c r="M11" s="49" t="s">
        <v>36</v>
      </c>
      <c r="N11" s="49"/>
      <c r="O11" s="49"/>
      <c r="P11" s="49" t="s">
        <v>55</v>
      </c>
      <c r="Q11" s="49"/>
      <c r="R11" s="49"/>
      <c r="S11" s="49"/>
      <c r="T11" s="49" t="s">
        <v>38</v>
      </c>
      <c r="U11" s="49">
        <v>0</v>
      </c>
      <c r="V11" s="49">
        <v>0</v>
      </c>
      <c r="W11" s="49">
        <v>0</v>
      </c>
      <c r="X11" s="49"/>
      <c r="Y11" s="49"/>
      <c r="Z11" s="49">
        <v>0</v>
      </c>
      <c r="AA11" s="49" t="s">
        <v>56</v>
      </c>
      <c r="AB11" s="49"/>
      <c r="AC11" s="49"/>
      <c r="AD11" s="51">
        <v>39696</v>
      </c>
      <c r="AE11" s="49"/>
      <c r="AF11" s="49"/>
      <c r="AG11" s="49"/>
    </row>
    <row r="12" spans="1:33" s="48" customFormat="1" ht="16.5" customHeight="1" thickBot="1">
      <c r="A12" s="44"/>
      <c r="B12" s="44" t="s">
        <v>32</v>
      </c>
      <c r="C12" s="44">
        <v>660.24</v>
      </c>
      <c r="D12" s="45" t="s">
        <v>33</v>
      </c>
      <c r="E12" s="44">
        <v>24</v>
      </c>
      <c r="F12" s="46">
        <v>27.51</v>
      </c>
      <c r="G12" s="44" t="s">
        <v>57</v>
      </c>
      <c r="H12" s="44" t="str">
        <f>[1]!tclfi(G12)</f>
        <v>EDTNABMJBMD:EDTNAB02PS1:ORIG</v>
      </c>
      <c r="I12" s="45" t="str">
        <f>[1]!tokengen(H12,2,":")</f>
        <v>EDTNAB02PS1</v>
      </c>
      <c r="J12" s="44" t="s">
        <v>34</v>
      </c>
      <c r="K12" s="44" t="s">
        <v>35</v>
      </c>
      <c r="L12" s="44"/>
      <c r="M12" s="44" t="s">
        <v>36</v>
      </c>
      <c r="N12" s="44"/>
      <c r="O12" s="44"/>
      <c r="P12" s="44" t="s">
        <v>58</v>
      </c>
      <c r="Q12" s="44"/>
      <c r="R12" s="44"/>
      <c r="S12" s="44"/>
      <c r="T12" s="44" t="s">
        <v>38</v>
      </c>
      <c r="U12" s="44">
        <v>0</v>
      </c>
      <c r="V12" s="44">
        <v>0</v>
      </c>
      <c r="W12" s="44">
        <v>0</v>
      </c>
      <c r="X12" s="44"/>
      <c r="Y12" s="44"/>
      <c r="Z12" s="44">
        <v>0</v>
      </c>
      <c r="AA12" s="44" t="s">
        <v>56</v>
      </c>
      <c r="AB12" s="44"/>
      <c r="AC12" s="44"/>
      <c r="AD12" s="47">
        <v>39696</v>
      </c>
      <c r="AE12" s="44"/>
      <c r="AF12" s="44"/>
      <c r="AG12" s="44"/>
    </row>
    <row r="13" spans="1:33" s="48" customFormat="1" ht="15.75" customHeight="1" thickBot="1">
      <c r="A13" s="49"/>
      <c r="B13" s="49" t="s">
        <v>32</v>
      </c>
      <c r="C13" s="49">
        <v>660.24</v>
      </c>
      <c r="D13" s="50" t="s">
        <v>33</v>
      </c>
      <c r="E13" s="49">
        <v>24</v>
      </c>
      <c r="F13" s="46">
        <v>27.51</v>
      </c>
      <c r="G13" s="49" t="s">
        <v>59</v>
      </c>
      <c r="H13" s="44" t="str">
        <f>[1]!tclfi(G13)</f>
        <v>EDTNABMJBMD:EDTNAB02PS1:ORIG</v>
      </c>
      <c r="I13" s="45" t="str">
        <f>[1]!tokengen(H13,2,":")</f>
        <v>EDTNAB02PS1</v>
      </c>
      <c r="J13" s="49" t="s">
        <v>34</v>
      </c>
      <c r="K13" s="49" t="s">
        <v>35</v>
      </c>
      <c r="L13" s="49"/>
      <c r="M13" s="49" t="s">
        <v>36</v>
      </c>
      <c r="N13" s="49"/>
      <c r="O13" s="49"/>
      <c r="P13" s="49" t="s">
        <v>60</v>
      </c>
      <c r="Q13" s="49"/>
      <c r="R13" s="49"/>
      <c r="S13" s="49"/>
      <c r="T13" s="49" t="s">
        <v>38</v>
      </c>
      <c r="U13" s="49">
        <v>0</v>
      </c>
      <c r="V13" s="49">
        <v>0</v>
      </c>
      <c r="W13" s="49">
        <v>0</v>
      </c>
      <c r="X13" s="49"/>
      <c r="Y13" s="49"/>
      <c r="Z13" s="49">
        <v>0</v>
      </c>
      <c r="AA13" s="49" t="s">
        <v>56</v>
      </c>
      <c r="AB13" s="49"/>
      <c r="AC13" s="49"/>
      <c r="AD13" s="51">
        <v>39696</v>
      </c>
      <c r="AE13" s="49"/>
      <c r="AF13" s="49"/>
      <c r="AG13" s="49"/>
    </row>
    <row r="14" spans="1:33" s="48" customFormat="1" ht="21.75" customHeight="1" thickBot="1">
      <c r="A14" s="44"/>
      <c r="B14" s="44" t="s">
        <v>32</v>
      </c>
      <c r="C14" s="44">
        <v>660.24</v>
      </c>
      <c r="D14" s="45" t="s">
        <v>33</v>
      </c>
      <c r="E14" s="44">
        <v>24</v>
      </c>
      <c r="F14" s="46">
        <v>27.51</v>
      </c>
      <c r="G14" s="44" t="s">
        <v>61</v>
      </c>
      <c r="H14" s="44" t="str">
        <f>[1]!tclfi(G14)</f>
        <v>EDTNABMJBMD:EDTNAB02PS1:ORIG</v>
      </c>
      <c r="I14" s="45" t="str">
        <f>[1]!tokengen(H14,2,":")</f>
        <v>EDTNAB02PS1</v>
      </c>
      <c r="J14" s="44" t="s">
        <v>34</v>
      </c>
      <c r="K14" s="44" t="s">
        <v>35</v>
      </c>
      <c r="L14" s="44"/>
      <c r="M14" s="44" t="s">
        <v>36</v>
      </c>
      <c r="N14" s="44"/>
      <c r="O14" s="44"/>
      <c r="P14" s="44" t="s">
        <v>62</v>
      </c>
      <c r="Q14" s="44"/>
      <c r="R14" s="44"/>
      <c r="S14" s="44"/>
      <c r="T14" s="44" t="s">
        <v>38</v>
      </c>
      <c r="U14" s="44">
        <v>0</v>
      </c>
      <c r="V14" s="44">
        <v>0</v>
      </c>
      <c r="W14" s="44">
        <v>0</v>
      </c>
      <c r="X14" s="44"/>
      <c r="Y14" s="44"/>
      <c r="Z14" s="44">
        <v>0</v>
      </c>
      <c r="AA14" s="44" t="s">
        <v>56</v>
      </c>
      <c r="AB14" s="44"/>
      <c r="AC14" s="44"/>
      <c r="AD14" s="47">
        <v>39696</v>
      </c>
      <c r="AE14" s="44"/>
      <c r="AF14" s="44"/>
      <c r="AG14" s="44"/>
    </row>
    <row r="15" spans="1:33" s="48" customFormat="1" ht="17.25" customHeight="1" thickBot="1">
      <c r="A15" s="49"/>
      <c r="B15" s="49" t="s">
        <v>32</v>
      </c>
      <c r="C15" s="49">
        <v>660.24</v>
      </c>
      <c r="D15" s="50" t="s">
        <v>33</v>
      </c>
      <c r="E15" s="49">
        <v>24</v>
      </c>
      <c r="F15" s="46">
        <v>27.51</v>
      </c>
      <c r="G15" s="49" t="s">
        <v>63</v>
      </c>
      <c r="H15" s="44" t="str">
        <f>[1]!tclfi(G15)</f>
        <v>EDTNABMJFMD:EDTNAB02PS1:ORIG</v>
      </c>
      <c r="I15" s="45" t="str">
        <f>[1]!tokengen(H15,2,":")</f>
        <v>EDTNAB02PS1</v>
      </c>
      <c r="J15" s="49" t="s">
        <v>34</v>
      </c>
      <c r="K15" s="49" t="s">
        <v>35</v>
      </c>
      <c r="L15" s="49"/>
      <c r="M15" s="49" t="s">
        <v>36</v>
      </c>
      <c r="N15" s="49"/>
      <c r="O15" s="49"/>
      <c r="P15" s="49" t="s">
        <v>64</v>
      </c>
      <c r="Q15" s="49"/>
      <c r="R15" s="49"/>
      <c r="S15" s="49"/>
      <c r="T15" s="49" t="s">
        <v>38</v>
      </c>
      <c r="U15" s="49">
        <v>0</v>
      </c>
      <c r="V15" s="49">
        <v>0</v>
      </c>
      <c r="W15" s="49">
        <v>0</v>
      </c>
      <c r="X15" s="49"/>
      <c r="Y15" s="49"/>
      <c r="Z15" s="49">
        <v>0</v>
      </c>
      <c r="AA15" s="49" t="s">
        <v>56</v>
      </c>
      <c r="AB15" s="49"/>
      <c r="AC15" s="49"/>
      <c r="AD15" s="51">
        <v>40599</v>
      </c>
      <c r="AE15" s="49"/>
      <c r="AF15" s="49"/>
      <c r="AG15" s="49"/>
    </row>
    <row r="16" spans="1:33" s="48" customFormat="1" ht="14.25" customHeight="1" thickBot="1">
      <c r="A16" s="44"/>
      <c r="B16" s="44" t="s">
        <v>32</v>
      </c>
      <c r="C16" s="44">
        <v>660.24</v>
      </c>
      <c r="D16" s="45" t="s">
        <v>33</v>
      </c>
      <c r="E16" s="44">
        <v>24</v>
      </c>
      <c r="F16" s="46">
        <v>27.51</v>
      </c>
      <c r="G16" s="44" t="s">
        <v>65</v>
      </c>
      <c r="H16" s="44" t="str">
        <f>[1]!tclfi(G16)</f>
        <v>EDTNABMJFMD:EDTNAB02PS1:ORIG</v>
      </c>
      <c r="I16" s="45" t="str">
        <f>[1]!tokengen(H16,2,":")</f>
        <v>EDTNAB02PS1</v>
      </c>
      <c r="J16" s="44" t="s">
        <v>34</v>
      </c>
      <c r="K16" s="44" t="s">
        <v>35</v>
      </c>
      <c r="L16" s="44"/>
      <c r="M16" s="44" t="s">
        <v>36</v>
      </c>
      <c r="N16" s="44"/>
      <c r="O16" s="44"/>
      <c r="P16" s="44" t="s">
        <v>66</v>
      </c>
      <c r="Q16" s="44"/>
      <c r="R16" s="44"/>
      <c r="S16" s="44"/>
      <c r="T16" s="44" t="s">
        <v>38</v>
      </c>
      <c r="U16" s="44">
        <v>0</v>
      </c>
      <c r="V16" s="44">
        <v>0</v>
      </c>
      <c r="W16" s="44">
        <v>0</v>
      </c>
      <c r="X16" s="44"/>
      <c r="Y16" s="44"/>
      <c r="Z16" s="44">
        <v>0</v>
      </c>
      <c r="AA16" s="44" t="s">
        <v>56</v>
      </c>
      <c r="AB16" s="44"/>
      <c r="AC16" s="44"/>
      <c r="AD16" s="47">
        <v>40599</v>
      </c>
      <c r="AE16" s="44"/>
      <c r="AF16" s="44"/>
      <c r="AG16" s="44"/>
    </row>
    <row r="17" spans="1:33" s="48" customFormat="1" ht="17.25" customHeight="1" thickBot="1">
      <c r="A17" s="49"/>
      <c r="B17" s="49" t="s">
        <v>32</v>
      </c>
      <c r="C17" s="49">
        <v>660.24</v>
      </c>
      <c r="D17" s="50" t="s">
        <v>33</v>
      </c>
      <c r="E17" s="49">
        <v>24</v>
      </c>
      <c r="F17" s="46">
        <v>27.51</v>
      </c>
      <c r="G17" s="49" t="s">
        <v>67</v>
      </c>
      <c r="H17" s="44" t="str">
        <f>[1]!tclfi(G17)</f>
        <v>EDTNABMJFMD:EDTNAB02PS1:ORIG</v>
      </c>
      <c r="I17" s="45" t="str">
        <f>[1]!tokengen(H17,2,":")</f>
        <v>EDTNAB02PS1</v>
      </c>
      <c r="J17" s="49" t="s">
        <v>34</v>
      </c>
      <c r="K17" s="49" t="s">
        <v>35</v>
      </c>
      <c r="L17" s="49"/>
      <c r="M17" s="49" t="s">
        <v>36</v>
      </c>
      <c r="N17" s="49"/>
      <c r="O17" s="49"/>
      <c r="P17" s="49" t="s">
        <v>68</v>
      </c>
      <c r="Q17" s="49"/>
      <c r="R17" s="49"/>
      <c r="S17" s="49"/>
      <c r="T17" s="49" t="s">
        <v>38</v>
      </c>
      <c r="U17" s="49">
        <v>0</v>
      </c>
      <c r="V17" s="49">
        <v>0</v>
      </c>
      <c r="W17" s="49">
        <v>0</v>
      </c>
      <c r="X17" s="49"/>
      <c r="Y17" s="49"/>
      <c r="Z17" s="49">
        <v>0</v>
      </c>
      <c r="AA17" s="49" t="s">
        <v>56</v>
      </c>
      <c r="AB17" s="49"/>
      <c r="AC17" s="49"/>
      <c r="AD17" s="51">
        <v>40599</v>
      </c>
      <c r="AE17" s="52"/>
      <c r="AF17" s="52"/>
      <c r="AG17" s="53"/>
    </row>
    <row r="18" spans="1:33" ht="15" thickBot="1"/>
    <row r="19" spans="1:33" ht="15.75" thickBot="1">
      <c r="E19" s="44"/>
      <c r="H19" s="7" t="s">
        <v>69</v>
      </c>
      <c r="I19" s="7"/>
      <c r="J19" s="7"/>
    </row>
    <row r="20" spans="1:33" ht="15.75" thickBot="1">
      <c r="C20" t="s">
        <v>117</v>
      </c>
      <c r="G20" s="44">
        <f>[1]!tSpaceRevgen(H2, 1, C20)</f>
        <v>24</v>
      </c>
      <c r="H20" s="8" t="s">
        <v>70</v>
      </c>
      <c r="I20" s="9" t="s">
        <v>71</v>
      </c>
      <c r="J20" s="10" t="s">
        <v>72</v>
      </c>
    </row>
    <row r="21" spans="1:33">
      <c r="H21" s="8" t="s">
        <v>73</v>
      </c>
      <c r="I21" s="11">
        <v>216</v>
      </c>
      <c r="J21" s="41">
        <v>27.51</v>
      </c>
      <c r="L21" s="39" t="s">
        <v>114</v>
      </c>
      <c r="M21" s="40"/>
      <c r="N21" s="40"/>
    </row>
    <row r="22" spans="1:33">
      <c r="H22" s="8" t="s">
        <v>74</v>
      </c>
      <c r="I22" s="11">
        <v>168</v>
      </c>
      <c r="J22" s="41">
        <v>27.51</v>
      </c>
      <c r="L22" s="39" t="s">
        <v>114</v>
      </c>
      <c r="M22" s="40"/>
      <c r="N22" s="40"/>
    </row>
    <row r="23" spans="1:33">
      <c r="J23" s="7"/>
    </row>
    <row r="24" spans="1:33">
      <c r="D24"/>
    </row>
    <row r="25" spans="1:33">
      <c r="D25"/>
    </row>
    <row r="26" spans="1:33">
      <c r="D26"/>
    </row>
    <row r="27" spans="1:33">
      <c r="D27"/>
    </row>
    <row r="28" spans="1:33">
      <c r="D28"/>
    </row>
    <row r="29" spans="1:33">
      <c r="D29"/>
    </row>
    <row r="30" spans="1:33">
      <c r="D30"/>
    </row>
    <row r="31" spans="1:33">
      <c r="D31"/>
    </row>
    <row r="32" spans="1:33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</sheetData>
  <phoneticPr fontId="17" type="noConversion"/>
  <hyperlinks>
    <hyperlink ref="B1" r:id="rId2" display="javascript:void(0)"/>
    <hyperlink ref="C1" r:id="rId3" display="javascript:void(0)"/>
    <hyperlink ref="G1" r:id="rId4" display="javascript:void(0)"/>
    <hyperlink ref="J1" r:id="rId5" display="javascript:void(0)"/>
    <hyperlink ref="K1" r:id="rId6" display="javascript:void(0)"/>
    <hyperlink ref="L1" r:id="rId7" display="javascript:void(0)"/>
    <hyperlink ref="M1" r:id="rId8" display="javascript:void(0)"/>
    <hyperlink ref="N1" r:id="rId9" display="javascript:void(0)"/>
    <hyperlink ref="O1" r:id="rId10" display="javascript:void(0)"/>
    <hyperlink ref="P1" r:id="rId11" display="javascript:void(0)"/>
    <hyperlink ref="Q1" r:id="rId12" display="javascript:void(0)"/>
    <hyperlink ref="R1" r:id="rId13" display="javascript:void(0)"/>
    <hyperlink ref="S1" r:id="rId14" display="javascript:void(0)"/>
    <hyperlink ref="D1" r:id="rId15" display="javascript:void(0)"/>
    <hyperlink ref="T1" r:id="rId16" display="javascript:void(0)"/>
    <hyperlink ref="U1" r:id="rId17" display="javascript:void(0)"/>
    <hyperlink ref="E1" r:id="rId18" display="javascript:void(0)"/>
    <hyperlink ref="F1" r:id="rId19" display="javascript:void(0)"/>
    <hyperlink ref="V1" r:id="rId20" display="javascript:void(0)"/>
    <hyperlink ref="W1" r:id="rId21" display="javascript:void(0)"/>
    <hyperlink ref="X1" r:id="rId22" display="javascript:void(0)"/>
    <hyperlink ref="Y1" r:id="rId23" display="javascript:void(0)"/>
    <hyperlink ref="Z1" r:id="rId24" display="javascript:void(0)"/>
    <hyperlink ref="AA1" r:id="rId25" display="javascript:void(0)"/>
    <hyperlink ref="AB1" r:id="rId26" display="javascript:void(0)"/>
    <hyperlink ref="AC1" r:id="rId27" display="javascript:void(0)"/>
    <hyperlink ref="AD1" r:id="rId28" display="javascript:void(0)"/>
    <hyperlink ref="AE1" r:id="rId29" display="javascript:void(0)"/>
  </hyperlinks>
  <pageMargins left="0.7" right="0.7" top="0.75" bottom="0.75" header="0.3" footer="0.3"/>
  <drawing r:id="rId30"/>
  <legacyDrawing r:id="rId31"/>
  <controls>
    <control shapeId="1025" r:id="rId32" name="Control 1"/>
    <control shapeId="1026" r:id="rId33" name="Control 2"/>
    <control shapeId="1027" r:id="rId34" name="Control 3"/>
    <control shapeId="1028" r:id="rId35" name="Control 4"/>
    <control shapeId="1029" r:id="rId36" name="Control 5"/>
    <control shapeId="1030" r:id="rId37" name="Control 6"/>
    <control shapeId="1031" r:id="rId38" name="Control 7"/>
    <control shapeId="1032" r:id="rId39" name="Control 8"/>
    <control shapeId="1033" r:id="rId40" name="Control 9"/>
    <control shapeId="1034" r:id="rId41" name="Control 10"/>
    <control shapeId="1035" r:id="rId42" name="Control 11"/>
    <control shapeId="1036" r:id="rId43" name="Control 12"/>
    <control shapeId="1037" r:id="rId44" name="Control 13"/>
    <control shapeId="1038" r:id="rId45" name="Control 14"/>
    <control shapeId="1039" r:id="rId46" name="Control 15"/>
    <control shapeId="1040" r:id="rId47" name="Control 16"/>
    <control shapeId="1041" r:id="rId48" name="Control 17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tabColor theme="9" tint="0.79998168889431442"/>
  </sheetPr>
  <dimension ref="A1:X6"/>
  <sheetViews>
    <sheetView workbookViewId="0">
      <selection activeCell="X2" sqref="X2:X6"/>
    </sheetView>
  </sheetViews>
  <sheetFormatPr defaultRowHeight="15"/>
  <cols>
    <col min="1" max="1" width="4" style="38" customWidth="1"/>
    <col min="15" max="15" width="13.875" customWidth="1"/>
    <col min="24" max="24" width="30.25" customWidth="1"/>
  </cols>
  <sheetData>
    <row r="1" spans="1:24" s="22" customFormat="1" ht="38.450000000000003" customHeight="1" thickBot="1">
      <c r="A1" s="12" t="s">
        <v>75</v>
      </c>
      <c r="B1" s="12" t="s">
        <v>76</v>
      </c>
      <c r="C1" s="13" t="s">
        <v>77</v>
      </c>
      <c r="D1" s="14" t="s">
        <v>78</v>
      </c>
      <c r="E1" s="12" t="s">
        <v>79</v>
      </c>
      <c r="F1" s="12" t="s">
        <v>80</v>
      </c>
      <c r="G1" s="15" t="s">
        <v>81</v>
      </c>
      <c r="H1" s="16" t="s">
        <v>18</v>
      </c>
      <c r="I1" s="16" t="s">
        <v>82</v>
      </c>
      <c r="J1" s="17" t="s">
        <v>83</v>
      </c>
      <c r="K1" s="17" t="s">
        <v>84</v>
      </c>
      <c r="L1" s="15" t="s">
        <v>85</v>
      </c>
      <c r="M1" s="12" t="s">
        <v>86</v>
      </c>
      <c r="N1" s="15" t="s">
        <v>87</v>
      </c>
      <c r="O1" s="18" t="s">
        <v>88</v>
      </c>
      <c r="P1" s="19" t="s">
        <v>89</v>
      </c>
      <c r="Q1" s="19" t="s">
        <v>90</v>
      </c>
      <c r="R1" s="20" t="s">
        <v>4</v>
      </c>
      <c r="S1" s="20" t="s">
        <v>91</v>
      </c>
      <c r="T1" s="19" t="s">
        <v>92</v>
      </c>
      <c r="U1" s="19" t="s">
        <v>93</v>
      </c>
      <c r="V1" s="15" t="s">
        <v>94</v>
      </c>
      <c r="W1" s="14" t="s">
        <v>95</v>
      </c>
      <c r="X1" s="21" t="s">
        <v>96</v>
      </c>
    </row>
    <row r="2" spans="1:24" s="28" customFormat="1" ht="13.5" thickTop="1">
      <c r="A2" s="31">
        <v>20</v>
      </c>
      <c r="B2" s="24" t="s">
        <v>97</v>
      </c>
      <c r="C2" s="25" t="s">
        <v>98</v>
      </c>
      <c r="D2" s="24" t="s">
        <v>99</v>
      </c>
      <c r="E2" s="24" t="s">
        <v>100</v>
      </c>
      <c r="F2" s="24"/>
      <c r="G2" s="25" t="s">
        <v>33</v>
      </c>
      <c r="H2" s="25" t="s">
        <v>101</v>
      </c>
      <c r="I2" s="25" t="s">
        <v>35</v>
      </c>
      <c r="J2" s="25"/>
      <c r="K2" s="25"/>
      <c r="L2" s="25"/>
      <c r="M2" s="25"/>
      <c r="N2" s="25" t="s">
        <v>102</v>
      </c>
      <c r="O2" s="25" t="s">
        <v>103</v>
      </c>
      <c r="P2" s="25"/>
      <c r="Q2" s="25"/>
      <c r="R2" s="26">
        <v>26.5</v>
      </c>
      <c r="S2" s="27" t="s">
        <v>104</v>
      </c>
      <c r="T2" s="26">
        <v>54</v>
      </c>
      <c r="U2" s="24">
        <v>32</v>
      </c>
      <c r="V2" s="25"/>
      <c r="W2" s="25"/>
      <c r="X2" s="54" t="s">
        <v>105</v>
      </c>
    </row>
    <row r="3" spans="1:24" s="28" customFormat="1" ht="12.75">
      <c r="A3" s="31">
        <v>21</v>
      </c>
      <c r="B3" s="24" t="s">
        <v>97</v>
      </c>
      <c r="C3" s="25" t="s">
        <v>98</v>
      </c>
      <c r="D3" s="24" t="s">
        <v>99</v>
      </c>
      <c r="E3" s="24" t="s">
        <v>100</v>
      </c>
      <c r="F3" s="24"/>
      <c r="G3" s="25" t="s">
        <v>33</v>
      </c>
      <c r="H3" s="25" t="s">
        <v>101</v>
      </c>
      <c r="I3" s="25" t="s">
        <v>35</v>
      </c>
      <c r="J3" s="25"/>
      <c r="K3" s="25"/>
      <c r="L3" s="25"/>
      <c r="M3" s="25"/>
      <c r="N3" s="25" t="s">
        <v>106</v>
      </c>
      <c r="O3" s="25" t="s">
        <v>103</v>
      </c>
      <c r="P3" s="25"/>
      <c r="Q3" s="25"/>
      <c r="R3" s="26">
        <v>27.14</v>
      </c>
      <c r="S3" s="27" t="s">
        <v>107</v>
      </c>
      <c r="T3" s="26">
        <v>54</v>
      </c>
      <c r="U3" s="24">
        <v>32</v>
      </c>
      <c r="V3" s="25"/>
      <c r="W3" s="25"/>
      <c r="X3" s="54"/>
    </row>
    <row r="4" spans="1:24" s="28" customFormat="1" ht="12.75">
      <c r="A4" s="31">
        <v>22</v>
      </c>
      <c r="B4" s="24" t="s">
        <v>97</v>
      </c>
      <c r="C4" s="25" t="s">
        <v>98</v>
      </c>
      <c r="D4" s="24" t="s">
        <v>99</v>
      </c>
      <c r="E4" s="24" t="s">
        <v>100</v>
      </c>
      <c r="F4" s="24"/>
      <c r="G4" s="25" t="s">
        <v>33</v>
      </c>
      <c r="H4" s="25" t="s">
        <v>101</v>
      </c>
      <c r="I4" s="25" t="s">
        <v>35</v>
      </c>
      <c r="J4" s="25"/>
      <c r="K4" s="25"/>
      <c r="L4" s="25"/>
      <c r="M4" s="25"/>
      <c r="N4" s="25" t="s">
        <v>108</v>
      </c>
      <c r="O4" s="25" t="s">
        <v>103</v>
      </c>
      <c r="P4" s="25"/>
      <c r="Q4" s="25"/>
      <c r="R4" s="26">
        <v>27.37</v>
      </c>
      <c r="S4" s="27" t="s">
        <v>109</v>
      </c>
      <c r="T4" s="26">
        <v>54</v>
      </c>
      <c r="U4" s="24">
        <v>32</v>
      </c>
      <c r="V4" s="25"/>
      <c r="W4" s="25"/>
      <c r="X4" s="54"/>
    </row>
    <row r="5" spans="1:24" s="28" customFormat="1" ht="12.75">
      <c r="A5" s="31">
        <v>23</v>
      </c>
      <c r="B5" s="24" t="s">
        <v>97</v>
      </c>
      <c r="C5" s="25" t="s">
        <v>98</v>
      </c>
      <c r="D5" s="24" t="s">
        <v>99</v>
      </c>
      <c r="E5" s="24" t="s">
        <v>100</v>
      </c>
      <c r="F5" s="24"/>
      <c r="G5" s="25" t="s">
        <v>33</v>
      </c>
      <c r="H5" s="25" t="s">
        <v>101</v>
      </c>
      <c r="I5" s="25" t="s">
        <v>35</v>
      </c>
      <c r="J5" s="25"/>
      <c r="K5" s="25"/>
      <c r="L5" s="25"/>
      <c r="M5" s="25"/>
      <c r="N5" s="29" t="s">
        <v>110</v>
      </c>
      <c r="O5" s="30" t="s">
        <v>103</v>
      </c>
      <c r="P5" s="30"/>
      <c r="Q5" s="27"/>
      <c r="R5" s="26">
        <v>27.46</v>
      </c>
      <c r="S5" s="27" t="s">
        <v>111</v>
      </c>
      <c r="T5" s="26">
        <v>54</v>
      </c>
      <c r="U5" s="24">
        <v>32</v>
      </c>
      <c r="V5" s="25"/>
      <c r="W5" s="25"/>
      <c r="X5" s="54"/>
    </row>
    <row r="6" spans="1:24" s="37" customFormat="1" ht="12.75">
      <c r="A6" s="23">
        <v>24</v>
      </c>
      <c r="B6" s="32" t="s">
        <v>97</v>
      </c>
      <c r="C6" s="33" t="s">
        <v>98</v>
      </c>
      <c r="D6" s="32" t="s">
        <v>99</v>
      </c>
      <c r="E6" s="32" t="s">
        <v>100</v>
      </c>
      <c r="F6" s="32"/>
      <c r="G6" s="33" t="s">
        <v>33</v>
      </c>
      <c r="H6" s="33" t="s">
        <v>101</v>
      </c>
      <c r="I6" s="33" t="s">
        <v>35</v>
      </c>
      <c r="J6" s="33"/>
      <c r="K6" s="33"/>
      <c r="L6" s="33"/>
      <c r="M6" s="33"/>
      <c r="N6" s="43" t="s">
        <v>112</v>
      </c>
      <c r="O6" s="34" t="s">
        <v>103</v>
      </c>
      <c r="P6" s="34"/>
      <c r="Q6" s="35"/>
      <c r="R6" s="42">
        <v>27.51</v>
      </c>
      <c r="S6" s="35" t="s">
        <v>113</v>
      </c>
      <c r="T6" s="36">
        <v>54</v>
      </c>
      <c r="U6" s="32">
        <v>32</v>
      </c>
      <c r="V6" s="33"/>
      <c r="W6" s="33"/>
      <c r="X6" s="54"/>
    </row>
  </sheetData>
  <mergeCells count="1">
    <mergeCell ref="X2:X6"/>
  </mergeCells>
  <phoneticPr fontId="1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TPPUC_CLLI Count Telus</vt:lpstr>
      <vt:lpstr>Tariffs Rules</vt:lpstr>
    </vt:vector>
  </TitlesOfParts>
  <Company>Rogers Communications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Diaz</dc:creator>
  <cp:lastModifiedBy>haichun.zhang</cp:lastModifiedBy>
  <dcterms:created xsi:type="dcterms:W3CDTF">2018-08-24T19:17:31Z</dcterms:created>
  <dcterms:modified xsi:type="dcterms:W3CDTF">2018-08-31T08:45:32Z</dcterms:modified>
</cp:coreProperties>
</file>