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0EE9425-EDA3-4BAB-AB73-15EDB5784CFE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F9" i="1"/>
  <c r="C9" i="1"/>
  <c r="K8" i="1"/>
  <c r="F8" i="1"/>
  <c r="C8" i="1"/>
  <c r="K7" i="1"/>
  <c r="F7" i="1"/>
  <c r="C7" i="1"/>
  <c r="K6" i="1"/>
  <c r="F6" i="1"/>
  <c r="C6" i="1"/>
  <c r="K5" i="1"/>
  <c r="F5" i="1"/>
  <c r="C5" i="1"/>
  <c r="K4" i="1"/>
  <c r="F4" i="1"/>
  <c r="C4" i="1"/>
  <c r="K3" i="1"/>
  <c r="H3" i="1"/>
  <c r="F3" i="1"/>
  <c r="C3" i="1"/>
  <c r="K2" i="1"/>
  <c r="H2" i="1"/>
  <c r="F2" i="1"/>
  <c r="E2" i="1"/>
  <c r="C2" i="1"/>
</calcChain>
</file>

<file path=xl/sharedStrings.xml><?xml version="1.0" encoding="utf-8"?>
<sst xmlns="http://schemas.openxmlformats.org/spreadsheetml/2006/main" count="19" uniqueCount="19">
  <si>
    <t>TerrainType</t>
    <phoneticPr fontId="3" type="noConversion"/>
  </si>
  <si>
    <t>MountainPavement_3</t>
    <phoneticPr fontId="3" type="noConversion"/>
  </si>
  <si>
    <t>C30ConcretePavement_3</t>
    <phoneticPr fontId="3" type="noConversion"/>
  </si>
  <si>
    <t>RoundTubeCulvert_3</t>
    <phoneticPr fontId="3" type="noConversion"/>
  </si>
  <si>
    <t>StoneMasonryDrainageDitch_3</t>
    <phoneticPr fontId="3" type="noConversion"/>
  </si>
  <si>
    <t>MortarStoneRetainingWall_3</t>
    <phoneticPr fontId="3" type="noConversion"/>
  </si>
  <si>
    <t>TurfSlopeProtection_3</t>
    <phoneticPr fontId="3" type="noConversion"/>
  </si>
  <si>
    <t>Signage_3</t>
    <phoneticPr fontId="3" type="noConversion"/>
  </si>
  <si>
    <t>WaveGuardrail_3</t>
    <phoneticPr fontId="3" type="noConversion"/>
  </si>
  <si>
    <t>LandUse_3</t>
    <phoneticPr fontId="3" type="noConversion"/>
  </si>
  <si>
    <t>平原</t>
    <phoneticPr fontId="3" type="noConversion"/>
  </si>
  <si>
    <t>丘陵</t>
    <phoneticPr fontId="3" type="noConversion"/>
  </si>
  <si>
    <t>缓坡低山</t>
    <phoneticPr fontId="3" type="noConversion"/>
  </si>
  <si>
    <t>陡坡低山</t>
    <phoneticPr fontId="3" type="noConversion"/>
  </si>
  <si>
    <t>缓坡中山</t>
    <phoneticPr fontId="3" type="noConversion"/>
  </si>
  <si>
    <t>陡坡中山</t>
    <phoneticPr fontId="3" type="noConversion"/>
  </si>
  <si>
    <t>缓坡高山</t>
    <phoneticPr fontId="3" type="noConversion"/>
  </si>
  <si>
    <t>陡坡高山</t>
    <phoneticPr fontId="3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</si>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</sst>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2">
    <xf numFmtId="0" fontId="0" fillId="0" borderId="0" xfId="0"/>
    <xf numFmtId="0" fontId="1" fillId="2" borderId="1" xfId="1" applyAlignment="1">
      <alignment horizontal="center" vertical="center"/>
    </xf>
  </cellXfs>
  <cellStyles count="2">
    <cellStyle name="常规" xfId="0" builtinId="0"/>
    <cellStyle name="输入" xfId="1" builtinId="2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/>
  </sheetViews>
  <sheetFormatPr defaultRowHeight="14.25" x14ac:dyDescent="0.2"/>
  <sheetData>
    <row r="1" spans="1:11" x14ac:dyDescent="0.2">
      <c r="A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B2" s="1" t="s">
        <v>10</v>
      </c>
      <c r="C2" s="1">
        <f>5.5*1000</f>
        <v>5500</v>
      </c>
      <c r="D2" s="1">
        <v>0</v>
      </c>
      <c r="E2" s="1">
        <f>20</f>
        <v>20</v>
      </c>
      <c r="F2" s="1">
        <f t="shared" ref="F2:F9" si="0">0.475*1000</f>
        <v>475</v>
      </c>
      <c r="G2" s="1">
        <v>0</v>
      </c>
      <c r="H2" s="1">
        <f>1*1000</f>
        <v>1000</v>
      </c>
      <c r="I2" s="1">
        <v>2</v>
      </c>
      <c r="J2" s="1">
        <v>0</v>
      </c>
      <c r="K2" s="1">
        <f>8*1000</f>
        <v>8000</v>
      </c>
    </row>
    <row r="3" spans="1:11" x14ac:dyDescent="0.2">
      <c r="B3" s="1" t="s">
        <v>11</v>
      </c>
      <c r="C3" s="1">
        <f t="shared" ref="C3:C9" si="1">6*1000</f>
        <v>6000</v>
      </c>
      <c r="D3" s="1">
        <v>0</v>
      </c>
      <c r="E3" s="1">
        <v>20</v>
      </c>
      <c r="F3" s="1">
        <f t="shared" si="0"/>
        <v>475</v>
      </c>
      <c r="G3" s="1">
        <v>100</v>
      </c>
      <c r="H3" s="1">
        <f>2*1000</f>
        <v>2000</v>
      </c>
      <c r="I3" s="1">
        <v>2</v>
      </c>
      <c r="J3" s="1">
        <v>0</v>
      </c>
      <c r="K3" s="1">
        <f>10*1000</f>
        <v>10000</v>
      </c>
    </row>
    <row r="4" spans="1:11" x14ac:dyDescent="0.2">
      <c r="B4" s="1" t="s">
        <v>12</v>
      </c>
      <c r="C4" s="1">
        <f t="shared" si="1"/>
        <v>6000</v>
      </c>
      <c r="D4" s="1">
        <v>0</v>
      </c>
      <c r="E4" s="1">
        <v>20</v>
      </c>
      <c r="F4" s="1">
        <f t="shared" si="0"/>
        <v>475</v>
      </c>
      <c r="G4" s="1">
        <v>200</v>
      </c>
      <c r="H4" s="1">
        <v>5000</v>
      </c>
      <c r="I4" s="1">
        <v>4</v>
      </c>
      <c r="J4" s="1">
        <v>160</v>
      </c>
      <c r="K4" s="1">
        <f>10*1000</f>
        <v>10000</v>
      </c>
    </row>
    <row r="5" spans="1:11" x14ac:dyDescent="0.2">
      <c r="B5" s="1" t="s">
        <v>13</v>
      </c>
      <c r="C5" s="1">
        <f t="shared" si="1"/>
        <v>6000</v>
      </c>
      <c r="D5" s="1">
        <v>0</v>
      </c>
      <c r="E5" s="1">
        <v>20</v>
      </c>
      <c r="F5" s="1">
        <f t="shared" si="0"/>
        <v>475</v>
      </c>
      <c r="G5" s="1">
        <v>300</v>
      </c>
      <c r="H5" s="1">
        <v>6000</v>
      </c>
      <c r="I5" s="1">
        <v>4</v>
      </c>
      <c r="J5" s="1">
        <v>200</v>
      </c>
      <c r="K5" s="1">
        <f>12*1000</f>
        <v>12000</v>
      </c>
    </row>
    <row r="6" spans="1:11" x14ac:dyDescent="0.2">
      <c r="B6" s="1" t="s">
        <v>14</v>
      </c>
      <c r="C6" s="1">
        <f t="shared" si="1"/>
        <v>6000</v>
      </c>
      <c r="D6" s="1">
        <v>0</v>
      </c>
      <c r="E6" s="1">
        <v>20</v>
      </c>
      <c r="F6" s="1">
        <f t="shared" si="0"/>
        <v>475</v>
      </c>
      <c r="G6" s="1">
        <v>250</v>
      </c>
      <c r="H6" s="1">
        <v>5000</v>
      </c>
      <c r="I6" s="1">
        <v>4</v>
      </c>
      <c r="J6" s="1">
        <v>180</v>
      </c>
      <c r="K6" s="1">
        <f>11*1000</f>
        <v>11000</v>
      </c>
    </row>
    <row r="7" spans="1:11" x14ac:dyDescent="0.2">
      <c r="B7" s="1" t="s">
        <v>15</v>
      </c>
      <c r="C7" s="1">
        <f t="shared" si="1"/>
        <v>6000</v>
      </c>
      <c r="D7" s="1">
        <v>0</v>
      </c>
      <c r="E7" s="1">
        <v>20</v>
      </c>
      <c r="F7" s="1">
        <f t="shared" si="0"/>
        <v>475</v>
      </c>
      <c r="G7" s="1">
        <v>350</v>
      </c>
      <c r="H7" s="1">
        <v>7000</v>
      </c>
      <c r="I7" s="1">
        <v>4</v>
      </c>
      <c r="J7" s="1">
        <v>250</v>
      </c>
      <c r="K7" s="1">
        <f>13*1000</f>
        <v>13000</v>
      </c>
    </row>
    <row r="8" spans="1:11" x14ac:dyDescent="0.2">
      <c r="B8" s="1" t="s">
        <v>16</v>
      </c>
      <c r="C8" s="1">
        <f t="shared" si="1"/>
        <v>6000</v>
      </c>
      <c r="D8" s="1">
        <v>0</v>
      </c>
      <c r="E8" s="1">
        <v>20</v>
      </c>
      <c r="F8" s="1">
        <f t="shared" si="0"/>
        <v>475</v>
      </c>
      <c r="G8" s="1">
        <v>300</v>
      </c>
      <c r="H8" s="1">
        <v>6000</v>
      </c>
      <c r="I8" s="1">
        <v>4</v>
      </c>
      <c r="J8" s="1">
        <v>200</v>
      </c>
      <c r="K8" s="1">
        <f>12*1000</f>
        <v>12000</v>
      </c>
    </row>
    <row r="9" spans="1:11" x14ac:dyDescent="0.2">
      <c r="B9" s="1" t="s">
        <v>17</v>
      </c>
      <c r="C9" s="1">
        <f t="shared" si="1"/>
        <v>6000</v>
      </c>
      <c r="D9" s="1">
        <v>0</v>
      </c>
      <c r="E9" s="1">
        <v>20</v>
      </c>
      <c r="F9" s="1">
        <f t="shared" si="0"/>
        <v>475</v>
      </c>
      <c r="G9" s="1">
        <v>400</v>
      </c>
      <c r="H9" s="1">
        <v>8000</v>
      </c>
      <c r="I9" s="1">
        <v>4</v>
      </c>
      <c r="J9" s="1">
        <v>300</v>
      </c>
      <c r="K9" s="1">
        <f>14*1000</f>
        <v>14000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2019-03-18T03:39:09Z</dcterms:modified>
</cp:coreProperties>
</file>