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 (x86)\Odoo 12.0\git3\Odoo_addons_NB\autocrword\models\chapter_8\"/>
    </mc:Choice>
  </mc:AlternateContent>
  <xr:revisionPtr revIDLastSave="0" documentId="13_ncr:1_{92AF0A44-E417-43D4-923F-DE71050BAF75}" xr6:coauthVersionLast="36" xr6:coauthVersionMax="41" xr10:uidLastSave="{00000000-0000-0000-0000-000000000000}"/>
  <bookViews>
    <workbookView xWindow="-1425" yWindow="4020" windowWidth="19335" windowHeight="13830" xr2:uid="{124FAE27-0BA1-4965-A24E-AB9C64A34E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99" i="1"/>
  <c r="G98" i="1"/>
  <c r="G97" i="1"/>
  <c r="G96" i="1"/>
  <c r="G89" i="1"/>
  <c r="G90" i="1"/>
  <c r="G94" i="1"/>
  <c r="G93" i="1"/>
  <c r="G92" i="1"/>
  <c r="G91" i="1"/>
  <c r="G88" i="1"/>
  <c r="G87" i="1"/>
  <c r="G86" i="1"/>
  <c r="G85" i="1"/>
  <c r="G82" i="1"/>
  <c r="G81" i="1"/>
  <c r="G80" i="1"/>
  <c r="G79" i="1"/>
  <c r="G78" i="1"/>
  <c r="G77" i="1"/>
  <c r="G76" i="1"/>
  <c r="G75" i="1"/>
  <c r="G74" i="1"/>
  <c r="G71" i="1"/>
  <c r="G70" i="1"/>
  <c r="G69" i="1"/>
  <c r="G68" i="1"/>
  <c r="G67" i="1"/>
  <c r="G66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6" i="1" l="1"/>
  <c r="G35" i="1"/>
  <c r="G34" i="1"/>
  <c r="G33" i="1"/>
  <c r="G32" i="1"/>
  <c r="G31" i="1"/>
  <c r="G30" i="1"/>
  <c r="G29" i="1"/>
  <c r="G28" i="1"/>
  <c r="G27" i="1"/>
  <c r="G26" i="1"/>
  <c r="G25" i="1"/>
  <c r="D21" i="1" l="1"/>
  <c r="G21" i="1" s="1"/>
  <c r="D20" i="1"/>
  <c r="G20" i="1" s="1"/>
  <c r="D19" i="1"/>
  <c r="D18" i="1"/>
  <c r="G18" i="1" s="1"/>
  <c r="D17" i="1"/>
  <c r="G17" i="1" s="1"/>
  <c r="D16" i="1"/>
  <c r="D15" i="1"/>
  <c r="D14" i="1"/>
  <c r="G14" i="1" s="1"/>
  <c r="D13" i="1"/>
  <c r="G13" i="1" s="1"/>
  <c r="D12" i="1"/>
  <c r="G12" i="1" s="1"/>
  <c r="D11" i="1"/>
  <c r="D10" i="1"/>
  <c r="G10" i="1" s="1"/>
  <c r="D9" i="1"/>
  <c r="G9" i="1" s="1"/>
  <c r="D8" i="1"/>
  <c r="D7" i="1"/>
  <c r="G7" i="1" s="1"/>
  <c r="G19" i="1"/>
  <c r="G16" i="1"/>
  <c r="G15" i="1"/>
  <c r="G11" i="1"/>
  <c r="G8" i="1"/>
  <c r="G6" i="1"/>
  <c r="G5" i="1"/>
  <c r="G4" i="1"/>
  <c r="G3" i="1"/>
</calcChain>
</file>

<file path=xl/sharedStrings.xml><?xml version="1.0" encoding="utf-8"?>
<sst xmlns="http://schemas.openxmlformats.org/spreadsheetml/2006/main" count="270" uniqueCount="148">
  <si>
    <t>FortificationIntensity</t>
    <phoneticPr fontId="3" type="noConversion"/>
  </si>
  <si>
    <t>BearingCapacity</t>
    <phoneticPr fontId="3" type="noConversion"/>
  </si>
  <si>
    <t>BasicType</t>
    <phoneticPr fontId="3" type="noConversion"/>
  </si>
  <si>
    <t>UltimateLoad</t>
    <phoneticPr fontId="3" type="noConversion"/>
  </si>
  <si>
    <t>FloorRadiusR</t>
    <phoneticPr fontId="3" type="noConversion"/>
  </si>
  <si>
    <t>R1</t>
    <phoneticPr fontId="3" type="noConversion"/>
  </si>
  <si>
    <t>R2</t>
    <phoneticPr fontId="3" type="noConversion"/>
  </si>
  <si>
    <t>H1</t>
    <phoneticPr fontId="3" type="noConversion"/>
  </si>
  <si>
    <t>H2</t>
    <phoneticPr fontId="3" type="noConversion"/>
  </si>
  <si>
    <t>H3</t>
    <phoneticPr fontId="3" type="noConversion"/>
  </si>
  <si>
    <t>PileDiameter</t>
    <phoneticPr fontId="3" type="noConversion"/>
  </si>
  <si>
    <t>Number</t>
    <phoneticPr fontId="3" type="noConversion"/>
  </si>
  <si>
    <t>Length</t>
    <phoneticPr fontId="3" type="noConversion"/>
  </si>
  <si>
    <t>SinglePileLength</t>
    <phoneticPr fontId="3" type="noConversion"/>
  </si>
  <si>
    <t>Area</t>
    <phoneticPr fontId="3" type="noConversion"/>
  </si>
  <si>
    <t>Volume</t>
    <phoneticPr fontId="3" type="noConversion"/>
  </si>
  <si>
    <t>Cushion</t>
    <phoneticPr fontId="3" type="noConversion"/>
  </si>
  <si>
    <t>M48PreStressedAnchor</t>
    <phoneticPr fontId="3" type="noConversion"/>
  </si>
  <si>
    <t>C80SecondaryGrouting</t>
    <phoneticPr fontId="3" type="noConversion"/>
  </si>
  <si>
    <r>
      <rPr>
        <sz val="15"/>
        <color rgb="FF000000"/>
        <rFont val="Fira Code Medium"/>
        <family val="2"/>
      </rPr>
      <t xml:space="preserve"> = fields.Selection([(</t>
    </r>
    <r>
      <rPr>
        <sz val="15"/>
        <color rgb="FF0000FF"/>
        <rFont val="Fira Code Medium"/>
        <family val="2"/>
      </rPr>
      <t>6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"6"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7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"7"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8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"8"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9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"9"</t>
    </r>
    <r>
      <rPr>
        <sz val="15"/>
        <color rgb="FF000000"/>
        <rFont val="Fira Code Medium"/>
        <family val="2"/>
      </rPr>
      <t xml:space="preserve">)], </t>
    </r>
    <r>
      <rPr>
        <sz val="15"/>
        <color rgb="FF660099"/>
        <rFont val="Fira Code Medium"/>
        <family val="2"/>
      </rPr>
      <t>string</t>
    </r>
    <r>
      <rPr>
        <sz val="15"/>
        <color rgb="FF000000"/>
        <rFont val="Fira Code Medium"/>
        <family val="2"/>
      </rPr>
      <t>=</t>
    </r>
    <r>
      <rPr>
        <b/>
        <sz val="15"/>
        <color rgb="FF008080"/>
        <rFont val="Fira Code Medium"/>
        <family val="2"/>
      </rPr>
      <t>u"</t>
    </r>
    <r>
      <rPr>
        <b/>
        <sz val="15"/>
        <color rgb="FF008080"/>
        <rFont val="宋体"/>
        <family val="3"/>
        <charset val="134"/>
      </rPr>
      <t>设防烈度</t>
    </r>
    <r>
      <rPr>
        <b/>
        <sz val="15"/>
        <color rgb="FF008080"/>
        <rFont val="Fira Code Medium"/>
        <family val="2"/>
      </rPr>
      <t>"</t>
    </r>
    <r>
      <rPr>
        <sz val="15"/>
        <color rgb="FF000000"/>
        <rFont val="Fira Code Medium"/>
        <family val="2"/>
      </rPr>
      <t xml:space="preserve">, </t>
    </r>
    <r>
      <rPr>
        <sz val="15"/>
        <color rgb="FF660099"/>
        <rFont val="Fira Code Medium"/>
        <family val="2"/>
      </rPr>
      <t>required</t>
    </r>
    <r>
      <rPr>
        <sz val="15"/>
        <color rgb="FF000000"/>
        <rFont val="Fira Code Medium"/>
        <family val="2"/>
      </rPr>
      <t>=</t>
    </r>
    <r>
      <rPr>
        <b/>
        <sz val="15"/>
        <color rgb="FF000080"/>
        <rFont val="Fira Code Medium"/>
        <family val="2"/>
      </rPr>
      <t>True</t>
    </r>
    <r>
      <rPr>
        <sz val="15"/>
        <color rgb="FF000000"/>
        <rFont val="Fira Code Medium"/>
        <family val="2"/>
      </rPr>
      <t>)</t>
    </r>
    <phoneticPr fontId="2" type="noConversion"/>
  </si>
  <si>
    <r>
      <t xml:space="preserve"> = fields.Selection([(</t>
    </r>
    <r>
      <rPr>
        <sz val="15"/>
        <color rgb="FF0000FF"/>
        <rFont val="Fira Code Medium"/>
        <family val="2"/>
      </rPr>
      <t>60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"60"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80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"80"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100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"100"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120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"120"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140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"140"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160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"160"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180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"180"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200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"200"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220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"220"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240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"240"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260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"260"</t>
    </r>
    <r>
      <rPr>
        <sz val="15"/>
        <color rgb="FF000000"/>
        <rFont val="Fira Code Medium"/>
        <family val="2"/>
      </rPr>
      <t xml:space="preserve">)], </t>
    </r>
    <r>
      <rPr>
        <sz val="15"/>
        <color rgb="FF660099"/>
        <rFont val="Fira Code Medium"/>
        <family val="2"/>
      </rPr>
      <t>string</t>
    </r>
    <r>
      <rPr>
        <sz val="15"/>
        <color rgb="FF000000"/>
        <rFont val="Fira Code Medium"/>
        <family val="2"/>
      </rPr>
      <t>=</t>
    </r>
    <r>
      <rPr>
        <b/>
        <sz val="15"/>
        <color rgb="FF008080"/>
        <rFont val="Fira Code Medium"/>
        <family val="2"/>
      </rPr>
      <t>u"</t>
    </r>
    <r>
      <rPr>
        <b/>
        <sz val="15"/>
        <color rgb="FF008080"/>
        <rFont val="宋体"/>
        <family val="3"/>
        <charset val="134"/>
      </rPr>
      <t>地基承载力</t>
    </r>
    <r>
      <rPr>
        <b/>
        <sz val="15"/>
        <color rgb="FF008080"/>
        <rFont val="Fira Code Medium"/>
        <family val="2"/>
      </rPr>
      <t>(kpa)"</t>
    </r>
    <r>
      <rPr>
        <sz val="15"/>
        <color rgb="FF000000"/>
        <rFont val="Fira Code Medium"/>
        <family val="2"/>
      </rPr>
      <t xml:space="preserve">, </t>
    </r>
    <r>
      <rPr>
        <sz val="15"/>
        <color rgb="FF660099"/>
        <rFont val="Fira Code Medium"/>
        <family val="2"/>
      </rPr>
      <t>required</t>
    </r>
    <r>
      <rPr>
        <sz val="15"/>
        <color rgb="FF000000"/>
        <rFont val="Fira Code Medium"/>
        <family val="2"/>
      </rPr>
      <t>=</t>
    </r>
    <r>
      <rPr>
        <b/>
        <sz val="15"/>
        <color rgb="FF000080"/>
        <rFont val="Fira Code Medium"/>
        <family val="2"/>
      </rPr>
      <t>True</t>
    </r>
    <r>
      <rPr>
        <sz val="15"/>
        <color rgb="FF000000"/>
        <rFont val="Fira Code Medium"/>
        <family val="2"/>
      </rPr>
      <t>)</t>
    </r>
    <phoneticPr fontId="2" type="noConversion"/>
  </si>
  <si>
    <r>
      <t xml:space="preserve"> = fields.Selection([(</t>
    </r>
    <r>
      <rPr>
        <b/>
        <sz val="15"/>
        <color rgb="FF008080"/>
        <rFont val="Fira Code Medium"/>
        <family val="2"/>
      </rPr>
      <t>'sf'</t>
    </r>
    <r>
      <rPr>
        <sz val="15"/>
        <color rgb="FF000000"/>
        <rFont val="Fira Code Medium"/>
        <family val="2"/>
      </rPr>
      <t>,</t>
    </r>
    <r>
      <rPr>
        <b/>
        <sz val="15"/>
        <color rgb="FF008080"/>
        <rFont val="Fira Code Medium"/>
        <family val="2"/>
      </rPr>
      <t>u'</t>
    </r>
    <r>
      <rPr>
        <b/>
        <sz val="15"/>
        <color rgb="FF008080"/>
        <rFont val="宋体"/>
        <family val="3"/>
        <charset val="134"/>
      </rPr>
      <t>扩展基础</t>
    </r>
    <r>
      <rPr>
        <b/>
        <sz val="15"/>
        <color rgb="FF008080"/>
        <rFont val="Fira Code Medium"/>
        <family val="2"/>
      </rPr>
      <t>'</t>
    </r>
    <r>
      <rPr>
        <sz val="15"/>
        <color rgb="FF000000"/>
        <rFont val="Fira Code Medium"/>
        <family val="2"/>
      </rPr>
      <t>), (</t>
    </r>
    <r>
      <rPr>
        <b/>
        <sz val="15"/>
        <color rgb="FF008080"/>
        <rFont val="Fira Code Medium"/>
        <family val="2"/>
      </rPr>
      <t>'ppcf'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u'</t>
    </r>
    <r>
      <rPr>
        <b/>
        <sz val="15"/>
        <color rgb="FF008080"/>
        <rFont val="宋体"/>
        <family val="3"/>
        <charset val="134"/>
      </rPr>
      <t>预制承台基础</t>
    </r>
    <r>
      <rPr>
        <b/>
        <sz val="15"/>
        <color rgb="FF008080"/>
        <rFont val="Fira Code Medium"/>
        <family val="2"/>
      </rPr>
      <t>'</t>
    </r>
    <r>
      <rPr>
        <sz val="15"/>
        <color rgb="FF000000"/>
        <rFont val="Fira Code Medium"/>
        <family val="2"/>
      </rPr>
      <t>), (</t>
    </r>
    <r>
      <rPr>
        <b/>
        <sz val="15"/>
        <color rgb="FF008080"/>
        <rFont val="Fira Code Medium"/>
        <family val="2"/>
      </rPr>
      <t>'cpcf'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u'</t>
    </r>
    <r>
      <rPr>
        <b/>
        <sz val="15"/>
        <color rgb="FF008080"/>
        <rFont val="宋体"/>
        <family val="3"/>
        <charset val="134"/>
      </rPr>
      <t>灌注桩承台基础</t>
    </r>
    <r>
      <rPr>
        <b/>
        <sz val="15"/>
        <color rgb="FF008080"/>
        <rFont val="Fira Code Medium"/>
        <family val="2"/>
      </rPr>
      <t>'</t>
    </r>
    <r>
      <rPr>
        <sz val="15"/>
        <color rgb="FF000000"/>
        <rFont val="Fira Code Medium"/>
        <family val="2"/>
      </rPr>
      <t>), (</t>
    </r>
    <r>
      <rPr>
        <b/>
        <sz val="15"/>
        <color rgb="FF008080"/>
        <rFont val="Fira Code Medium"/>
        <family val="2"/>
      </rPr>
      <t>'cf'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u'</t>
    </r>
    <r>
      <rPr>
        <b/>
        <sz val="15"/>
        <color rgb="FF008080"/>
        <rFont val="宋体"/>
        <family val="3"/>
        <charset val="134"/>
      </rPr>
      <t>复合地基</t>
    </r>
    <r>
      <rPr>
        <b/>
        <sz val="15"/>
        <color rgb="FF008080"/>
        <rFont val="Fira Code Medium"/>
        <family val="2"/>
      </rPr>
      <t>'</t>
    </r>
    <r>
      <rPr>
        <sz val="15"/>
        <color rgb="FF000000"/>
        <rFont val="Fira Code Medium"/>
        <family val="2"/>
      </rPr>
      <t xml:space="preserve">)], </t>
    </r>
    <r>
      <rPr>
        <sz val="15"/>
        <color rgb="FF660099"/>
        <rFont val="Fira Code Medium"/>
        <family val="2"/>
      </rPr>
      <t>string</t>
    </r>
    <r>
      <rPr>
        <sz val="15"/>
        <color rgb="FF000000"/>
        <rFont val="Fira Code Medium"/>
        <family val="2"/>
      </rPr>
      <t>=</t>
    </r>
    <r>
      <rPr>
        <b/>
        <sz val="15"/>
        <color rgb="FF008080"/>
        <rFont val="Fira Code Medium"/>
        <family val="2"/>
      </rPr>
      <t>u'</t>
    </r>
    <r>
      <rPr>
        <b/>
        <sz val="15"/>
        <color rgb="FF008080"/>
        <rFont val="宋体"/>
        <family val="3"/>
        <charset val="134"/>
      </rPr>
      <t>基础形式</t>
    </r>
    <r>
      <rPr>
        <b/>
        <sz val="15"/>
        <color rgb="FF008080"/>
        <rFont val="Fira Code Medium"/>
        <family val="2"/>
      </rPr>
      <t>'</t>
    </r>
    <r>
      <rPr>
        <sz val="15"/>
        <color rgb="FF000000"/>
        <rFont val="Fira Code Medium"/>
        <family val="2"/>
      </rPr>
      <t xml:space="preserve">, </t>
    </r>
    <r>
      <rPr>
        <sz val="15"/>
        <color rgb="FF660099"/>
        <rFont val="Fira Code Medium"/>
        <family val="2"/>
      </rPr>
      <t>required</t>
    </r>
    <r>
      <rPr>
        <sz val="15"/>
        <color rgb="FF000000"/>
        <rFont val="Fira Code Medium"/>
        <family val="2"/>
      </rPr>
      <t>=</t>
    </r>
    <r>
      <rPr>
        <b/>
        <sz val="15"/>
        <color rgb="FF000080"/>
        <rFont val="Fira Code Medium"/>
        <family val="2"/>
      </rPr>
      <t>True</t>
    </r>
    <r>
      <rPr>
        <sz val="15"/>
        <color rgb="FF000000"/>
        <rFont val="Fira Code Medium"/>
        <family val="2"/>
      </rPr>
      <t>)</t>
    </r>
    <phoneticPr fontId="2" type="noConversion"/>
  </si>
  <si>
    <r>
      <t xml:space="preserve"> = fields.Selection([(</t>
    </r>
    <r>
      <rPr>
        <sz val="15"/>
        <color rgb="FF0000FF"/>
        <rFont val="Fira Code Medium"/>
        <family val="2"/>
      </rPr>
      <t>50000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"50000"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60000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"60000"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70000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"70000"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80000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"80000"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90000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"90000"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100000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"100000"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110000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"110000"</t>
    </r>
    <r>
      <rPr>
        <sz val="15"/>
        <color rgb="FF000000"/>
        <rFont val="Fira Code Medium"/>
        <family val="2"/>
      </rPr>
      <t>), (</t>
    </r>
    <r>
      <rPr>
        <sz val="15"/>
        <color rgb="FF0000FF"/>
        <rFont val="Fira Code Medium"/>
        <family val="2"/>
      </rPr>
      <t>120000</t>
    </r>
    <r>
      <rPr>
        <sz val="15"/>
        <color rgb="FF000000"/>
        <rFont val="Fira Code Medium"/>
        <family val="2"/>
      </rPr>
      <t xml:space="preserve">, </t>
    </r>
    <r>
      <rPr>
        <b/>
        <sz val="15"/>
        <color rgb="FF008080"/>
        <rFont val="Fira Code Medium"/>
        <family val="2"/>
      </rPr>
      <t>"120000"</t>
    </r>
    <r>
      <rPr>
        <sz val="15"/>
        <color rgb="FF000000"/>
        <rFont val="Fira Code Medium"/>
        <family val="2"/>
      </rPr>
      <t xml:space="preserve">)], </t>
    </r>
    <r>
      <rPr>
        <sz val="15"/>
        <color rgb="FF660099"/>
        <rFont val="Fira Code Medium"/>
        <family val="2"/>
      </rPr>
      <t>string</t>
    </r>
    <r>
      <rPr>
        <sz val="15"/>
        <color rgb="FF000000"/>
        <rFont val="Fira Code Medium"/>
        <family val="2"/>
      </rPr>
      <t>=</t>
    </r>
    <r>
      <rPr>
        <b/>
        <sz val="15"/>
        <color rgb="FF008080"/>
        <rFont val="Fira Code Medium"/>
        <family val="2"/>
      </rPr>
      <t>u"</t>
    </r>
    <r>
      <rPr>
        <b/>
        <sz val="15"/>
        <color rgb="FF008080"/>
        <rFont val="宋体"/>
        <family val="3"/>
        <charset val="134"/>
      </rPr>
      <t>极限载荷</t>
    </r>
    <r>
      <rPr>
        <b/>
        <sz val="15"/>
        <color rgb="FF008080"/>
        <rFont val="Fira Code Medium"/>
        <family val="2"/>
      </rPr>
      <t>"</t>
    </r>
    <r>
      <rPr>
        <sz val="15"/>
        <color rgb="FF000000"/>
        <rFont val="Fira Code Medium"/>
        <family val="2"/>
      </rPr>
      <t xml:space="preserve">, </t>
    </r>
    <r>
      <rPr>
        <sz val="15"/>
        <color rgb="FF660099"/>
        <rFont val="Fira Code Medium"/>
        <family val="2"/>
      </rPr>
      <t>required</t>
    </r>
    <r>
      <rPr>
        <sz val="15"/>
        <color rgb="FF000000"/>
        <rFont val="Fira Code Medium"/>
        <family val="2"/>
      </rPr>
      <t>=</t>
    </r>
    <r>
      <rPr>
        <b/>
        <sz val="15"/>
        <color rgb="FF000080"/>
        <rFont val="Fira Code Medium"/>
        <family val="2"/>
      </rPr>
      <t>True</t>
    </r>
    <r>
      <rPr>
        <sz val="15"/>
        <color rgb="FF000000"/>
        <rFont val="Fira Code Medium"/>
        <family val="2"/>
      </rPr>
      <t>)</t>
    </r>
    <phoneticPr fontId="2" type="noConversion"/>
  </si>
  <si>
    <t xml:space="preserve"> = fields.Float(u'</t>
    <phoneticPr fontId="2" type="noConversion"/>
  </si>
  <si>
    <t>底板半径R</t>
    <phoneticPr fontId="12" type="noConversion"/>
  </si>
  <si>
    <t>棱台顶面半径R1</t>
    <phoneticPr fontId="12" type="noConversion"/>
  </si>
  <si>
    <t>台柱半径R2</t>
    <phoneticPr fontId="12" type="noConversion"/>
  </si>
  <si>
    <t>底板外缘高度H1</t>
    <phoneticPr fontId="12" type="noConversion"/>
  </si>
  <si>
    <t>底板棱台高度H2</t>
    <phoneticPr fontId="12" type="noConversion"/>
  </si>
  <si>
    <t>台柱高度H3</t>
    <phoneticPr fontId="12" type="noConversion"/>
  </si>
  <si>
    <t>桩直径</t>
    <phoneticPr fontId="12" type="noConversion"/>
  </si>
  <si>
    <t>根数</t>
    <phoneticPr fontId="12" type="noConversion"/>
  </si>
  <si>
    <t>长度</t>
    <phoneticPr fontId="12" type="noConversion"/>
  </si>
  <si>
    <t>单台总桩长</t>
    <phoneticPr fontId="12" type="noConversion"/>
  </si>
  <si>
    <t>面积m2</t>
    <phoneticPr fontId="12" type="noConversion"/>
  </si>
  <si>
    <t>体积m3</t>
    <phoneticPr fontId="12" type="noConversion"/>
  </si>
  <si>
    <t>垫层</t>
    <phoneticPr fontId="12" type="noConversion"/>
  </si>
  <si>
    <t>M48预应力
锚栓（m)</t>
    <phoneticPr fontId="12" type="noConversion"/>
  </si>
  <si>
    <r>
      <t>C</t>
    </r>
    <r>
      <rPr>
        <sz val="10.5"/>
        <rFont val="宋体"/>
        <family val="3"/>
        <charset val="134"/>
      </rPr>
      <t>80二次灌浆</t>
    </r>
    <phoneticPr fontId="12" type="noConversion"/>
  </si>
  <si>
    <t>风机容量</t>
    <phoneticPr fontId="12" type="noConversion"/>
  </si>
  <si>
    <t>TurbineCapacity</t>
    <phoneticPr fontId="3" type="noConversion"/>
  </si>
  <si>
    <t>箱变容量</t>
    <phoneticPr fontId="12" type="noConversion"/>
  </si>
  <si>
    <t>ConvertStation</t>
    <phoneticPr fontId="3" type="noConversion"/>
  </si>
  <si>
    <t>长</t>
    <phoneticPr fontId="12" type="noConversion"/>
  </si>
  <si>
    <t>Long</t>
    <phoneticPr fontId="3" type="noConversion"/>
  </si>
  <si>
    <t>宽</t>
    <phoneticPr fontId="12" type="noConversion"/>
  </si>
  <si>
    <t>Width</t>
    <phoneticPr fontId="3" type="noConversion"/>
  </si>
  <si>
    <t>高</t>
    <phoneticPr fontId="12" type="noConversion"/>
  </si>
  <si>
    <t>High</t>
    <phoneticPr fontId="3" type="noConversion"/>
  </si>
  <si>
    <t>壁厚</t>
    <phoneticPr fontId="12" type="noConversion"/>
  </si>
  <si>
    <t>WallThickness</t>
    <phoneticPr fontId="3" type="noConversion"/>
  </si>
  <si>
    <t>压顶高</t>
    <phoneticPr fontId="12" type="noConversion"/>
  </si>
  <si>
    <t>HighPressure</t>
    <phoneticPr fontId="3" type="noConversion"/>
  </si>
  <si>
    <t>C35混凝土压顶</t>
    <phoneticPr fontId="12" type="noConversion"/>
  </si>
  <si>
    <t>C35ConcreteTop</t>
    <phoneticPr fontId="3" type="noConversion"/>
  </si>
  <si>
    <t>C15垫层</t>
    <phoneticPr fontId="12" type="noConversion"/>
  </si>
  <si>
    <t>C15Cushion</t>
    <phoneticPr fontId="3" type="noConversion"/>
  </si>
  <si>
    <t>MU10砖</t>
    <phoneticPr fontId="12" type="noConversion"/>
  </si>
  <si>
    <t>MU10Brick</t>
    <phoneticPr fontId="3" type="noConversion"/>
  </si>
  <si>
    <t>钢筋</t>
    <phoneticPr fontId="12" type="noConversion"/>
  </si>
  <si>
    <t>Reinforcement</t>
    <phoneticPr fontId="3" type="noConversion"/>
  </si>
  <si>
    <t>面积</t>
    <phoneticPr fontId="12" type="noConversion"/>
  </si>
  <si>
    <t>状态</t>
    <phoneticPr fontId="12" type="noConversion"/>
  </si>
  <si>
    <t>Status</t>
    <phoneticPr fontId="3" type="noConversion"/>
  </si>
  <si>
    <t>等级</t>
    <phoneticPr fontId="12" type="noConversion"/>
  </si>
  <si>
    <t>Grade</t>
    <phoneticPr fontId="3" type="noConversion"/>
  </si>
  <si>
    <t>容量</t>
    <phoneticPr fontId="12" type="noConversion"/>
  </si>
  <si>
    <t>Capacity</t>
    <phoneticPr fontId="3" type="noConversion"/>
  </si>
  <si>
    <t>围墙内面积</t>
    <phoneticPr fontId="12" type="noConversion"/>
  </si>
  <si>
    <t>InnerWallArea</t>
    <phoneticPr fontId="3" type="noConversion"/>
  </si>
  <si>
    <t>围墙长度</t>
  </si>
  <si>
    <t>WallLength</t>
    <phoneticPr fontId="3" type="noConversion"/>
  </si>
  <si>
    <t>浆砌石护脚</t>
  </si>
  <si>
    <t>StoneMasonryFoot</t>
    <phoneticPr fontId="3" type="noConversion"/>
  </si>
  <si>
    <t>浆砌石排水沟</t>
  </si>
  <si>
    <t>StoneMasonryDrainageDitch</t>
    <phoneticPr fontId="3" type="noConversion"/>
  </si>
  <si>
    <t>道路面积</t>
  </si>
  <si>
    <t>RoadArea</t>
    <phoneticPr fontId="3" type="noConversion"/>
  </si>
  <si>
    <t>绿化面积</t>
  </si>
  <si>
    <t>GreenArea</t>
    <phoneticPr fontId="3" type="noConversion"/>
  </si>
  <si>
    <t>综合楼</t>
  </si>
  <si>
    <t>ComprehensiveBuilding</t>
    <phoneticPr fontId="3" type="noConversion"/>
  </si>
  <si>
    <t>设备楼</t>
  </si>
  <si>
    <t>EquipmentBuilding</t>
    <phoneticPr fontId="3" type="noConversion"/>
  </si>
  <si>
    <t>附属楼</t>
  </si>
  <si>
    <t>AffiliatedBuilding</t>
    <phoneticPr fontId="3" type="noConversion"/>
  </si>
  <si>
    <r>
      <t>主变基础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</si>
  <si>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t>C30Concrete</t>
    <phoneticPr fontId="3" type="noConversion"/>
  </si>
  <si>
    <r>
      <t>C15</t>
    </r>
    <r>
      <rPr>
        <sz val="10.5"/>
        <color theme="1"/>
        <rFont val="宋体"/>
        <family val="3"/>
        <charset val="134"/>
      </rPr>
      <t>混凝土垫层</t>
    </r>
  </si>
  <si>
    <t>C15ConcreteCushion</t>
    <phoneticPr fontId="3" type="noConversion"/>
  </si>
  <si>
    <t>主变压器基础钢筋</t>
  </si>
  <si>
    <t>MainTransformerFoundation</t>
    <phoneticPr fontId="3" type="noConversion"/>
  </si>
  <si>
    <r>
      <t>事故油池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</si>
  <si>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t>AccidentOilPoolC30Concrete</t>
    <phoneticPr fontId="3" type="noConversion"/>
  </si>
  <si>
    <r>
      <t>事故油池</t>
    </r>
    <r>
      <rPr>
        <sz val="10.5"/>
        <color theme="1"/>
        <rFont val="Times New Roman"/>
        <family val="1"/>
      </rPr>
      <t>C15</t>
    </r>
    <r>
      <rPr>
        <sz val="10.5"/>
        <color theme="1"/>
        <rFont val="宋体"/>
        <family val="3"/>
        <charset val="134"/>
      </rPr>
      <t>垫层</t>
    </r>
  </si>
  <si>
    <t>AccidentOilPoolC15Cushion</t>
    <phoneticPr fontId="3" type="noConversion"/>
  </si>
  <si>
    <t>事故油池钢筋</t>
  </si>
  <si>
    <t>AccidentOilPoolReinforcement</t>
    <phoneticPr fontId="3" type="noConversion"/>
  </si>
  <si>
    <r>
      <t>设备及架构基础</t>
    </r>
    <r>
      <rPr>
        <sz val="10.5"/>
        <color theme="1"/>
        <rFont val="Times New Roman"/>
        <family val="1"/>
      </rPr>
      <t>C25</t>
    </r>
    <r>
      <rPr>
        <sz val="10.5"/>
        <color theme="1"/>
        <rFont val="宋体"/>
        <family val="3"/>
        <charset val="134"/>
      </rPr>
      <t>混凝土</t>
    </r>
  </si>
  <si>
    <t>FoundationC25Concrete</t>
    <phoneticPr fontId="3" type="noConversion"/>
  </si>
  <si>
    <t>室外架构（型钢）</t>
  </si>
  <si>
    <t>OutdoorStructure</t>
    <phoneticPr fontId="3" type="noConversion"/>
  </si>
  <si>
    <t>预制混凝土杆</t>
  </si>
  <si>
    <t>PrecastConcretePole</t>
    <phoneticPr fontId="3" type="noConversion"/>
  </si>
  <si>
    <t>避雷针</t>
  </si>
  <si>
    <t>LightningRod</t>
    <phoneticPr fontId="3" type="noConversion"/>
  </si>
  <si>
    <t>草皮护坡</t>
  </si>
  <si>
    <t>山地类型</t>
    <phoneticPr fontId="3" type="noConversion"/>
  </si>
  <si>
    <t>TerrainType</t>
    <phoneticPr fontId="12" type="noConversion"/>
  </si>
  <si>
    <r>
      <t>级配碎石路面</t>
    </r>
    <r>
      <rPr>
        <sz val="11"/>
        <color rgb="FF3F3F76"/>
        <rFont val="等线"/>
        <family val="3"/>
        <charset val="134"/>
        <scheme val="minor"/>
      </rPr>
      <t>(20cm厚)</t>
    </r>
    <phoneticPr fontId="12" type="noConversion"/>
  </si>
  <si>
    <t>GradedGravelPavement_1</t>
    <phoneticPr fontId="12" type="noConversion"/>
  </si>
  <si>
    <r>
      <t>D1000mm</t>
    </r>
    <r>
      <rPr>
        <sz val="11"/>
        <color rgb="FF3F3F76"/>
        <rFont val="等线"/>
        <family val="3"/>
        <charset val="134"/>
        <scheme val="minor"/>
      </rPr>
      <t>圆管涵</t>
    </r>
    <phoneticPr fontId="12" type="noConversion"/>
  </si>
  <si>
    <t>RoundTubeCulvert_1</t>
    <phoneticPr fontId="12" type="noConversion"/>
  </si>
  <si>
    <t>浆砌石排水沟</t>
    <phoneticPr fontId="12" type="noConversion"/>
  </si>
  <si>
    <t>StoneMasonryDrainageDitch_1</t>
    <phoneticPr fontId="12" type="noConversion"/>
  </si>
  <si>
    <r>
      <t>M7.5</t>
    </r>
    <r>
      <rPr>
        <sz val="11"/>
        <color rgb="FF3F3F76"/>
        <rFont val="等线"/>
        <family val="3"/>
        <charset val="134"/>
        <scheme val="minor"/>
      </rPr>
      <t>浆砌片石挡墙</t>
    </r>
    <phoneticPr fontId="12" type="noConversion"/>
  </si>
  <si>
    <t>MortarStoneRetainingWall_1</t>
    <phoneticPr fontId="12" type="noConversion"/>
  </si>
  <si>
    <t>草皮护坡</t>
    <phoneticPr fontId="12" type="noConversion"/>
  </si>
  <si>
    <t>TurfSlopeProtection_1</t>
    <phoneticPr fontId="12" type="noConversion"/>
  </si>
  <si>
    <t>级配碎石基层(20cm厚)</t>
    <phoneticPr fontId="12" type="noConversion"/>
  </si>
  <si>
    <r>
      <t>C</t>
    </r>
    <r>
      <rPr>
        <sz val="11"/>
        <color rgb="FF3F3F76"/>
        <rFont val="等线"/>
        <family val="3"/>
        <charset val="134"/>
        <scheme val="minor"/>
      </rPr>
      <t>30混凝土路面(20cm厚)</t>
    </r>
    <phoneticPr fontId="12" type="noConversion"/>
  </si>
  <si>
    <t>标志标牌</t>
    <phoneticPr fontId="12" type="noConversion"/>
  </si>
  <si>
    <t>波形护栏</t>
    <phoneticPr fontId="12" type="noConversion"/>
  </si>
  <si>
    <t>GradedGravelBase_2</t>
    <phoneticPr fontId="12" type="noConversion"/>
  </si>
  <si>
    <t>C30ConcretePavement_2</t>
    <phoneticPr fontId="12" type="noConversion"/>
  </si>
  <si>
    <t>RoundTubeCulvert_2</t>
    <phoneticPr fontId="12" type="noConversion"/>
  </si>
  <si>
    <t>StoneMasonryDrainageDitch_2</t>
    <phoneticPr fontId="12" type="noConversion"/>
  </si>
  <si>
    <t>MortarStoneRetainingWall_2</t>
    <phoneticPr fontId="12" type="noConversion"/>
  </si>
  <si>
    <t>TurfSlopeProtection_2</t>
    <phoneticPr fontId="12" type="noConversion"/>
  </si>
  <si>
    <t>Signage_2</t>
    <phoneticPr fontId="12" type="noConversion"/>
  </si>
  <si>
    <t>WaveGuardrail_2</t>
    <phoneticPr fontId="12" type="noConversion"/>
  </si>
  <si>
    <t>山皮石路面(20cm厚)</t>
    <phoneticPr fontId="12" type="noConversion"/>
  </si>
  <si>
    <t>MountainPavement_3</t>
    <phoneticPr fontId="12" type="noConversion"/>
  </si>
  <si>
    <t>C30ConcretePavement_3</t>
    <phoneticPr fontId="12" type="noConversion"/>
  </si>
  <si>
    <t>RoundTubeCulvert_3</t>
    <phoneticPr fontId="12" type="noConversion"/>
  </si>
  <si>
    <t>StoneMasonryDrainageDitch_3</t>
    <phoneticPr fontId="12" type="noConversion"/>
  </si>
  <si>
    <t>MortarStoneRetainingWall_3</t>
    <phoneticPr fontId="12" type="noConversion"/>
  </si>
  <si>
    <t>TurfSlopeProtection_3</t>
    <phoneticPr fontId="12" type="noConversion"/>
  </si>
  <si>
    <t>Signage_3</t>
    <phoneticPr fontId="12" type="noConversion"/>
  </si>
  <si>
    <t>WaveGuardrail_3</t>
    <phoneticPr fontId="12" type="noConversion"/>
  </si>
  <si>
    <t>用地</t>
    <phoneticPr fontId="12" type="noConversion"/>
  </si>
  <si>
    <t>LandUse_3</t>
    <phoneticPr fontId="12" type="noConversion"/>
  </si>
  <si>
    <t>一般场地平整</t>
  </si>
  <si>
    <t>GeneralSiteLeveling_4</t>
    <phoneticPr fontId="12" type="noConversion"/>
  </si>
  <si>
    <t>StoneMasonryDrainageDitch_4</t>
    <phoneticPr fontId="12" type="noConversion"/>
  </si>
  <si>
    <r>
      <t>M7.5</t>
    </r>
    <r>
      <rPr>
        <sz val="11"/>
        <color rgb="FF3F3F76"/>
        <rFont val="等线"/>
        <family val="3"/>
        <charset val="134"/>
        <scheme val="minor"/>
      </rPr>
      <t>浆砌片石护坡</t>
    </r>
  </si>
  <si>
    <t>MortarStoneProtectionSlope_4</t>
    <phoneticPr fontId="12" type="noConversion"/>
  </si>
  <si>
    <t>TurfSlopeProtection_4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</si>
</sst>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family val="2"/>
      <charset val="134"/>
      <scheme val="minor"/>
    </font>
    <font>
      <sz val="12"/>
      <color rgb="FF212121"/>
      <name val="Inherit"/>
      <family val="2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5"/>
      <color rgb="FF0000FF"/>
      <name val="Fira Code Medium"/>
      <family val="2"/>
    </font>
    <font>
      <b/>
      <sz val="15"/>
      <color rgb="FF008080"/>
      <name val="Fira Code Medium"/>
      <family val="2"/>
    </font>
    <font>
      <sz val="15"/>
      <color rgb="FF660099"/>
      <name val="Fira Code Medium"/>
      <family val="2"/>
    </font>
    <font>
      <b/>
      <sz val="15"/>
      <color rgb="FF008080"/>
      <name val="宋体"/>
      <family val="3"/>
      <charset val="134"/>
    </font>
    <font>
      <b/>
      <sz val="15"/>
      <color rgb="FF000080"/>
      <name val="Fira Code Medium"/>
      <family val="2"/>
    </font>
    <font>
      <sz val="15"/>
      <color rgb="FF000000"/>
      <name val="Fira Code Medium"/>
      <family val="2"/>
    </font>
    <font>
      <sz val="15"/>
      <color rgb="FF000000"/>
      <name val="Fira Code Medium"/>
      <family val="2"/>
      <charset val="134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1"/>
      <color rgb="FF3F3F76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3" fillId="2" borderId="1" applyNumberFormat="0" applyAlignment="0" applyProtection="0">
      <alignment vertical="center"/>
    </xf>
    <xf numFmtId="0" fontId="14" fillId="3" borderId="1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quotePrefix="1">
      <alignment vertical="center"/>
    </xf>
    <xf numFmtId="0" fontId="15" fillId="0" borderId="0" xfId="0" applyFont="1" applyAlignment="1">
      <alignment horizontal="center" vertical="center"/>
    </xf>
    <xf numFmtId="0" fontId="13" fillId="2" borderId="1" xfId="1" applyAlignment="1">
      <alignment horizontal="center" vertical="center"/>
    </xf>
    <xf numFmtId="0" fontId="14" fillId="3" borderId="1" xfId="2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" borderId="1" xfId="1" applyFont="1" applyAlignment="1">
      <alignment horizontal="center" vertical="center" wrapText="1"/>
    </xf>
    <xf numFmtId="0" fontId="13" fillId="2" borderId="1" xfId="1" applyAlignment="1">
      <alignment horizontal="center" vertical="center" wrapText="1"/>
    </xf>
  </cellXfs>
  <cellStyles count="3">
    <cellStyle name="常规" xfId="0" builtinId="0"/>
    <cellStyle name="计算" xfId="2" builtinId="22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72D9-F347-48E9-ADFA-5640CBA072C6}">
  <dimension ref="A1:S100"/>
  <sheetViews>
    <sheetView tabSelected="1" workbookViewId="0">
      <selection activeCell="Q23" sqref="Q23"/>
    </sheetView>
  </sheetViews>
  <sheetFormatPr defaultRowHeight="14.25"/>
  <cols>
    <col min="1" max="1" width="26.875" customWidth="1"/>
    <col min="2" max="2" width="24" customWidth="1"/>
  </cols>
  <sheetData>
    <row r="1" spans="1:1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3" spans="1:19" ht="19.5">
      <c r="A3" s="1" t="s">
        <v>0</v>
      </c>
      <c r="B3" s="3" t="s">
        <v>19</v>
      </c>
      <c r="G3" t="str">
        <f>A3&amp;B3&amp;C3&amp;D3</f>
        <v>FortificationIntensity = fields.Selection([(6, "6"), (7, "7"), (8, "8"), (9, "9")], string=u"设防烈度", required=True)</v>
      </c>
    </row>
    <row r="4" spans="1:19" ht="19.5">
      <c r="A4" s="1" t="s">
        <v>1</v>
      </c>
      <c r="B4" s="2" t="s">
        <v>20</v>
      </c>
      <c r="G4" t="str">
        <f t="shared" ref="G4:G21" si="0">A4&amp;B4&amp;C4&amp;D4</f>
        <v>BearingCapacity = fields.Selection([(60, "60"), (80, "80"), (100, "100"), (120, "120"), (140, "140"), (160, "160"), (180, "180"), (200, "200"), (220, "220"), (240, "240"), (260, "260")], string=u"地基承载力(kpa)", required=True)</v>
      </c>
    </row>
    <row r="5" spans="1:19" ht="19.5">
      <c r="A5" s="1" t="s">
        <v>2</v>
      </c>
      <c r="B5" s="2" t="s">
        <v>21</v>
      </c>
      <c r="G5" t="str">
        <f t="shared" si="0"/>
        <v>BasicType = fields.Selection([('sf',u'扩展基础'), ('ppcf', u'预制承台基础'), ('cpcf', u'灌注桩承台基础'), ('cf', u'复合地基')], string=u'基础形式', required=True)</v>
      </c>
    </row>
    <row r="6" spans="1:19" ht="19.5">
      <c r="A6" s="1" t="s">
        <v>3</v>
      </c>
      <c r="B6" s="2" t="s">
        <v>22</v>
      </c>
      <c r="G6" t="str">
        <f t="shared" si="0"/>
        <v>UltimateLoad = fields.Selection([(50000, "50000"), (60000, "60000"), (70000, "70000"), (80000, "80000"), (90000, "90000"), (100000, "100000"), (110000, "110000"), (120000, "120000")], string=u"极限载荷", required=True)</v>
      </c>
    </row>
    <row r="7" spans="1:19" ht="18.75">
      <c r="A7" s="1" t="s">
        <v>4</v>
      </c>
      <c r="B7" s="2" t="s">
        <v>23</v>
      </c>
      <c r="C7" s="4" t="s">
        <v>24</v>
      </c>
      <c r="D7" s="6" t="str">
        <f>"')"</f>
        <v>')</v>
      </c>
      <c r="G7" t="str">
        <f t="shared" si="0"/>
        <v>FloorRadiusR = fields.Float(u'底板半径R')</v>
      </c>
    </row>
    <row r="8" spans="1:19" ht="18.75">
      <c r="A8" s="1" t="s">
        <v>5</v>
      </c>
      <c r="B8" s="2" t="s">
        <v>23</v>
      </c>
      <c r="C8" s="4" t="s">
        <v>25</v>
      </c>
      <c r="D8" s="6" t="str">
        <f t="shared" ref="D8:D21" si="1">"')"</f>
        <v>')</v>
      </c>
      <c r="G8" t="str">
        <f t="shared" si="0"/>
        <v>R1 = fields.Float(u'棱台顶面半径R1')</v>
      </c>
    </row>
    <row r="9" spans="1:19" ht="18.75">
      <c r="A9" s="1" t="s">
        <v>6</v>
      </c>
      <c r="B9" s="2" t="s">
        <v>23</v>
      </c>
      <c r="C9" s="4" t="s">
        <v>26</v>
      </c>
      <c r="D9" s="6" t="str">
        <f t="shared" si="1"/>
        <v>')</v>
      </c>
      <c r="G9" t="str">
        <f t="shared" si="0"/>
        <v>R2 = fields.Float(u'台柱半径R2')</v>
      </c>
    </row>
    <row r="10" spans="1:19" ht="25.5">
      <c r="A10" s="1" t="s">
        <v>7</v>
      </c>
      <c r="B10" s="2" t="s">
        <v>23</v>
      </c>
      <c r="C10" s="5" t="s">
        <v>27</v>
      </c>
      <c r="D10" s="6" t="str">
        <f t="shared" si="1"/>
        <v>')</v>
      </c>
      <c r="G10" t="str">
        <f t="shared" si="0"/>
        <v>H1 = fields.Float(u'底板外缘高度H1')</v>
      </c>
    </row>
    <row r="11" spans="1:19" ht="18.75">
      <c r="A11" s="1" t="s">
        <v>8</v>
      </c>
      <c r="B11" s="2" t="s">
        <v>23</v>
      </c>
      <c r="C11" s="4" t="s">
        <v>28</v>
      </c>
      <c r="D11" s="6" t="str">
        <f t="shared" si="1"/>
        <v>')</v>
      </c>
      <c r="G11" t="str">
        <f t="shared" si="0"/>
        <v>H2 = fields.Float(u'底板棱台高度H2')</v>
      </c>
    </row>
    <row r="12" spans="1:19" ht="18.75">
      <c r="A12" s="1" t="s">
        <v>9</v>
      </c>
      <c r="B12" s="2" t="s">
        <v>23</v>
      </c>
      <c r="C12" s="4" t="s">
        <v>29</v>
      </c>
      <c r="D12" s="6" t="str">
        <f t="shared" si="1"/>
        <v>')</v>
      </c>
      <c r="G12" t="str">
        <f t="shared" si="0"/>
        <v>H3 = fields.Float(u'台柱高度H3')</v>
      </c>
    </row>
    <row r="13" spans="1:19" ht="18.75">
      <c r="A13" s="1" t="s">
        <v>10</v>
      </c>
      <c r="B13" s="2" t="s">
        <v>23</v>
      </c>
      <c r="C13" s="4" t="s">
        <v>30</v>
      </c>
      <c r="D13" s="6" t="str">
        <f t="shared" si="1"/>
        <v>')</v>
      </c>
      <c r="G13" t="str">
        <f t="shared" si="0"/>
        <v>PileDiameter = fields.Float(u'桩直径')</v>
      </c>
    </row>
    <row r="14" spans="1:19" ht="18.75">
      <c r="A14" s="1" t="s">
        <v>11</v>
      </c>
      <c r="B14" s="2" t="s">
        <v>23</v>
      </c>
      <c r="C14" s="4" t="s">
        <v>31</v>
      </c>
      <c r="D14" s="6" t="str">
        <f t="shared" si="1"/>
        <v>')</v>
      </c>
      <c r="G14" t="str">
        <f t="shared" si="0"/>
        <v>Number = fields.Float(u'根数')</v>
      </c>
    </row>
    <row r="15" spans="1:19" ht="18.75">
      <c r="A15" s="1" t="s">
        <v>12</v>
      </c>
      <c r="B15" s="2" t="s">
        <v>23</v>
      </c>
      <c r="C15" s="4" t="s">
        <v>32</v>
      </c>
      <c r="D15" s="6" t="str">
        <f t="shared" si="1"/>
        <v>')</v>
      </c>
      <c r="G15" t="str">
        <f t="shared" si="0"/>
        <v>Length = fields.Float(u'长度')</v>
      </c>
    </row>
    <row r="16" spans="1:19" ht="18.75">
      <c r="A16" s="1" t="s">
        <v>13</v>
      </c>
      <c r="B16" s="2" t="s">
        <v>23</v>
      </c>
      <c r="C16" s="4" t="s">
        <v>33</v>
      </c>
      <c r="D16" s="6" t="str">
        <f t="shared" si="1"/>
        <v>')</v>
      </c>
      <c r="G16" t="str">
        <f t="shared" si="0"/>
        <v>SinglePileLength = fields.Float(u'单台总桩长')</v>
      </c>
    </row>
    <row r="17" spans="1:7" ht="18.75">
      <c r="A17" s="1" t="s">
        <v>14</v>
      </c>
      <c r="B17" s="2" t="s">
        <v>23</v>
      </c>
      <c r="C17" s="4" t="s">
        <v>34</v>
      </c>
      <c r="D17" s="6" t="str">
        <f t="shared" si="1"/>
        <v>')</v>
      </c>
      <c r="G17" t="str">
        <f t="shared" si="0"/>
        <v>Area = fields.Float(u'面积m2')</v>
      </c>
    </row>
    <row r="18" spans="1:7" ht="18.75">
      <c r="A18" s="1" t="s">
        <v>15</v>
      </c>
      <c r="B18" s="2" t="s">
        <v>23</v>
      </c>
      <c r="C18" s="4" t="s">
        <v>35</v>
      </c>
      <c r="D18" s="6" t="str">
        <f t="shared" si="1"/>
        <v>')</v>
      </c>
      <c r="G18" t="str">
        <f t="shared" si="0"/>
        <v>Volume = fields.Float(u'体积m3')</v>
      </c>
    </row>
    <row r="19" spans="1:7" ht="18.75">
      <c r="A19" s="1" t="s">
        <v>16</v>
      </c>
      <c r="B19" s="2" t="s">
        <v>23</v>
      </c>
      <c r="C19" s="4" t="s">
        <v>36</v>
      </c>
      <c r="D19" s="6" t="str">
        <f t="shared" si="1"/>
        <v>')</v>
      </c>
      <c r="G19" t="str">
        <f t="shared" si="0"/>
        <v>Cushion = fields.Float(u'垫层')</v>
      </c>
    </row>
    <row r="20" spans="1:7" ht="25.5">
      <c r="A20" s="1" t="s">
        <v>17</v>
      </c>
      <c r="B20" s="2" t="s">
        <v>23</v>
      </c>
      <c r="C20" s="5" t="s">
        <v>37</v>
      </c>
      <c r="D20" s="6" t="str">
        <f t="shared" si="1"/>
        <v>')</v>
      </c>
      <c r="G20" t="str">
        <f t="shared" si="0"/>
        <v>M48PreStressedAnchor = fields.Float(u'M48预应力
锚栓（m)')</v>
      </c>
    </row>
    <row r="21" spans="1:7" ht="18.75">
      <c r="A21" s="1" t="s">
        <v>18</v>
      </c>
      <c r="B21" s="2" t="s">
        <v>23</v>
      </c>
      <c r="C21" s="4" t="s">
        <v>38</v>
      </c>
      <c r="D21" s="6" t="str">
        <f t="shared" si="1"/>
        <v>')</v>
      </c>
      <c r="G21" t="str">
        <f t="shared" si="0"/>
        <v>C80SecondaryGrouting = fields.Float(u'C80二次灌浆')</v>
      </c>
    </row>
    <row r="25" spans="1:7" ht="18.75">
      <c r="A25" s="7" t="s">
        <v>39</v>
      </c>
      <c r="B25" s="1" t="s">
        <v>40</v>
      </c>
      <c r="C25" s="2" t="s">
        <v>23</v>
      </c>
      <c r="G25" t="str">
        <f>B25&amp;C25&amp;A25&amp;"')"</f>
        <v>TurbineCapacity = fields.Float(u'风机容量')</v>
      </c>
    </row>
    <row r="26" spans="1:7" ht="18.75">
      <c r="A26" s="8" t="s">
        <v>41</v>
      </c>
      <c r="B26" s="1" t="s">
        <v>42</v>
      </c>
      <c r="C26" s="2" t="s">
        <v>23</v>
      </c>
      <c r="G26" t="str">
        <f t="shared" ref="G26:G36" si="2">B26&amp;C26&amp;A26&amp;"')"</f>
        <v>ConvertStation = fields.Float(u'箱变容量')</v>
      </c>
    </row>
    <row r="27" spans="1:7" ht="18.75">
      <c r="A27" s="8" t="s">
        <v>43</v>
      </c>
      <c r="B27" s="1" t="s">
        <v>44</v>
      </c>
      <c r="C27" s="2" t="s">
        <v>23</v>
      </c>
      <c r="G27" t="str">
        <f t="shared" si="2"/>
        <v>Long = fields.Float(u'长')</v>
      </c>
    </row>
    <row r="28" spans="1:7" ht="18.75">
      <c r="A28" s="8" t="s">
        <v>45</v>
      </c>
      <c r="B28" s="1" t="s">
        <v>46</v>
      </c>
      <c r="C28" s="2" t="s">
        <v>23</v>
      </c>
      <c r="G28" t="str">
        <f t="shared" si="2"/>
        <v>Width = fields.Float(u'宽')</v>
      </c>
    </row>
    <row r="29" spans="1:7" ht="18.75">
      <c r="A29" s="8" t="s">
        <v>47</v>
      </c>
      <c r="B29" s="1" t="s">
        <v>48</v>
      </c>
      <c r="C29" s="2" t="s">
        <v>23</v>
      </c>
      <c r="G29" t="str">
        <f t="shared" si="2"/>
        <v>High = fields.Float(u'高')</v>
      </c>
    </row>
    <row r="30" spans="1:7" ht="18.75">
      <c r="A30" s="8" t="s">
        <v>49</v>
      </c>
      <c r="B30" s="1" t="s">
        <v>50</v>
      </c>
      <c r="C30" s="2" t="s">
        <v>23</v>
      </c>
      <c r="G30" t="str">
        <f t="shared" si="2"/>
        <v>WallThickness = fields.Float(u'壁厚')</v>
      </c>
    </row>
    <row r="31" spans="1:7" ht="18.75">
      <c r="A31" s="8" t="s">
        <v>51</v>
      </c>
      <c r="B31" s="1" t="s">
        <v>52</v>
      </c>
      <c r="C31" s="2" t="s">
        <v>23</v>
      </c>
      <c r="G31" t="str">
        <f t="shared" si="2"/>
        <v>HighPressure = fields.Float(u'压顶高')</v>
      </c>
    </row>
    <row r="32" spans="1:7" ht="18.75">
      <c r="A32" s="9" t="s">
        <v>53</v>
      </c>
      <c r="B32" s="1" t="s">
        <v>54</v>
      </c>
      <c r="C32" s="2" t="s">
        <v>23</v>
      </c>
      <c r="G32" t="str">
        <f t="shared" si="2"/>
        <v>C35ConcreteTop = fields.Float(u'C35混凝土压顶')</v>
      </c>
    </row>
    <row r="33" spans="1:7" ht="18.75">
      <c r="A33" s="9" t="s">
        <v>55</v>
      </c>
      <c r="B33" s="1" t="s">
        <v>56</v>
      </c>
      <c r="C33" s="2" t="s">
        <v>23</v>
      </c>
      <c r="G33" t="str">
        <f t="shared" si="2"/>
        <v>C15Cushion = fields.Float(u'C15垫层')</v>
      </c>
    </row>
    <row r="34" spans="1:7" ht="18.75">
      <c r="A34" s="9" t="s">
        <v>57</v>
      </c>
      <c r="B34" s="1" t="s">
        <v>58</v>
      </c>
      <c r="C34" s="2" t="s">
        <v>23</v>
      </c>
      <c r="G34" t="str">
        <f t="shared" si="2"/>
        <v>MU10Brick = fields.Float(u'MU10砖')</v>
      </c>
    </row>
    <row r="35" spans="1:7" ht="18.75">
      <c r="A35" s="9" t="s">
        <v>59</v>
      </c>
      <c r="B35" s="1" t="s">
        <v>60</v>
      </c>
      <c r="C35" s="2" t="s">
        <v>23</v>
      </c>
      <c r="G35" t="str">
        <f t="shared" si="2"/>
        <v>Reinforcement = fields.Float(u'钢筋')</v>
      </c>
    </row>
    <row r="36" spans="1:7" ht="18.75">
      <c r="A36" s="9" t="s">
        <v>61</v>
      </c>
      <c r="B36" s="1" t="s">
        <v>14</v>
      </c>
      <c r="C36" s="2" t="s">
        <v>23</v>
      </c>
      <c r="G36" t="str">
        <f t="shared" si="2"/>
        <v>Area = fields.Float(u'面积')</v>
      </c>
    </row>
    <row r="37" spans="1:7" ht="18.75">
      <c r="C37" s="2"/>
    </row>
    <row r="38" spans="1:7" ht="18.75">
      <c r="C38" s="2"/>
    </row>
    <row r="39" spans="1:7" ht="18.75">
      <c r="A39" s="7" t="s">
        <v>62</v>
      </c>
      <c r="B39" s="1" t="s">
        <v>63</v>
      </c>
      <c r="C39" s="2" t="s">
        <v>23</v>
      </c>
      <c r="G39" t="str">
        <f t="shared" ref="G39:G62" si="3">B39&amp;C39&amp;A39&amp;"')"</f>
        <v>Status = fields.Float(u'状态')</v>
      </c>
    </row>
    <row r="40" spans="1:7" ht="18.75">
      <c r="A40" s="7" t="s">
        <v>64</v>
      </c>
      <c r="B40" s="1" t="s">
        <v>65</v>
      </c>
      <c r="C40" s="2" t="s">
        <v>23</v>
      </c>
      <c r="G40" t="str">
        <f t="shared" si="3"/>
        <v>Grade = fields.Float(u'等级')</v>
      </c>
    </row>
    <row r="41" spans="1:7" ht="18.75">
      <c r="A41" s="7" t="s">
        <v>66</v>
      </c>
      <c r="B41" s="1" t="s">
        <v>67</v>
      </c>
      <c r="C41" s="2" t="s">
        <v>23</v>
      </c>
      <c r="G41" t="str">
        <f t="shared" si="3"/>
        <v>Capacity = fields.Float(u'容量')</v>
      </c>
    </row>
    <row r="42" spans="1:7" ht="18.75">
      <c r="A42" s="10" t="s">
        <v>43</v>
      </c>
      <c r="B42" s="1" t="s">
        <v>44</v>
      </c>
      <c r="C42" s="2" t="s">
        <v>23</v>
      </c>
      <c r="G42" t="str">
        <f t="shared" si="3"/>
        <v>Long = fields.Float(u'长')</v>
      </c>
    </row>
    <row r="43" spans="1:7" ht="18.75">
      <c r="A43" s="10" t="s">
        <v>45</v>
      </c>
      <c r="B43" s="1" t="s">
        <v>46</v>
      </c>
      <c r="C43" s="2" t="s">
        <v>23</v>
      </c>
      <c r="G43" t="str">
        <f t="shared" si="3"/>
        <v>Width = fields.Float(u'宽')</v>
      </c>
    </row>
    <row r="44" spans="1:7" ht="18.75">
      <c r="A44" s="11" t="s">
        <v>68</v>
      </c>
      <c r="B44" s="1" t="s">
        <v>69</v>
      </c>
      <c r="C44" s="2" t="s">
        <v>23</v>
      </c>
      <c r="G44" t="str">
        <f t="shared" si="3"/>
        <v>InnerWallArea = fields.Float(u'围墙内面积')</v>
      </c>
    </row>
    <row r="45" spans="1:7" ht="18.75">
      <c r="A45" s="11" t="s">
        <v>70</v>
      </c>
      <c r="B45" s="1" t="s">
        <v>71</v>
      </c>
      <c r="C45" s="2" t="s">
        <v>23</v>
      </c>
      <c r="G45" t="str">
        <f t="shared" si="3"/>
        <v>WallLength = fields.Float(u'围墙长度')</v>
      </c>
    </row>
    <row r="46" spans="1:7" ht="18.75">
      <c r="A46" s="11" t="s">
        <v>72</v>
      </c>
      <c r="B46" s="1" t="s">
        <v>73</v>
      </c>
      <c r="C46" s="2" t="s">
        <v>23</v>
      </c>
      <c r="G46" t="str">
        <f t="shared" si="3"/>
        <v>StoneMasonryFoot = fields.Float(u'浆砌石护脚')</v>
      </c>
    </row>
    <row r="47" spans="1:7" ht="18.75">
      <c r="A47" s="11" t="s">
        <v>74</v>
      </c>
      <c r="B47" s="1" t="s">
        <v>75</v>
      </c>
      <c r="C47" s="2" t="s">
        <v>23</v>
      </c>
      <c r="G47" t="str">
        <f t="shared" si="3"/>
        <v>StoneMasonryDrainageDitch = fields.Float(u'浆砌石排水沟')</v>
      </c>
    </row>
    <row r="48" spans="1:7" ht="18.75">
      <c r="A48" s="11" t="s">
        <v>76</v>
      </c>
      <c r="B48" s="1" t="s">
        <v>77</v>
      </c>
      <c r="C48" s="2" t="s">
        <v>23</v>
      </c>
      <c r="G48" t="str">
        <f t="shared" si="3"/>
        <v>RoadArea = fields.Float(u'道路面积')</v>
      </c>
    </row>
    <row r="49" spans="1:7" ht="18.75">
      <c r="A49" s="11" t="s">
        <v>78</v>
      </c>
      <c r="B49" s="1" t="s">
        <v>79</v>
      </c>
      <c r="C49" s="2" t="s">
        <v>23</v>
      </c>
      <c r="G49" t="str">
        <f t="shared" si="3"/>
        <v>GreenArea = fields.Float(u'绿化面积')</v>
      </c>
    </row>
    <row r="50" spans="1:7" ht="18.75">
      <c r="A50" s="11" t="s">
        <v>80</v>
      </c>
      <c r="B50" s="1" t="s">
        <v>81</v>
      </c>
      <c r="C50" s="2" t="s">
        <v>23</v>
      </c>
      <c r="G50" t="str">
        <f t="shared" si="3"/>
        <v>ComprehensiveBuilding = fields.Float(u'综合楼')</v>
      </c>
    </row>
    <row r="51" spans="1:7" ht="18.75">
      <c r="A51" s="11" t="s">
        <v>82</v>
      </c>
      <c r="B51" s="1" t="s">
        <v>83</v>
      </c>
      <c r="C51" s="2" t="s">
        <v>23</v>
      </c>
      <c r="G51" t="str">
        <f t="shared" si="3"/>
        <v>EquipmentBuilding = fields.Float(u'设备楼')</v>
      </c>
    </row>
    <row r="52" spans="1:7" ht="18.75">
      <c r="A52" s="11" t="s">
        <v>84</v>
      </c>
      <c r="B52" s="1" t="s">
        <v>85</v>
      </c>
      <c r="C52" s="2" t="s">
        <v>23</v>
      </c>
      <c r="G52" t="str">
        <f t="shared" si="3"/>
        <v>AffiliatedBuilding = fields.Float(u'附属楼')</v>
      </c>
    </row>
    <row r="53" spans="1:7" ht="18.75">
      <c r="A53" s="11" t="s">
        <v>86</v>
      </c>
      <c r="B53" s="1" t="s">
        <v>87</v>
      </c>
      <c r="C53" s="2" t="s">
        <v>23</v>
      </c>
      <c r="G53" t="str">
        <f t="shared" si="3"/>
        <v>C30Concrete = fields.Float(u'主变基础C30混凝土')</v>
      </c>
    </row>
    <row r="54" spans="1:7" ht="18.75">
      <c r="A54" s="12" t="s">
        <v>88</v>
      </c>
      <c r="B54" s="1" t="s">
        <v>89</v>
      </c>
      <c r="C54" s="2" t="s">
        <v>23</v>
      </c>
      <c r="G54" t="str">
        <f t="shared" si="3"/>
        <v>C15ConcreteCushion = fields.Float(u'C15混凝土垫层')</v>
      </c>
    </row>
    <row r="55" spans="1:7" ht="18.75">
      <c r="A55" s="11" t="s">
        <v>90</v>
      </c>
      <c r="B55" s="1" t="s">
        <v>91</v>
      </c>
      <c r="C55" s="2" t="s">
        <v>23</v>
      </c>
      <c r="G55" t="str">
        <f t="shared" si="3"/>
        <v>MainTransformerFoundation = fields.Float(u'主变压器基础钢筋')</v>
      </c>
    </row>
    <row r="56" spans="1:7" ht="18.75">
      <c r="A56" s="11" t="s">
        <v>92</v>
      </c>
      <c r="B56" s="1" t="s">
        <v>93</v>
      </c>
      <c r="C56" s="2" t="s">
        <v>23</v>
      </c>
      <c r="G56" t="str">
        <f t="shared" si="3"/>
        <v>AccidentOilPoolC30Concrete = fields.Float(u'事故油池C30混凝土')</v>
      </c>
    </row>
    <row r="57" spans="1:7" ht="18.75">
      <c r="A57" s="11" t="s">
        <v>94</v>
      </c>
      <c r="B57" s="1" t="s">
        <v>95</v>
      </c>
      <c r="C57" s="2" t="s">
        <v>23</v>
      </c>
      <c r="G57" t="str">
        <f t="shared" si="3"/>
        <v>AccidentOilPoolC15Cushion = fields.Float(u'事故油池C15垫层')</v>
      </c>
    </row>
    <row r="58" spans="1:7" ht="18.75">
      <c r="A58" s="11" t="s">
        <v>96</v>
      </c>
      <c r="B58" s="1" t="s">
        <v>97</v>
      </c>
      <c r="C58" s="2" t="s">
        <v>23</v>
      </c>
      <c r="G58" t="str">
        <f t="shared" si="3"/>
        <v>AccidentOilPoolReinforcement = fields.Float(u'事故油池钢筋')</v>
      </c>
    </row>
    <row r="59" spans="1:7" ht="18.75">
      <c r="A59" s="11" t="s">
        <v>98</v>
      </c>
      <c r="B59" s="1" t="s">
        <v>99</v>
      </c>
      <c r="C59" s="2" t="s">
        <v>23</v>
      </c>
      <c r="G59" t="str">
        <f t="shared" si="3"/>
        <v>FoundationC25Concrete = fields.Float(u'设备及架构基础C25混凝土')</v>
      </c>
    </row>
    <row r="60" spans="1:7" ht="18.75">
      <c r="A60" s="11" t="s">
        <v>100</v>
      </c>
      <c r="B60" s="1" t="s">
        <v>101</v>
      </c>
      <c r="C60" s="2" t="s">
        <v>23</v>
      </c>
      <c r="G60" t="str">
        <f t="shared" si="3"/>
        <v>OutdoorStructure = fields.Float(u'室外架构（型钢）')</v>
      </c>
    </row>
    <row r="61" spans="1:7" ht="18.75">
      <c r="A61" s="11" t="s">
        <v>102</v>
      </c>
      <c r="B61" s="1" t="s">
        <v>103</v>
      </c>
      <c r="C61" s="2" t="s">
        <v>23</v>
      </c>
      <c r="G61" t="str">
        <f t="shared" si="3"/>
        <v>PrecastConcretePole = fields.Float(u'预制混凝土杆')</v>
      </c>
    </row>
    <row r="62" spans="1:7" ht="18.75">
      <c r="A62" s="11" t="s">
        <v>104</v>
      </c>
      <c r="B62" s="1" t="s">
        <v>105</v>
      </c>
      <c r="C62" s="2" t="s">
        <v>23</v>
      </c>
      <c r="G62" t="str">
        <f t="shared" si="3"/>
        <v>LightningRod = fields.Float(u'避雷针')</v>
      </c>
    </row>
    <row r="66" spans="1:7" ht="18.75">
      <c r="A66" s="13" t="s">
        <v>107</v>
      </c>
      <c r="B66" s="8" t="s">
        <v>108</v>
      </c>
      <c r="C66" s="2" t="s">
        <v>23</v>
      </c>
      <c r="G66" t="str">
        <f t="shared" ref="G66:G71" si="4">B66&amp;C66&amp;A66&amp;"')"</f>
        <v>TerrainType = fields.Float(u'山地类型')</v>
      </c>
    </row>
    <row r="67" spans="1:7" ht="18.75">
      <c r="A67" s="14" t="s">
        <v>109</v>
      </c>
      <c r="B67" s="8" t="s">
        <v>110</v>
      </c>
      <c r="C67" s="2" t="s">
        <v>23</v>
      </c>
      <c r="G67" t="str">
        <f t="shared" si="4"/>
        <v>GradedGravelPavement_1 = fields.Float(u'级配碎石路面(20cm厚)')</v>
      </c>
    </row>
    <row r="68" spans="1:7" ht="18.75">
      <c r="A68" s="14" t="s">
        <v>111</v>
      </c>
      <c r="B68" s="8" t="s">
        <v>112</v>
      </c>
      <c r="C68" s="2" t="s">
        <v>23</v>
      </c>
      <c r="G68" t="str">
        <f t="shared" si="4"/>
        <v>RoundTubeCulvert_1 = fields.Float(u'D1000mm圆管涵')</v>
      </c>
    </row>
    <row r="69" spans="1:7" ht="18.75">
      <c r="A69" s="14" t="s">
        <v>113</v>
      </c>
      <c r="B69" s="8" t="s">
        <v>114</v>
      </c>
      <c r="C69" s="2" t="s">
        <v>23</v>
      </c>
      <c r="G69" t="str">
        <f t="shared" si="4"/>
        <v>StoneMasonryDrainageDitch_1 = fields.Float(u'浆砌石排水沟')</v>
      </c>
    </row>
    <row r="70" spans="1:7" ht="18.75">
      <c r="A70" s="14" t="s">
        <v>115</v>
      </c>
      <c r="B70" s="8" t="s">
        <v>116</v>
      </c>
      <c r="C70" s="2" t="s">
        <v>23</v>
      </c>
      <c r="G70" t="str">
        <f t="shared" si="4"/>
        <v>MortarStoneRetainingWall_1 = fields.Float(u'M7.5浆砌片石挡墙')</v>
      </c>
    </row>
    <row r="71" spans="1:7" ht="18.75">
      <c r="A71" s="14" t="s">
        <v>117</v>
      </c>
      <c r="B71" s="8" t="s">
        <v>118</v>
      </c>
      <c r="C71" s="2" t="s">
        <v>23</v>
      </c>
      <c r="G71" t="str">
        <f t="shared" si="4"/>
        <v>TurfSlopeProtection_1 = fields.Float(u'草皮护坡')</v>
      </c>
    </row>
    <row r="74" spans="1:7" ht="18.75">
      <c r="A74" s="13" t="s">
        <v>107</v>
      </c>
      <c r="B74" s="8" t="s">
        <v>108</v>
      </c>
      <c r="C74" s="2" t="s">
        <v>23</v>
      </c>
      <c r="G74" t="str">
        <f t="shared" ref="G74" si="5">B74&amp;C74&amp;A74&amp;"')"</f>
        <v>TerrainType = fields.Float(u'山地类型')</v>
      </c>
    </row>
    <row r="75" spans="1:7" ht="18.75">
      <c r="A75" s="14" t="s">
        <v>119</v>
      </c>
      <c r="B75" s="8" t="s">
        <v>123</v>
      </c>
      <c r="C75" s="2" t="s">
        <v>23</v>
      </c>
      <c r="G75" t="str">
        <f t="shared" ref="G75:G82" si="6">B75&amp;C75&amp;A75&amp;"')"</f>
        <v>GradedGravelBase_2 = fields.Float(u'级配碎石基层(20cm厚)')</v>
      </c>
    </row>
    <row r="76" spans="1:7" ht="18.75">
      <c r="A76" s="14" t="s">
        <v>120</v>
      </c>
      <c r="B76" s="8" t="s">
        <v>124</v>
      </c>
      <c r="C76" s="2" t="s">
        <v>23</v>
      </c>
      <c r="G76" t="str">
        <f t="shared" si="6"/>
        <v>C30ConcretePavement_2 = fields.Float(u'C30混凝土路面(20cm厚)')</v>
      </c>
    </row>
    <row r="77" spans="1:7" ht="18.75">
      <c r="A77" s="14" t="s">
        <v>111</v>
      </c>
      <c r="B77" s="8" t="s">
        <v>125</v>
      </c>
      <c r="C77" s="2" t="s">
        <v>23</v>
      </c>
      <c r="G77" t="str">
        <f t="shared" si="6"/>
        <v>RoundTubeCulvert_2 = fields.Float(u'D1000mm圆管涵')</v>
      </c>
    </row>
    <row r="78" spans="1:7" ht="18.75">
      <c r="A78" s="14" t="s">
        <v>113</v>
      </c>
      <c r="B78" s="8" t="s">
        <v>126</v>
      </c>
      <c r="C78" s="2" t="s">
        <v>23</v>
      </c>
      <c r="G78" t="str">
        <f t="shared" si="6"/>
        <v>StoneMasonryDrainageDitch_2 = fields.Float(u'浆砌石排水沟')</v>
      </c>
    </row>
    <row r="79" spans="1:7" ht="18.75">
      <c r="A79" s="14" t="s">
        <v>115</v>
      </c>
      <c r="B79" s="8" t="s">
        <v>127</v>
      </c>
      <c r="C79" s="2" t="s">
        <v>23</v>
      </c>
      <c r="G79" t="str">
        <f t="shared" si="6"/>
        <v>MortarStoneRetainingWall_2 = fields.Float(u'M7.5浆砌片石挡墙')</v>
      </c>
    </row>
    <row r="80" spans="1:7" ht="18.75">
      <c r="A80" s="14" t="s">
        <v>106</v>
      </c>
      <c r="B80" s="8" t="s">
        <v>128</v>
      </c>
      <c r="C80" s="2" t="s">
        <v>23</v>
      </c>
      <c r="G80" t="str">
        <f t="shared" si="6"/>
        <v>TurfSlopeProtection_2 = fields.Float(u'草皮护坡')</v>
      </c>
    </row>
    <row r="81" spans="1:7" ht="18.75">
      <c r="A81" s="14" t="s">
        <v>121</v>
      </c>
      <c r="B81" s="8" t="s">
        <v>129</v>
      </c>
      <c r="C81" s="2" t="s">
        <v>23</v>
      </c>
      <c r="G81" t="str">
        <f t="shared" si="6"/>
        <v>Signage_2 = fields.Float(u'标志标牌')</v>
      </c>
    </row>
    <row r="82" spans="1:7" ht="18.75">
      <c r="A82" s="14" t="s">
        <v>122</v>
      </c>
      <c r="B82" s="8" t="s">
        <v>130</v>
      </c>
      <c r="C82" s="2" t="s">
        <v>23</v>
      </c>
      <c r="G82" t="str">
        <f t="shared" si="6"/>
        <v>WaveGuardrail_2 = fields.Float(u'波形护栏')</v>
      </c>
    </row>
    <row r="85" spans="1:7" ht="18.75">
      <c r="A85" s="13" t="s">
        <v>107</v>
      </c>
      <c r="B85" s="8" t="s">
        <v>108</v>
      </c>
      <c r="C85" s="2" t="s">
        <v>23</v>
      </c>
      <c r="G85" t="str">
        <f t="shared" ref="G85:G93" si="7">B85&amp;C85&amp;A85&amp;"')"</f>
        <v>TerrainType = fields.Float(u'山地类型')</v>
      </c>
    </row>
    <row r="86" spans="1:7" ht="18.75">
      <c r="A86" s="14" t="s">
        <v>131</v>
      </c>
      <c r="B86" s="8" t="s">
        <v>132</v>
      </c>
      <c r="C86" s="2" t="s">
        <v>23</v>
      </c>
      <c r="G86" t="str">
        <f t="shared" si="7"/>
        <v>MountainPavement_3 = fields.Float(u'山皮石路面(20cm厚)')</v>
      </c>
    </row>
    <row r="87" spans="1:7" ht="18.75">
      <c r="A87" s="14" t="s">
        <v>120</v>
      </c>
      <c r="B87" s="8" t="s">
        <v>133</v>
      </c>
      <c r="C87" s="2" t="s">
        <v>23</v>
      </c>
      <c r="G87" t="str">
        <f t="shared" si="7"/>
        <v>C30ConcretePavement_3 = fields.Float(u'C30混凝土路面(20cm厚)')</v>
      </c>
    </row>
    <row r="88" spans="1:7" ht="18.75">
      <c r="A88" s="14" t="s">
        <v>111</v>
      </c>
      <c r="B88" s="8" t="s">
        <v>134</v>
      </c>
      <c r="C88" s="2" t="s">
        <v>23</v>
      </c>
      <c r="G88" t="str">
        <f t="shared" si="7"/>
        <v>RoundTubeCulvert_3 = fields.Float(u'D1000mm圆管涵')</v>
      </c>
    </row>
    <row r="89" spans="1:7" ht="18.75">
      <c r="A89" s="14" t="s">
        <v>113</v>
      </c>
      <c r="B89" s="8" t="s">
        <v>135</v>
      </c>
      <c r="C89" s="2" t="s">
        <v>23</v>
      </c>
      <c r="G89" t="str">
        <f t="shared" si="7"/>
        <v>StoneMasonryDrainageDitch_3 = fields.Float(u'浆砌石排水沟')</v>
      </c>
    </row>
    <row r="90" spans="1:7" ht="18.75">
      <c r="A90" s="14" t="s">
        <v>115</v>
      </c>
      <c r="B90" s="8" t="s">
        <v>136</v>
      </c>
      <c r="C90" s="2" t="s">
        <v>23</v>
      </c>
      <c r="G90" t="str">
        <f t="shared" si="7"/>
        <v>MortarStoneRetainingWall_3 = fields.Float(u'M7.5浆砌片石挡墙')</v>
      </c>
    </row>
    <row r="91" spans="1:7" ht="18.75">
      <c r="A91" s="14" t="s">
        <v>117</v>
      </c>
      <c r="B91" s="8" t="s">
        <v>137</v>
      </c>
      <c r="C91" s="2" t="s">
        <v>23</v>
      </c>
      <c r="G91" t="str">
        <f t="shared" si="7"/>
        <v>TurfSlopeProtection_3 = fields.Float(u'草皮护坡')</v>
      </c>
    </row>
    <row r="92" spans="1:7" ht="18.75">
      <c r="A92" s="14" t="s">
        <v>121</v>
      </c>
      <c r="B92" s="8" t="s">
        <v>138</v>
      </c>
      <c r="C92" s="2" t="s">
        <v>23</v>
      </c>
      <c r="G92" t="str">
        <f t="shared" si="7"/>
        <v>Signage_3 = fields.Float(u'标志标牌')</v>
      </c>
    </row>
    <row r="93" spans="1:7" ht="18.75">
      <c r="A93" s="14" t="s">
        <v>122</v>
      </c>
      <c r="B93" s="8" t="s">
        <v>139</v>
      </c>
      <c r="C93" s="2" t="s">
        <v>23</v>
      </c>
      <c r="G93" t="str">
        <f t="shared" si="7"/>
        <v>WaveGuardrail_3 = fields.Float(u'波形护栏')</v>
      </c>
    </row>
    <row r="94" spans="1:7" ht="18.75">
      <c r="A94" s="8" t="s">
        <v>140</v>
      </c>
      <c r="B94" s="8" t="s">
        <v>141</v>
      </c>
      <c r="C94" s="2" t="s">
        <v>23</v>
      </c>
      <c r="G94" t="str">
        <f t="shared" ref="G94" si="8">B94&amp;C94&amp;A94&amp;"')"</f>
        <v>LandUse_3 = fields.Float(u'用地')</v>
      </c>
    </row>
    <row r="96" spans="1:7" ht="18.75">
      <c r="A96" s="13" t="s">
        <v>107</v>
      </c>
      <c r="B96" s="8" t="s">
        <v>108</v>
      </c>
      <c r="C96" s="2" t="s">
        <v>23</v>
      </c>
      <c r="G96" t="str">
        <f t="shared" ref="G96:G99" si="9">B96&amp;C96&amp;A96&amp;"')"</f>
        <v>TerrainType = fields.Float(u'山地类型')</v>
      </c>
    </row>
    <row r="97" spans="1:7" ht="18.75">
      <c r="A97" s="14" t="s">
        <v>142</v>
      </c>
      <c r="B97" s="8" t="s">
        <v>143</v>
      </c>
      <c r="C97" s="2" t="s">
        <v>23</v>
      </c>
      <c r="G97" t="str">
        <f t="shared" si="9"/>
        <v>GeneralSiteLeveling_4 = fields.Float(u'一般场地平整')</v>
      </c>
    </row>
    <row r="98" spans="1:7" ht="18.75">
      <c r="A98" s="14" t="s">
        <v>113</v>
      </c>
      <c r="B98" s="8" t="s">
        <v>144</v>
      </c>
      <c r="C98" s="2" t="s">
        <v>23</v>
      </c>
      <c r="G98" t="str">
        <f t="shared" si="9"/>
        <v>StoneMasonryDrainageDitch_4 = fields.Float(u'浆砌石排水沟')</v>
      </c>
    </row>
    <row r="99" spans="1:7" ht="18.75">
      <c r="A99" s="14" t="s">
        <v>145</v>
      </c>
      <c r="B99" s="8" t="s">
        <v>146</v>
      </c>
      <c r="C99" s="2" t="s">
        <v>23</v>
      </c>
      <c r="G99" t="str">
        <f t="shared" si="9"/>
        <v>MortarStoneProtectionSlope_4 = fields.Float(u'M7.5浆砌片石护坡')</v>
      </c>
    </row>
    <row r="100" spans="1:7" ht="18.75">
      <c r="A100" s="14" t="s">
        <v>117</v>
      </c>
      <c r="B100" s="8" t="s">
        <v>147</v>
      </c>
      <c r="C100" s="2" t="s">
        <v>23</v>
      </c>
      <c r="G100" t="str">
        <f t="shared" ref="G100" si="10">B100&amp;C100&amp;A100&amp;"')"</f>
        <v>TurfSlopeProtection_4 = fields.Float(u'草皮护坡')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陈宽达 (Candor)</cp:lastModifiedBy>
  <dcterms:created xsi:type="dcterms:W3CDTF">2019-03-17T03:38:22Z</dcterms:created>
  <dcterms:modified xsi:type="dcterms:W3CDTF">2019-03-17T10:59:55Z</dcterms:modified>
</cp:coreProperties>
</file>