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6440"/>
  </bookViews>
  <sheets>
    <sheet name="Sheet1" sheetId="1" r:id="rId1"/>
    <sheet name="代码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" i="2"/>
  <c r="X8" i="2" l="1"/>
  <c r="X9" i="2"/>
  <c r="X10" i="2"/>
  <c r="X11" i="2"/>
  <c r="X12" i="2"/>
  <c r="X13" i="2"/>
  <c r="X7" i="2"/>
</calcChain>
</file>

<file path=xl/sharedStrings.xml><?xml version="1.0" encoding="utf-8"?>
<sst xmlns="http://schemas.openxmlformats.org/spreadsheetml/2006/main" count="380" uniqueCount="171">
  <si>
    <t>X</t>
  </si>
  <si>
    <t>TrustCoefficient</t>
    <phoneticPr fontId="1" type="noConversion"/>
  </si>
  <si>
    <t>Longitude</t>
    <phoneticPr fontId="1" type="noConversion"/>
  </si>
  <si>
    <t>EnergyDensity</t>
    <phoneticPr fontId="1" type="noConversion"/>
  </si>
  <si>
    <t>PowerGeneration</t>
    <phoneticPr fontId="1" type="noConversion"/>
  </si>
  <si>
    <t>AverageWindSpeed</t>
    <phoneticPr fontId="1" type="noConversion"/>
  </si>
  <si>
    <t>PowerGeneration_Weak</t>
    <phoneticPr fontId="1" type="noConversion"/>
  </si>
  <si>
    <t>Turbulence_StrongWind</t>
    <phoneticPr fontId="1" type="noConversion"/>
  </si>
  <si>
    <t>TurbulenceEnv_StrongWind</t>
    <phoneticPr fontId="1" type="noConversion"/>
  </si>
  <si>
    <t>AverageWindSpeed_Weak</t>
    <phoneticPr fontId="1" type="noConversion"/>
  </si>
  <si>
    <t>WindShear_Max</t>
    <phoneticPr fontId="1" type="noConversion"/>
  </si>
  <si>
    <t>WindShear_Avg</t>
    <phoneticPr fontId="1" type="noConversion"/>
  </si>
  <si>
    <t>WindShear_Max_Deg</t>
    <phoneticPr fontId="1" type="noConversion"/>
  </si>
  <si>
    <t>InflowAngle_Avg</t>
    <phoneticPr fontId="1" type="noConversion"/>
  </si>
  <si>
    <t>InflowAngle_Max</t>
    <phoneticPr fontId="1" type="noConversion"/>
  </si>
  <si>
    <t>InflowAngle_Max_Deg</t>
    <phoneticPr fontId="1" type="noConversion"/>
  </si>
  <si>
    <t>NextTur</t>
    <phoneticPr fontId="1" type="noConversion"/>
  </si>
  <si>
    <t>AirDensity</t>
    <phoneticPr fontId="1" type="noConversion"/>
  </si>
  <si>
    <t>Weak</t>
    <phoneticPr fontId="1" type="noConversion"/>
  </si>
  <si>
    <t>NextDeg</t>
    <phoneticPr fontId="1" type="noConversion"/>
  </si>
  <si>
    <t>NextLength_M</t>
    <phoneticPr fontId="1" type="noConversion"/>
  </si>
  <si>
    <t>NextLength_D</t>
    <phoneticPr fontId="1" type="noConversion"/>
  </si>
  <si>
    <t>Diameter</t>
    <phoneticPr fontId="1" type="noConversion"/>
  </si>
  <si>
    <t>Sectors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</si>
  <si>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</si>
  <si>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</si>
  <si>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</si>
  <si>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H</t>
    <phoneticPr fontId="1" type="noConversion"/>
  </si>
  <si>
    <t>Turbine</t>
    <phoneticPr fontId="1" type="noConversion"/>
  </si>
  <si>
    <t>id</t>
    <phoneticPr fontId="1" type="noConversion"/>
  </si>
  <si>
    <t>默认信任系数</t>
  </si>
  <si>
    <t>tur_id</t>
    <phoneticPr fontId="1" type="noConversion"/>
  </si>
  <si>
    <t>Latitude</t>
    <phoneticPr fontId="1" type="noConversion"/>
  </si>
  <si>
    <t>CapacityCoe</t>
    <phoneticPr fontId="1" type="noConversion"/>
  </si>
  <si>
    <t>WeibullA</t>
    <phoneticPr fontId="1" type="noConversion"/>
  </si>
  <si>
    <t>WeibullK</t>
    <phoneticPr fontId="1" type="noConversion"/>
  </si>
  <si>
    <t>case_name</t>
    <phoneticPr fontId="1" type="noConversion"/>
  </si>
  <si>
    <t>project_id_input</t>
    <phoneticPr fontId="1" type="noConversion"/>
  </si>
  <si>
    <t>project_id_input_dict</t>
    <phoneticPr fontId="1" type="noConversion"/>
  </si>
  <si>
    <t>case_name_dict</t>
    <phoneticPr fontId="1" type="noConversion"/>
  </si>
  <si>
    <t>Turbine_dict</t>
    <phoneticPr fontId="1" type="noConversion"/>
  </si>
  <si>
    <t>tur_id_dict</t>
    <phoneticPr fontId="1" type="noConversion"/>
  </si>
  <si>
    <t>X_dict</t>
    <phoneticPr fontId="1" type="noConversion"/>
  </si>
  <si>
    <t>Y_dict</t>
    <phoneticPr fontId="1" type="noConversion"/>
  </si>
  <si>
    <t>Z_dict</t>
    <phoneticPr fontId="1" type="noConversion"/>
  </si>
  <si>
    <t>H_dict</t>
    <phoneticPr fontId="1" type="noConversion"/>
  </si>
  <si>
    <t>Latitude_dict</t>
    <phoneticPr fontId="1" type="noConversion"/>
  </si>
  <si>
    <t>Longitude_dict</t>
    <phoneticPr fontId="1" type="noConversion"/>
  </si>
  <si>
    <t>TrustCoefficient_dict</t>
    <phoneticPr fontId="1" type="noConversion"/>
  </si>
  <si>
    <t>WeibullA_dict</t>
    <phoneticPr fontId="1" type="noConversion"/>
  </si>
  <si>
    <t>WeibullK_dict</t>
    <phoneticPr fontId="1" type="noConversion"/>
  </si>
  <si>
    <t>EnergyDensity_dict</t>
    <phoneticPr fontId="1" type="noConversion"/>
  </si>
  <si>
    <t>PowerGeneration_dict</t>
    <phoneticPr fontId="1" type="noConversion"/>
  </si>
  <si>
    <t>PowerGeneration_Weak_dict</t>
    <phoneticPr fontId="1" type="noConversion"/>
  </si>
  <si>
    <t>CapacityCoe_dict</t>
    <phoneticPr fontId="1" type="noConversion"/>
  </si>
  <si>
    <t>AverageWindSpeed_dict</t>
    <phoneticPr fontId="1" type="noConversion"/>
  </si>
  <si>
    <t>TurbulenceEnv_StrongWind_dict</t>
    <phoneticPr fontId="1" type="noConversion"/>
  </si>
  <si>
    <t>Turbulence_StrongWind_dict</t>
    <phoneticPr fontId="1" type="noConversion"/>
  </si>
  <si>
    <t>AverageWindSpeed_Weak_dict</t>
    <phoneticPr fontId="1" type="noConversion"/>
  </si>
  <si>
    <t>Weak_dict</t>
    <phoneticPr fontId="1" type="noConversion"/>
  </si>
  <si>
    <t>AirDensity_dict</t>
    <phoneticPr fontId="1" type="noConversion"/>
  </si>
  <si>
    <t>WindShear_Avg_dict</t>
    <phoneticPr fontId="1" type="noConversion"/>
  </si>
  <si>
    <t>WindShear_Max_dict</t>
    <phoneticPr fontId="1" type="noConversion"/>
  </si>
  <si>
    <t>WindShear_Max_Deg_dict</t>
    <phoneticPr fontId="1" type="noConversion"/>
  </si>
  <si>
    <t>InflowAngle_Avg_dict</t>
    <phoneticPr fontId="1" type="noConversion"/>
  </si>
  <si>
    <t>InflowAngle_Max_dict</t>
    <phoneticPr fontId="1" type="noConversion"/>
  </si>
  <si>
    <t>InflowAngle_Max_Deg_dict</t>
    <phoneticPr fontId="1" type="noConversion"/>
  </si>
  <si>
    <t>NextTur_dict</t>
    <phoneticPr fontId="1" type="noConversion"/>
  </si>
  <si>
    <t>NextLength_M_dict</t>
    <phoneticPr fontId="1" type="noConversion"/>
  </si>
  <si>
    <t>Diameter_dict</t>
    <phoneticPr fontId="1" type="noConversion"/>
  </si>
  <si>
    <t>NextLength_D_dict</t>
    <phoneticPr fontId="1" type="noConversion"/>
  </si>
  <si>
    <t>NextDeg_dict</t>
    <phoneticPr fontId="1" type="noConversion"/>
  </si>
  <si>
    <t>Sectors_dict</t>
    <phoneticPr fontId="1" type="noConversion"/>
  </si>
  <si>
    <t>风机</t>
  </si>
  <si>
    <t>Z</t>
  </si>
  <si>
    <t>机型</t>
  </si>
  <si>
    <r>
      <t>发电量</t>
    </r>
    <r>
      <rPr>
        <b/>
        <sz val="11"/>
        <color rgb="FF000000"/>
        <rFont val="Times New Roman"/>
        <family val="1"/>
      </rPr>
      <t>(MWh/y)</t>
    </r>
  </si>
  <si>
    <r>
      <t>上网电量</t>
    </r>
    <r>
      <rPr>
        <b/>
        <sz val="11"/>
        <color rgb="FF000000"/>
        <rFont val="Times New Roman"/>
        <family val="1"/>
      </rPr>
      <t>(MWh/y)</t>
    </r>
  </si>
  <si>
    <r>
      <t>年发电小时数（</t>
    </r>
    <r>
      <rPr>
        <b/>
        <sz val="11"/>
        <color rgb="FF000000"/>
        <rFont val="Times New Roman"/>
        <family val="1"/>
      </rPr>
      <t>h</t>
    </r>
    <r>
      <rPr>
        <b/>
        <sz val="11"/>
        <color rgb="FF000000"/>
        <rFont val="宋体"/>
        <family val="3"/>
        <charset val="134"/>
      </rPr>
      <t>）</t>
    </r>
  </si>
  <si>
    <r>
      <t>考虑尾流效应的平均风速（</t>
    </r>
    <r>
      <rPr>
        <b/>
        <sz val="11"/>
        <color rgb="FF000000"/>
        <rFont val="Times New Roman"/>
        <family val="1"/>
      </rPr>
      <t>m/s</t>
    </r>
    <r>
      <rPr>
        <b/>
        <sz val="11"/>
        <color rgb="FF000000"/>
        <rFont val="宋体"/>
        <family val="3"/>
        <charset val="134"/>
      </rPr>
      <t>）</t>
    </r>
  </si>
  <si>
    <t>能量密度(W/m2)</t>
    <phoneticPr fontId="1" type="noConversion"/>
  </si>
  <si>
    <t>平均风速（m/s）</t>
    <phoneticPr fontId="1" type="noConversion"/>
  </si>
  <si>
    <t>Y</t>
    <phoneticPr fontId="1" type="noConversion"/>
  </si>
  <si>
    <r>
      <t>包含尾流效应的发电量</t>
    </r>
    <r>
      <rPr>
        <b/>
        <sz val="11"/>
        <color rgb="FF000000"/>
        <rFont val="Times New Roman"/>
        <family val="1"/>
      </rPr>
      <t>(MWh/y)</t>
    </r>
    <phoneticPr fontId="1" type="noConversion"/>
  </si>
  <si>
    <t>"风机"</t>
    <phoneticPr fontId="1" type="noConversion"/>
  </si>
  <si>
    <t>"X"</t>
    <phoneticPr fontId="1" type="noConversion"/>
  </si>
  <si>
    <t>"Y"</t>
    <phoneticPr fontId="1" type="noConversion"/>
  </si>
  <si>
    <t>"Z"</t>
    <phoneticPr fontId="1" type="noConversion"/>
  </si>
  <si>
    <t>"能量密度"</t>
    <phoneticPr fontId="1" type="noConversion"/>
  </si>
  <si>
    <t>"发电量"</t>
    <phoneticPr fontId="1" type="noConversion"/>
  </si>
  <si>
    <t>"包含尾流效应的发电量"</t>
    <phoneticPr fontId="1" type="noConversion"/>
  </si>
  <si>
    <t>"上网电量"</t>
    <phoneticPr fontId="1" type="noConversion"/>
  </si>
  <si>
    <t>"年发电小时数"</t>
    <phoneticPr fontId="1" type="noConversion"/>
  </si>
  <si>
    <t>"平均风速"</t>
    <phoneticPr fontId="1" type="noConversion"/>
  </si>
  <si>
    <t>"考虑尾流效应的平均风速"</t>
    <phoneticPr fontId="1" type="noConversion"/>
  </si>
  <si>
    <t>ongrid_power</t>
  </si>
  <si>
    <t>hours_year</t>
  </si>
  <si>
    <t>rate</t>
  </si>
  <si>
    <t>华润风电项目</t>
    <phoneticPr fontId="1" type="noConversion"/>
  </si>
  <si>
    <t>tTurE-2</t>
  </si>
  <si>
    <t>tTurE-3</t>
  </si>
  <si>
    <t>tTurE-5</t>
  </si>
  <si>
    <t>tTurE-6</t>
  </si>
  <si>
    <t>tTurE-9</t>
  </si>
  <si>
    <t>tTurE-11</t>
  </si>
  <si>
    <t>tTurE-14</t>
  </si>
  <si>
    <t>tTurE-15</t>
  </si>
  <si>
    <t>tTurE-16</t>
  </si>
  <si>
    <t>tTurE-17</t>
  </si>
  <si>
    <t>tTurE-18</t>
  </si>
  <si>
    <t>tTurE-19</t>
  </si>
  <si>
    <t>tTurE-20</t>
  </si>
  <si>
    <t>tTurE-23</t>
  </si>
  <si>
    <t>tTurE-24</t>
  </si>
  <si>
    <t>tTurE-25</t>
  </si>
  <si>
    <t>tTurE-S-28</t>
  </si>
  <si>
    <t>tTurE-S-29</t>
  </si>
  <si>
    <t>tTurE-S-31</t>
  </si>
  <si>
    <t>tTurE-S-32</t>
  </si>
  <si>
    <t>tTurE-S-33</t>
  </si>
  <si>
    <t>tTurE-N-34</t>
  </si>
  <si>
    <t>tTurE-N-35</t>
  </si>
  <si>
    <t>tTurE-N-36</t>
  </si>
  <si>
    <t>tTurE-N-37</t>
  </si>
  <si>
    <t>X</t>
    <phoneticPr fontId="1" type="noConversion"/>
  </si>
  <si>
    <t>默认信任系数</t>
    <phoneticPr fontId="1" type="noConversion"/>
  </si>
  <si>
    <t>BB4</t>
    <phoneticPr fontId="1" type="noConversion"/>
  </si>
  <si>
    <t>TurE-1</t>
  </si>
  <si>
    <t>TurE-2</t>
  </si>
  <si>
    <t>TurE-3</t>
  </si>
  <si>
    <t>TurE-4</t>
  </si>
  <si>
    <t>TurE-5</t>
  </si>
  <si>
    <t>TurE-6</t>
  </si>
  <si>
    <t>TurE-7</t>
  </si>
  <si>
    <t>TurE-8</t>
  </si>
  <si>
    <t>TurE-9</t>
  </si>
  <si>
    <t>TurE-10</t>
  </si>
  <si>
    <t>TurE-11</t>
  </si>
  <si>
    <t>TurE-12</t>
  </si>
  <si>
    <t>TurE-13</t>
  </si>
  <si>
    <t>TurE-14</t>
  </si>
  <si>
    <t>TurE-15</t>
  </si>
  <si>
    <t>TurE-16</t>
  </si>
  <si>
    <t>TurE-17</t>
  </si>
  <si>
    <t>TurE-18</t>
  </si>
  <si>
    <t>TurE-19</t>
  </si>
  <si>
    <t>TurE-20</t>
  </si>
  <si>
    <t>TurE-21</t>
  </si>
  <si>
    <t>TurE-22</t>
  </si>
  <si>
    <t>TurE-23</t>
  </si>
  <si>
    <t>TurE-24</t>
  </si>
  <si>
    <t>TurE-25</t>
  </si>
  <si>
    <t>TurE-26</t>
  </si>
  <si>
    <t>TurE-S-27</t>
  </si>
  <si>
    <t>TurE-S-28</t>
  </si>
  <si>
    <t>TurE-S-29</t>
  </si>
  <si>
    <t>TurE-S-30</t>
  </si>
  <si>
    <t>TurE-S-31</t>
  </si>
  <si>
    <t>TurE-S-32</t>
  </si>
  <si>
    <t>TurE-S-33</t>
  </si>
  <si>
    <t>TurE-N-34</t>
  </si>
  <si>
    <t>TurE-N-35</t>
  </si>
  <si>
    <t>TurE-N-36</t>
  </si>
  <si>
    <t>TurE-N-37</t>
  </si>
  <si>
    <t>TurE-N-38</t>
  </si>
  <si>
    <t>TurE-N-39</t>
  </si>
  <si>
    <t>TurE-N-40</t>
  </si>
  <si>
    <t>tur_id</t>
    <phoneticPr fontId="1" type="noConversion"/>
  </si>
  <si>
    <t>方案1</t>
  </si>
  <si>
    <t>方案1</t>
    <phoneticPr fontId="1" type="noConversion"/>
  </si>
  <si>
    <t>TurbineCapacity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</si>
</sst>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.5"/>
      <color rgb="FF008080"/>
      <name val="Fira Code Retina"/>
      <family val="2"/>
    </font>
    <font>
      <sz val="15"/>
      <color rgb="FFA9B7C6"/>
      <name val="Fira Code"/>
      <family val="2"/>
    </font>
    <font>
      <b/>
      <sz val="10.5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8"/>
      <color rgb="FFA9B7C6"/>
      <name val="Fira Cod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topLeftCell="Z1" workbookViewId="0">
      <selection activeCell="AK1" sqref="AK1"/>
    </sheetView>
  </sheetViews>
  <sheetFormatPr defaultRowHeight="14.25"/>
  <cols>
    <col min="1" max="1" width="27.375" bestFit="1" customWidth="1"/>
    <col min="2" max="3" width="27.375" customWidth="1"/>
    <col min="4" max="4" width="12.25" bestFit="1" customWidth="1"/>
    <col min="5" max="5" width="11.25" customWidth="1"/>
    <col min="12" max="12" width="14.375" bestFit="1" customWidth="1"/>
    <col min="16" max="16" width="16.25" bestFit="1" customWidth="1"/>
    <col min="17" max="17" width="35.25" bestFit="1" customWidth="1"/>
    <col min="18" max="19" width="18.75" bestFit="1" customWidth="1"/>
    <col min="20" max="20" width="25.375" bestFit="1" customWidth="1"/>
    <col min="21" max="21" width="22.25" bestFit="1" customWidth="1"/>
    <col min="22" max="22" width="24.75" bestFit="1" customWidth="1"/>
    <col min="25" max="25" width="14.875" bestFit="1" customWidth="1"/>
    <col min="26" max="26" width="15.125" bestFit="1" customWidth="1"/>
    <col min="27" max="27" width="19.75" bestFit="1" customWidth="1"/>
    <col min="28" max="28" width="15.625" bestFit="1" customWidth="1"/>
    <col min="29" max="29" width="16" bestFit="1" customWidth="1"/>
    <col min="30" max="30" width="20.5" bestFit="1" customWidth="1"/>
    <col min="31" max="32" width="11.125" bestFit="1" customWidth="1"/>
    <col min="33" max="33" width="13.375" bestFit="1" customWidth="1"/>
    <col min="37" max="37" width="32.375" bestFit="1" customWidth="1"/>
    <col min="38" max="39" width="21.25" bestFit="1" customWidth="1"/>
  </cols>
  <sheetData>
    <row r="1" spans="1:40" ht="24" thickBot="1">
      <c r="A1" s="1" t="s">
        <v>29</v>
      </c>
      <c r="B1" s="1" t="s">
        <v>37</v>
      </c>
      <c r="C1" s="1" t="s">
        <v>36</v>
      </c>
      <c r="D1" s="1" t="s">
        <v>28</v>
      </c>
      <c r="E1" s="1" t="s">
        <v>167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32</v>
      </c>
      <c r="K1" s="1" t="s">
        <v>2</v>
      </c>
      <c r="L1" s="1" t="s">
        <v>1</v>
      </c>
      <c r="M1" s="1" t="s">
        <v>34</v>
      </c>
      <c r="N1" s="1" t="s">
        <v>35</v>
      </c>
      <c r="O1" s="1" t="s">
        <v>3</v>
      </c>
      <c r="P1" s="1" t="s">
        <v>4</v>
      </c>
      <c r="Q1" s="1" t="s">
        <v>6</v>
      </c>
      <c r="R1" s="1" t="s">
        <v>33</v>
      </c>
      <c r="S1" s="1" t="s">
        <v>5</v>
      </c>
      <c r="T1" s="1" t="s">
        <v>8</v>
      </c>
      <c r="U1" s="1" t="s">
        <v>7</v>
      </c>
      <c r="V1" s="1" t="s">
        <v>9</v>
      </c>
      <c r="W1" s="1" t="s">
        <v>18</v>
      </c>
      <c r="X1" s="1" t="s">
        <v>17</v>
      </c>
      <c r="Y1" s="1" t="s">
        <v>11</v>
      </c>
      <c r="Z1" s="1" t="s">
        <v>10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20</v>
      </c>
      <c r="AG1" s="1" t="s">
        <v>22</v>
      </c>
      <c r="AH1" s="1" t="s">
        <v>21</v>
      </c>
      <c r="AI1" s="1" t="s">
        <v>19</v>
      </c>
      <c r="AJ1" s="1" t="s">
        <v>23</v>
      </c>
      <c r="AK1" s="1" t="s">
        <v>170</v>
      </c>
      <c r="AL1" s="25" t="s">
        <v>97</v>
      </c>
      <c r="AM1" s="25" t="s">
        <v>95</v>
      </c>
      <c r="AN1" s="25" t="s">
        <v>96</v>
      </c>
    </row>
    <row r="2" spans="1:40" ht="15" thickBot="1">
      <c r="B2" t="s">
        <v>98</v>
      </c>
      <c r="C2" t="s">
        <v>169</v>
      </c>
      <c r="D2" s="2" t="s">
        <v>0</v>
      </c>
      <c r="E2" s="3" t="s">
        <v>127</v>
      </c>
      <c r="F2" s="2">
        <v>37567435</v>
      </c>
      <c r="G2" s="2">
        <v>2545484</v>
      </c>
      <c r="H2" s="2">
        <v>777.3</v>
      </c>
      <c r="I2" s="2">
        <v>100</v>
      </c>
      <c r="J2" s="2">
        <v>111.65778251389099</v>
      </c>
      <c r="K2" s="2">
        <v>23.007179825227301</v>
      </c>
      <c r="L2" s="2" t="s">
        <v>30</v>
      </c>
      <c r="M2" s="2">
        <v>6.33</v>
      </c>
      <c r="N2" s="2">
        <v>2.2029999999999998</v>
      </c>
      <c r="O2" s="2">
        <v>178.3</v>
      </c>
      <c r="P2" s="2">
        <v>8629.08</v>
      </c>
      <c r="Q2" s="2">
        <v>8562.49</v>
      </c>
      <c r="R2" s="2">
        <v>0.39</v>
      </c>
      <c r="S2" s="2">
        <v>5.62</v>
      </c>
      <c r="T2" s="2">
        <v>8.1000000000000003E-2</v>
      </c>
      <c r="U2" s="2">
        <v>8.1000000000000003E-2</v>
      </c>
      <c r="V2" s="2">
        <v>5.59</v>
      </c>
      <c r="W2" s="2">
        <v>-0.8</v>
      </c>
      <c r="X2" s="2">
        <v>1.105</v>
      </c>
      <c r="Y2" s="2">
        <v>0.03</v>
      </c>
      <c r="Z2" s="2">
        <v>0.08</v>
      </c>
      <c r="AA2" s="2">
        <v>337</v>
      </c>
      <c r="AB2" s="2">
        <v>4.5999999999999996</v>
      </c>
      <c r="AC2" s="2">
        <v>7.7</v>
      </c>
      <c r="AD2" s="2">
        <v>67</v>
      </c>
      <c r="AE2" s="2" t="s">
        <v>99</v>
      </c>
      <c r="AF2" s="2">
        <v>681</v>
      </c>
      <c r="AG2" s="2">
        <v>145</v>
      </c>
      <c r="AH2" s="2">
        <v>4.7</v>
      </c>
      <c r="AI2" s="2">
        <v>331</v>
      </c>
      <c r="AJ2" s="2">
        <v>16</v>
      </c>
      <c r="AK2" s="24">
        <v>2500</v>
      </c>
      <c r="AL2" s="24">
        <v>0.73</v>
      </c>
    </row>
    <row r="3" spans="1:40" ht="15" thickBot="1">
      <c r="B3" t="s">
        <v>98</v>
      </c>
      <c r="C3" t="s">
        <v>169</v>
      </c>
      <c r="D3" s="4" t="s">
        <v>0</v>
      </c>
      <c r="E3" s="5" t="s">
        <v>128</v>
      </c>
      <c r="F3" s="4">
        <v>37567103</v>
      </c>
      <c r="G3" s="4">
        <v>2546079</v>
      </c>
      <c r="H3" s="4">
        <v>762.7</v>
      </c>
      <c r="I3" s="2">
        <v>100</v>
      </c>
      <c r="J3" s="4">
        <v>111.65457016127699</v>
      </c>
      <c r="K3" s="4">
        <v>23.012565635857602</v>
      </c>
      <c r="L3" s="4" t="s">
        <v>30</v>
      </c>
      <c r="M3" s="4">
        <v>6.03</v>
      </c>
      <c r="N3" s="4">
        <v>2.1859999999999999</v>
      </c>
      <c r="O3" s="4">
        <v>156.6</v>
      </c>
      <c r="P3" s="4">
        <v>7841</v>
      </c>
      <c r="Q3" s="4">
        <v>7574.44</v>
      </c>
      <c r="R3" s="4">
        <v>0.36</v>
      </c>
      <c r="S3" s="4">
        <v>5.35</v>
      </c>
      <c r="T3" s="4">
        <v>0.10100000000000001</v>
      </c>
      <c r="U3" s="4">
        <v>0.10299999999999999</v>
      </c>
      <c r="V3" s="4">
        <v>5.26</v>
      </c>
      <c r="W3" s="4">
        <v>-3.4</v>
      </c>
      <c r="X3" s="4">
        <v>1.1060000000000001</v>
      </c>
      <c r="Y3" s="4">
        <v>0.06</v>
      </c>
      <c r="Z3" s="4">
        <v>0.14000000000000001</v>
      </c>
      <c r="AA3" s="4">
        <v>315</v>
      </c>
      <c r="AB3" s="4">
        <v>3.4</v>
      </c>
      <c r="AC3" s="4">
        <v>6.3</v>
      </c>
      <c r="AD3" s="4">
        <v>225</v>
      </c>
      <c r="AE3" s="4" t="s">
        <v>100</v>
      </c>
      <c r="AF3" s="4">
        <v>652</v>
      </c>
      <c r="AG3" s="4">
        <v>145</v>
      </c>
      <c r="AH3" s="4">
        <v>4.5</v>
      </c>
      <c r="AI3" s="4">
        <v>314</v>
      </c>
      <c r="AJ3" s="4">
        <v>16</v>
      </c>
      <c r="AK3" s="24">
        <v>2500</v>
      </c>
      <c r="AL3" s="24">
        <v>0.73</v>
      </c>
    </row>
    <row r="4" spans="1:40" ht="15" thickBot="1">
      <c r="B4" t="s">
        <v>98</v>
      </c>
      <c r="C4" t="s">
        <v>168</v>
      </c>
      <c r="D4" s="4" t="s">
        <v>0</v>
      </c>
      <c r="E4" s="5" t="s">
        <v>129</v>
      </c>
      <c r="F4" s="4">
        <v>37566634</v>
      </c>
      <c r="G4" s="4">
        <v>2546532</v>
      </c>
      <c r="H4" s="4">
        <v>763.5</v>
      </c>
      <c r="I4" s="2">
        <v>100</v>
      </c>
      <c r="J4" s="4">
        <v>111.65001503102199</v>
      </c>
      <c r="K4" s="4">
        <v>23.016674726234601</v>
      </c>
      <c r="L4" s="4" t="s">
        <v>30</v>
      </c>
      <c r="M4" s="4">
        <v>5.95</v>
      </c>
      <c r="N4" s="4">
        <v>2.2040000000000002</v>
      </c>
      <c r="O4" s="4">
        <v>150.69999999999999</v>
      </c>
      <c r="P4" s="4">
        <v>7631.61</v>
      </c>
      <c r="Q4" s="4">
        <v>7300.01</v>
      </c>
      <c r="R4" s="4">
        <v>0.35</v>
      </c>
      <c r="S4" s="4">
        <v>5.28</v>
      </c>
      <c r="T4" s="4">
        <v>0.114</v>
      </c>
      <c r="U4" s="4">
        <v>0.114</v>
      </c>
      <c r="V4" s="4">
        <v>5.18</v>
      </c>
      <c r="W4" s="4">
        <v>-4.3</v>
      </c>
      <c r="X4" s="4">
        <v>1.1060000000000001</v>
      </c>
      <c r="Y4" s="4">
        <v>0.09</v>
      </c>
      <c r="Z4" s="4">
        <v>0.16</v>
      </c>
      <c r="AA4" s="4">
        <v>315</v>
      </c>
      <c r="AB4" s="4">
        <v>3.8</v>
      </c>
      <c r="AC4" s="4">
        <v>5.9</v>
      </c>
      <c r="AD4" s="4">
        <v>202</v>
      </c>
      <c r="AE4" s="4" t="s">
        <v>99</v>
      </c>
      <c r="AF4" s="4">
        <v>652</v>
      </c>
      <c r="AG4" s="4">
        <v>145</v>
      </c>
      <c r="AH4" s="4">
        <v>4.5</v>
      </c>
      <c r="AI4" s="4">
        <v>134</v>
      </c>
      <c r="AJ4" s="4">
        <v>16</v>
      </c>
      <c r="AK4" s="24">
        <v>2500</v>
      </c>
      <c r="AL4" s="24">
        <v>0.73</v>
      </c>
    </row>
    <row r="5" spans="1:40" ht="15" thickBot="1">
      <c r="B5" t="s">
        <v>98</v>
      </c>
      <c r="C5" t="s">
        <v>168</v>
      </c>
      <c r="D5" s="4" t="s">
        <v>0</v>
      </c>
      <c r="E5" s="5" t="s">
        <v>130</v>
      </c>
      <c r="F5" s="4">
        <v>37566539</v>
      </c>
      <c r="G5" s="4">
        <v>2547238</v>
      </c>
      <c r="H5" s="4">
        <v>813.4</v>
      </c>
      <c r="I5" s="2">
        <v>100</v>
      </c>
      <c r="J5" s="4">
        <v>111.649118862953</v>
      </c>
      <c r="K5" s="4">
        <v>23.023053164273598</v>
      </c>
      <c r="L5" s="4" t="s">
        <v>30</v>
      </c>
      <c r="M5" s="4">
        <v>6.04</v>
      </c>
      <c r="N5" s="4">
        <v>2.2229999999999999</v>
      </c>
      <c r="O5" s="4">
        <v>154.69999999999999</v>
      </c>
      <c r="P5" s="4">
        <v>7850.12</v>
      </c>
      <c r="Q5" s="4">
        <v>7445.51</v>
      </c>
      <c r="R5" s="4">
        <v>0.36</v>
      </c>
      <c r="S5" s="4">
        <v>5.36</v>
      </c>
      <c r="T5" s="4">
        <v>0.108</v>
      </c>
      <c r="U5" s="4">
        <v>0.11</v>
      </c>
      <c r="V5" s="4">
        <v>5.23</v>
      </c>
      <c r="W5" s="4">
        <v>-5.2</v>
      </c>
      <c r="X5" s="4">
        <v>1.1000000000000001</v>
      </c>
      <c r="Y5" s="4">
        <v>0.08</v>
      </c>
      <c r="Z5" s="4">
        <v>0.23</v>
      </c>
      <c r="AA5" s="4">
        <v>337</v>
      </c>
      <c r="AB5" s="4">
        <v>4.9000000000000004</v>
      </c>
      <c r="AC5" s="4">
        <v>7.7</v>
      </c>
      <c r="AD5" s="4">
        <v>90</v>
      </c>
      <c r="AE5" s="4" t="s">
        <v>101</v>
      </c>
      <c r="AF5" s="4">
        <v>493</v>
      </c>
      <c r="AG5" s="4">
        <v>145</v>
      </c>
      <c r="AH5" s="4">
        <v>3.4</v>
      </c>
      <c r="AI5" s="4">
        <v>347</v>
      </c>
      <c r="AJ5" s="4">
        <v>16</v>
      </c>
      <c r="AK5" s="24">
        <v>2500</v>
      </c>
      <c r="AL5" s="24">
        <v>0.73</v>
      </c>
    </row>
    <row r="6" spans="1:40" ht="15" thickBot="1">
      <c r="B6" t="s">
        <v>98</v>
      </c>
      <c r="C6" t="s">
        <v>168</v>
      </c>
      <c r="D6" s="4" t="s">
        <v>0</v>
      </c>
      <c r="E6" s="5" t="s">
        <v>131</v>
      </c>
      <c r="F6" s="4">
        <v>37566428</v>
      </c>
      <c r="G6" s="4">
        <v>2547718</v>
      </c>
      <c r="H6" s="4">
        <v>872.9</v>
      </c>
      <c r="I6" s="2">
        <v>100</v>
      </c>
      <c r="J6" s="4">
        <v>111.648056775846</v>
      </c>
      <c r="K6" s="4">
        <v>23.027391629456002</v>
      </c>
      <c r="L6" s="4" t="s">
        <v>30</v>
      </c>
      <c r="M6" s="4">
        <v>6.56</v>
      </c>
      <c r="N6" s="4">
        <v>2.2069999999999999</v>
      </c>
      <c r="O6" s="4">
        <v>196.2</v>
      </c>
      <c r="P6" s="4">
        <v>9130.06</v>
      </c>
      <c r="Q6" s="4">
        <v>8767.66</v>
      </c>
      <c r="R6" s="4">
        <v>0.42</v>
      </c>
      <c r="S6" s="4">
        <v>5.82</v>
      </c>
      <c r="T6" s="4">
        <v>9.0999999999999998E-2</v>
      </c>
      <c r="U6" s="4">
        <v>9.2999999999999999E-2</v>
      </c>
      <c r="V6" s="4">
        <v>5.71</v>
      </c>
      <c r="W6" s="4">
        <v>-4</v>
      </c>
      <c r="X6" s="4">
        <v>1.093</v>
      </c>
      <c r="Y6" s="4">
        <v>0.05</v>
      </c>
      <c r="Z6" s="4">
        <v>0.13</v>
      </c>
      <c r="AA6" s="4">
        <v>315</v>
      </c>
      <c r="AB6" s="4">
        <v>4.9000000000000004</v>
      </c>
      <c r="AC6" s="4">
        <v>8.6999999999999993</v>
      </c>
      <c r="AD6" s="4">
        <v>90</v>
      </c>
      <c r="AE6" s="4" t="s">
        <v>102</v>
      </c>
      <c r="AF6" s="4">
        <v>467</v>
      </c>
      <c r="AG6" s="4">
        <v>145</v>
      </c>
      <c r="AH6" s="4">
        <v>3.2</v>
      </c>
      <c r="AI6" s="4">
        <v>306</v>
      </c>
      <c r="AJ6" s="4">
        <v>16</v>
      </c>
      <c r="AK6" s="24">
        <v>2500</v>
      </c>
      <c r="AL6" s="24">
        <v>0.73</v>
      </c>
    </row>
    <row r="7" spans="1:40" ht="15" thickBot="1">
      <c r="B7" t="s">
        <v>98</v>
      </c>
      <c r="C7" t="s">
        <v>168</v>
      </c>
      <c r="D7" s="4" t="s">
        <v>0</v>
      </c>
      <c r="E7" s="5" t="s">
        <v>132</v>
      </c>
      <c r="F7" s="4">
        <v>37566051</v>
      </c>
      <c r="G7" s="4">
        <v>2547993</v>
      </c>
      <c r="H7" s="4">
        <v>830.4</v>
      </c>
      <c r="I7" s="2">
        <v>100</v>
      </c>
      <c r="J7" s="4">
        <v>111.644390831278</v>
      </c>
      <c r="K7" s="4">
        <v>23.0298896857269</v>
      </c>
      <c r="L7" s="4" t="s">
        <v>30</v>
      </c>
      <c r="M7" s="4">
        <v>6.2</v>
      </c>
      <c r="N7" s="4">
        <v>2.113</v>
      </c>
      <c r="O7" s="4">
        <v>175.8</v>
      </c>
      <c r="P7" s="4">
        <v>8097.58</v>
      </c>
      <c r="Q7" s="4">
        <v>7549.22</v>
      </c>
      <c r="R7" s="4">
        <v>0.37</v>
      </c>
      <c r="S7" s="4">
        <v>5.49</v>
      </c>
      <c r="T7" s="4">
        <v>0.106</v>
      </c>
      <c r="U7" s="4">
        <v>0.111</v>
      </c>
      <c r="V7" s="4">
        <v>5.32</v>
      </c>
      <c r="W7" s="4">
        <v>-6.8</v>
      </c>
      <c r="X7" s="4">
        <v>1.0980000000000001</v>
      </c>
      <c r="Y7" s="4">
        <v>0.22</v>
      </c>
      <c r="Z7" s="4">
        <v>0.67</v>
      </c>
      <c r="AA7" s="4">
        <v>90</v>
      </c>
      <c r="AB7" s="4">
        <v>2.2999999999999998</v>
      </c>
      <c r="AC7" s="4">
        <v>7.7</v>
      </c>
      <c r="AD7" s="4">
        <v>270</v>
      </c>
      <c r="AE7" s="4" t="s">
        <v>101</v>
      </c>
      <c r="AF7" s="4">
        <v>467</v>
      </c>
      <c r="AG7" s="4">
        <v>145</v>
      </c>
      <c r="AH7" s="4">
        <v>3.2</v>
      </c>
      <c r="AI7" s="4">
        <v>126</v>
      </c>
      <c r="AJ7" s="4">
        <v>16</v>
      </c>
      <c r="AK7" s="24">
        <v>2500</v>
      </c>
      <c r="AL7" s="24">
        <v>0.73</v>
      </c>
    </row>
    <row r="8" spans="1:40" ht="15" thickBot="1">
      <c r="B8" t="s">
        <v>98</v>
      </c>
      <c r="C8" t="s">
        <v>168</v>
      </c>
      <c r="D8" s="4" t="s">
        <v>0</v>
      </c>
      <c r="E8" s="5" t="s">
        <v>133</v>
      </c>
      <c r="F8" s="4">
        <v>37566271</v>
      </c>
      <c r="G8" s="4">
        <v>2548469</v>
      </c>
      <c r="H8" s="4">
        <v>827</v>
      </c>
      <c r="I8" s="2">
        <v>100</v>
      </c>
      <c r="J8" s="4">
        <v>111.646557539464</v>
      </c>
      <c r="K8" s="4">
        <v>23.0341788393456</v>
      </c>
      <c r="L8" s="4" t="s">
        <v>30</v>
      </c>
      <c r="M8" s="4">
        <v>6.1</v>
      </c>
      <c r="N8" s="4">
        <v>2.2029999999999998</v>
      </c>
      <c r="O8" s="4">
        <v>160.80000000000001</v>
      </c>
      <c r="P8" s="4">
        <v>7930.54</v>
      </c>
      <c r="Q8" s="4">
        <v>7647.36</v>
      </c>
      <c r="R8" s="4">
        <v>0.36</v>
      </c>
      <c r="S8" s="4">
        <v>5.41</v>
      </c>
      <c r="T8" s="4">
        <v>0.112</v>
      </c>
      <c r="U8" s="4">
        <v>0.113</v>
      </c>
      <c r="V8" s="4">
        <v>5.31</v>
      </c>
      <c r="W8" s="4">
        <v>-3.6</v>
      </c>
      <c r="X8" s="4">
        <v>1.099</v>
      </c>
      <c r="Y8" s="4">
        <v>0.08</v>
      </c>
      <c r="Z8" s="4">
        <v>0.23</v>
      </c>
      <c r="AA8" s="4">
        <v>202</v>
      </c>
      <c r="AB8" s="4">
        <v>3.2</v>
      </c>
      <c r="AC8" s="4">
        <v>6.5</v>
      </c>
      <c r="AD8" s="4">
        <v>90</v>
      </c>
      <c r="AE8" s="4" t="s">
        <v>102</v>
      </c>
      <c r="AF8" s="4">
        <v>524</v>
      </c>
      <c r="AG8" s="4">
        <v>145</v>
      </c>
      <c r="AH8" s="4">
        <v>3.6</v>
      </c>
      <c r="AI8" s="4">
        <v>205</v>
      </c>
      <c r="AJ8" s="4">
        <v>16</v>
      </c>
      <c r="AK8" s="24">
        <v>2500</v>
      </c>
      <c r="AL8" s="24">
        <v>0.73</v>
      </c>
    </row>
    <row r="9" spans="1:40" ht="15" thickBot="1">
      <c r="B9" t="s">
        <v>98</v>
      </c>
      <c r="C9" t="s">
        <v>168</v>
      </c>
      <c r="D9" s="4" t="s">
        <v>0</v>
      </c>
      <c r="E9" s="5" t="s">
        <v>134</v>
      </c>
      <c r="F9" s="4">
        <v>37564324</v>
      </c>
      <c r="G9" s="4">
        <v>2546894</v>
      </c>
      <c r="H9" s="4">
        <v>801.8</v>
      </c>
      <c r="I9" s="2">
        <v>100</v>
      </c>
      <c r="J9" s="4">
        <v>111.62749715293999</v>
      </c>
      <c r="K9" s="4">
        <v>23.020034242827599</v>
      </c>
      <c r="L9" s="4" t="s">
        <v>30</v>
      </c>
      <c r="M9" s="4">
        <v>6.32</v>
      </c>
      <c r="N9" s="4">
        <v>2.012</v>
      </c>
      <c r="O9" s="4">
        <v>197.7</v>
      </c>
      <c r="P9" s="4">
        <v>8287.81</v>
      </c>
      <c r="Q9" s="4">
        <v>8002.31</v>
      </c>
      <c r="R9" s="4">
        <v>0.38</v>
      </c>
      <c r="S9" s="4">
        <v>5.61</v>
      </c>
      <c r="T9" s="4">
        <v>9.5000000000000001E-2</v>
      </c>
      <c r="U9" s="4">
        <v>9.5000000000000001E-2</v>
      </c>
      <c r="V9" s="4">
        <v>5.5</v>
      </c>
      <c r="W9" s="4">
        <v>-3.4</v>
      </c>
      <c r="X9" s="4">
        <v>1.1020000000000001</v>
      </c>
      <c r="Y9" s="4">
        <v>0.06</v>
      </c>
      <c r="Z9" s="4">
        <v>0.19</v>
      </c>
      <c r="AA9" s="4">
        <v>247</v>
      </c>
      <c r="AB9" s="4">
        <v>2.7</v>
      </c>
      <c r="AC9" s="4">
        <v>5.0999999999999996</v>
      </c>
      <c r="AD9" s="4">
        <v>135</v>
      </c>
      <c r="AE9" s="4" t="s">
        <v>103</v>
      </c>
      <c r="AF9" s="4">
        <v>436</v>
      </c>
      <c r="AG9" s="4">
        <v>145</v>
      </c>
      <c r="AH9" s="4">
        <v>3</v>
      </c>
      <c r="AI9" s="4">
        <v>211</v>
      </c>
      <c r="AJ9" s="4">
        <v>16</v>
      </c>
      <c r="AK9" s="24">
        <v>2500</v>
      </c>
      <c r="AL9" s="24">
        <v>0.73</v>
      </c>
    </row>
    <row r="10" spans="1:40" ht="15" thickBot="1">
      <c r="B10" t="s">
        <v>98</v>
      </c>
      <c r="C10" t="s">
        <v>168</v>
      </c>
      <c r="D10" s="4" t="s">
        <v>0</v>
      </c>
      <c r="E10" s="5" t="s">
        <v>135</v>
      </c>
      <c r="F10" s="4">
        <v>37564100</v>
      </c>
      <c r="G10" s="4">
        <v>2546520</v>
      </c>
      <c r="H10" s="4">
        <v>809</v>
      </c>
      <c r="I10" s="2">
        <v>100</v>
      </c>
      <c r="J10" s="4">
        <v>111.625296506407</v>
      </c>
      <c r="K10" s="4">
        <v>23.016665942301898</v>
      </c>
      <c r="L10" s="4" t="s">
        <v>30</v>
      </c>
      <c r="M10" s="4">
        <v>6.3</v>
      </c>
      <c r="N10" s="4">
        <v>2.0680000000000001</v>
      </c>
      <c r="O10" s="4">
        <v>189.8</v>
      </c>
      <c r="P10" s="4">
        <v>8289.69</v>
      </c>
      <c r="Q10" s="4">
        <v>7835.42</v>
      </c>
      <c r="R10" s="4">
        <v>0.38</v>
      </c>
      <c r="S10" s="4">
        <v>5.58</v>
      </c>
      <c r="T10" s="4">
        <v>0.10299999999999999</v>
      </c>
      <c r="U10" s="4">
        <v>0.10299999999999999</v>
      </c>
      <c r="V10" s="4">
        <v>5.44</v>
      </c>
      <c r="W10" s="4">
        <v>-5.5</v>
      </c>
      <c r="X10" s="4">
        <v>1.101</v>
      </c>
      <c r="Y10" s="4">
        <v>0.08</v>
      </c>
      <c r="Z10" s="4">
        <v>0.19</v>
      </c>
      <c r="AA10" s="4">
        <v>225</v>
      </c>
      <c r="AB10" s="4">
        <v>2.6</v>
      </c>
      <c r="AC10" s="4">
        <v>4.5</v>
      </c>
      <c r="AD10" s="4">
        <v>135</v>
      </c>
      <c r="AE10" s="4" t="s">
        <v>104</v>
      </c>
      <c r="AF10" s="4">
        <v>329</v>
      </c>
      <c r="AG10" s="4">
        <v>145</v>
      </c>
      <c r="AH10" s="4">
        <v>2.2999999999999998</v>
      </c>
      <c r="AI10" s="4">
        <v>271</v>
      </c>
      <c r="AJ10" s="4">
        <v>16</v>
      </c>
      <c r="AK10" s="24">
        <v>2500</v>
      </c>
      <c r="AL10" s="24">
        <v>0.73</v>
      </c>
    </row>
    <row r="11" spans="1:40" ht="15" thickBot="1">
      <c r="B11" t="s">
        <v>98</v>
      </c>
      <c r="C11" t="s">
        <v>168</v>
      </c>
      <c r="D11" s="4" t="s">
        <v>0</v>
      </c>
      <c r="E11" s="5" t="s">
        <v>136</v>
      </c>
      <c r="F11" s="4">
        <v>37564004</v>
      </c>
      <c r="G11" s="4">
        <v>2545480</v>
      </c>
      <c r="H11" s="4">
        <v>731.8</v>
      </c>
      <c r="I11" s="2">
        <v>100</v>
      </c>
      <c r="J11" s="4">
        <v>111.624316852989</v>
      </c>
      <c r="K11" s="4">
        <v>23.007279185738401</v>
      </c>
      <c r="L11" s="4" t="s">
        <v>30</v>
      </c>
      <c r="M11" s="4">
        <v>5.63</v>
      </c>
      <c r="N11" s="4">
        <v>2.169</v>
      </c>
      <c r="O11" s="4">
        <v>131.69999999999999</v>
      </c>
      <c r="P11" s="4">
        <v>6704.8</v>
      </c>
      <c r="Q11" s="4">
        <v>6513.31</v>
      </c>
      <c r="R11" s="4">
        <v>0.31</v>
      </c>
      <c r="S11" s="4">
        <v>4.99</v>
      </c>
      <c r="T11" s="4">
        <v>0.114</v>
      </c>
      <c r="U11" s="4">
        <v>0.114</v>
      </c>
      <c r="V11" s="4">
        <v>4.93</v>
      </c>
      <c r="W11" s="4">
        <v>-2.9</v>
      </c>
      <c r="X11" s="4">
        <v>1.1100000000000001</v>
      </c>
      <c r="Y11" s="4">
        <v>0.08</v>
      </c>
      <c r="Z11" s="4">
        <v>0.17</v>
      </c>
      <c r="AA11" s="4">
        <v>0</v>
      </c>
      <c r="AB11" s="4">
        <v>3.5</v>
      </c>
      <c r="AC11" s="4">
        <v>5.5</v>
      </c>
      <c r="AD11" s="4">
        <v>157</v>
      </c>
      <c r="AE11" s="4" t="s">
        <v>103</v>
      </c>
      <c r="AF11" s="4">
        <v>1044</v>
      </c>
      <c r="AG11" s="4">
        <v>145</v>
      </c>
      <c r="AH11" s="4">
        <v>7.2</v>
      </c>
      <c r="AI11" s="4">
        <v>5</v>
      </c>
      <c r="AJ11" s="4">
        <v>16</v>
      </c>
      <c r="AK11" s="24">
        <v>2500</v>
      </c>
      <c r="AL11" s="24">
        <v>0.73</v>
      </c>
    </row>
    <row r="12" spans="1:40" ht="15" thickBot="1">
      <c r="B12" t="s">
        <v>98</v>
      </c>
      <c r="C12" t="s">
        <v>168</v>
      </c>
      <c r="D12" s="4" t="s">
        <v>0</v>
      </c>
      <c r="E12" s="5" t="s">
        <v>137</v>
      </c>
      <c r="F12" s="4">
        <v>37563771</v>
      </c>
      <c r="G12" s="4">
        <v>2546525</v>
      </c>
      <c r="H12" s="4">
        <v>788</v>
      </c>
      <c r="I12" s="2">
        <v>100</v>
      </c>
      <c r="J12" s="4">
        <v>111.622087459683</v>
      </c>
      <c r="K12" s="4">
        <v>23.016723732843602</v>
      </c>
      <c r="L12" s="4" t="s">
        <v>30</v>
      </c>
      <c r="M12" s="4">
        <v>5.91</v>
      </c>
      <c r="N12" s="4">
        <v>2.0710000000000002</v>
      </c>
      <c r="O12" s="4">
        <v>157.69999999999999</v>
      </c>
      <c r="P12" s="4">
        <v>7351.22</v>
      </c>
      <c r="Q12" s="4">
        <v>6926.26</v>
      </c>
      <c r="R12" s="4">
        <v>0.34</v>
      </c>
      <c r="S12" s="4">
        <v>5.24</v>
      </c>
      <c r="T12" s="4">
        <v>0.107</v>
      </c>
      <c r="U12" s="4">
        <v>0.109</v>
      </c>
      <c r="V12" s="4">
        <v>5.0599999999999996</v>
      </c>
      <c r="W12" s="4">
        <v>-5.8</v>
      </c>
      <c r="X12" s="4">
        <v>1.103</v>
      </c>
      <c r="Y12" s="4">
        <v>0.12</v>
      </c>
      <c r="Z12" s="4">
        <v>0.27</v>
      </c>
      <c r="AA12" s="4">
        <v>112</v>
      </c>
      <c r="AB12" s="4">
        <v>1.9</v>
      </c>
      <c r="AC12" s="4">
        <v>4.8</v>
      </c>
      <c r="AD12" s="4">
        <v>315</v>
      </c>
      <c r="AE12" s="4" t="s">
        <v>103</v>
      </c>
      <c r="AF12" s="4">
        <v>329</v>
      </c>
      <c r="AG12" s="4">
        <v>145</v>
      </c>
      <c r="AH12" s="4">
        <v>2.2999999999999998</v>
      </c>
      <c r="AI12" s="4">
        <v>91</v>
      </c>
      <c r="AJ12" s="4">
        <v>16</v>
      </c>
      <c r="AK12" s="24">
        <v>2500</v>
      </c>
      <c r="AL12" s="24">
        <v>0.73</v>
      </c>
    </row>
    <row r="13" spans="1:40" ht="15" thickBot="1">
      <c r="B13" t="s">
        <v>98</v>
      </c>
      <c r="C13" t="s">
        <v>168</v>
      </c>
      <c r="D13" s="4" t="s">
        <v>0</v>
      </c>
      <c r="E13" s="5" t="s">
        <v>138</v>
      </c>
      <c r="F13" s="4">
        <v>37563234</v>
      </c>
      <c r="G13" s="4">
        <v>2546426</v>
      </c>
      <c r="H13" s="4">
        <v>742.6</v>
      </c>
      <c r="I13" s="2">
        <v>100</v>
      </c>
      <c r="J13" s="4">
        <v>111.616845183368</v>
      </c>
      <c r="K13" s="4">
        <v>23.015850331497699</v>
      </c>
      <c r="L13" s="4" t="s">
        <v>30</v>
      </c>
      <c r="M13" s="4">
        <v>5.55</v>
      </c>
      <c r="N13" s="4">
        <v>2.0350000000000001</v>
      </c>
      <c r="O13" s="4">
        <v>133.6</v>
      </c>
      <c r="P13" s="4">
        <v>6487.04</v>
      </c>
      <c r="Q13" s="4">
        <v>6213.08</v>
      </c>
      <c r="R13" s="4">
        <v>0.3</v>
      </c>
      <c r="S13" s="4">
        <v>4.92</v>
      </c>
      <c r="T13" s="4">
        <v>0.10199999999999999</v>
      </c>
      <c r="U13" s="4">
        <v>0.10299999999999999</v>
      </c>
      <c r="V13" s="4">
        <v>4.8099999999999996</v>
      </c>
      <c r="W13" s="4">
        <v>-4.2</v>
      </c>
      <c r="X13" s="4">
        <v>1.109</v>
      </c>
      <c r="Y13" s="4">
        <v>0.12</v>
      </c>
      <c r="Z13" s="4">
        <v>0.23</v>
      </c>
      <c r="AA13" s="4">
        <v>112</v>
      </c>
      <c r="AB13" s="4">
        <v>1.6</v>
      </c>
      <c r="AC13" s="4">
        <v>4</v>
      </c>
      <c r="AD13" s="4">
        <v>315</v>
      </c>
      <c r="AE13" s="4" t="s">
        <v>104</v>
      </c>
      <c r="AF13" s="4">
        <v>546</v>
      </c>
      <c r="AG13" s="4">
        <v>145</v>
      </c>
      <c r="AH13" s="4">
        <v>3.8</v>
      </c>
      <c r="AI13" s="4">
        <v>80</v>
      </c>
      <c r="AJ13" s="4">
        <v>16</v>
      </c>
      <c r="AK13" s="24">
        <v>2500</v>
      </c>
      <c r="AL13" s="24">
        <v>0.73</v>
      </c>
    </row>
    <row r="14" spans="1:40" ht="15" thickBot="1">
      <c r="B14" t="s">
        <v>98</v>
      </c>
      <c r="C14" t="s">
        <v>168</v>
      </c>
      <c r="D14" s="4" t="s">
        <v>0</v>
      </c>
      <c r="E14" s="5" t="s">
        <v>139</v>
      </c>
      <c r="F14" s="4">
        <v>37561099</v>
      </c>
      <c r="G14" s="4">
        <v>2546748</v>
      </c>
      <c r="H14" s="4">
        <v>708.3</v>
      </c>
      <c r="I14" s="2">
        <v>100</v>
      </c>
      <c r="J14" s="4">
        <v>111.596032003828</v>
      </c>
      <c r="K14" s="4">
        <v>23.0188375528008</v>
      </c>
      <c r="L14" s="4" t="s">
        <v>30</v>
      </c>
      <c r="M14" s="4">
        <v>5.6</v>
      </c>
      <c r="N14" s="4">
        <v>2.1520000000000001</v>
      </c>
      <c r="O14" s="4">
        <v>130.19999999999999</v>
      </c>
      <c r="P14" s="4">
        <v>6634.67</v>
      </c>
      <c r="Q14" s="4">
        <v>6564.98</v>
      </c>
      <c r="R14" s="4">
        <v>0.3</v>
      </c>
      <c r="S14" s="4">
        <v>4.97</v>
      </c>
      <c r="T14" s="4">
        <v>9.2999999999999999E-2</v>
      </c>
      <c r="U14" s="4">
        <v>9.2999999999999999E-2</v>
      </c>
      <c r="V14" s="4">
        <v>4.9400000000000004</v>
      </c>
      <c r="W14" s="4">
        <v>-1.1000000000000001</v>
      </c>
      <c r="X14" s="4">
        <v>1.113</v>
      </c>
      <c r="Y14" s="4">
        <v>0.09</v>
      </c>
      <c r="Z14" s="4">
        <v>0.16</v>
      </c>
      <c r="AA14" s="4">
        <v>292</v>
      </c>
      <c r="AB14" s="4">
        <v>2.7</v>
      </c>
      <c r="AC14" s="4">
        <v>4.2</v>
      </c>
      <c r="AD14" s="4">
        <v>22</v>
      </c>
      <c r="AE14" s="4" t="s">
        <v>105</v>
      </c>
      <c r="AF14" s="4">
        <v>922</v>
      </c>
      <c r="AG14" s="4">
        <v>145</v>
      </c>
      <c r="AH14" s="4">
        <v>6.4</v>
      </c>
      <c r="AI14" s="4">
        <v>210</v>
      </c>
      <c r="AJ14" s="4">
        <v>16</v>
      </c>
      <c r="AK14" s="24">
        <v>2500</v>
      </c>
      <c r="AL14" s="24">
        <v>0.73</v>
      </c>
    </row>
    <row r="15" spans="1:40" ht="15" thickBot="1">
      <c r="B15" t="s">
        <v>98</v>
      </c>
      <c r="C15" t="s">
        <v>168</v>
      </c>
      <c r="D15" s="4" t="s">
        <v>0</v>
      </c>
      <c r="E15" s="5" t="s">
        <v>140</v>
      </c>
      <c r="F15" s="4">
        <v>37560633</v>
      </c>
      <c r="G15" s="4">
        <v>2545952</v>
      </c>
      <c r="H15" s="4">
        <v>717.8</v>
      </c>
      <c r="I15" s="2">
        <v>100</v>
      </c>
      <c r="J15" s="4">
        <v>111.59145493586</v>
      </c>
      <c r="K15" s="4">
        <v>23.0116672551109</v>
      </c>
      <c r="L15" s="4" t="s">
        <v>30</v>
      </c>
      <c r="M15" s="4">
        <v>5.88</v>
      </c>
      <c r="N15" s="4">
        <v>2.161</v>
      </c>
      <c r="O15" s="4">
        <v>148</v>
      </c>
      <c r="P15" s="4">
        <v>7437.01</v>
      </c>
      <c r="Q15" s="4">
        <v>7160.49</v>
      </c>
      <c r="R15" s="4">
        <v>0.34</v>
      </c>
      <c r="S15" s="4">
        <v>5.21</v>
      </c>
      <c r="T15" s="4">
        <v>9.2999999999999999E-2</v>
      </c>
      <c r="U15" s="4">
        <v>9.4E-2</v>
      </c>
      <c r="V15" s="4">
        <v>5.14</v>
      </c>
      <c r="W15" s="4">
        <v>-3.7</v>
      </c>
      <c r="X15" s="4">
        <v>1.1120000000000001</v>
      </c>
      <c r="Y15" s="4">
        <v>0.05</v>
      </c>
      <c r="Z15" s="4">
        <v>0.17</v>
      </c>
      <c r="AA15" s="4">
        <v>270</v>
      </c>
      <c r="AB15" s="4">
        <v>2.5</v>
      </c>
      <c r="AC15" s="4">
        <v>4.5999999999999996</v>
      </c>
      <c r="AD15" s="4">
        <v>180</v>
      </c>
      <c r="AE15" s="4" t="s">
        <v>106</v>
      </c>
      <c r="AF15" s="4">
        <v>819</v>
      </c>
      <c r="AG15" s="4">
        <v>145</v>
      </c>
      <c r="AH15" s="4">
        <v>5.7</v>
      </c>
      <c r="AI15" s="4">
        <v>282</v>
      </c>
      <c r="AJ15" s="4">
        <v>16</v>
      </c>
      <c r="AK15" s="24">
        <v>2500</v>
      </c>
      <c r="AL15" s="24">
        <v>0.73</v>
      </c>
    </row>
    <row r="16" spans="1:40" ht="15" thickBot="1">
      <c r="B16" t="s">
        <v>98</v>
      </c>
      <c r="C16" t="s">
        <v>168</v>
      </c>
      <c r="D16" s="4" t="s">
        <v>0</v>
      </c>
      <c r="E16" s="5" t="s">
        <v>141</v>
      </c>
      <c r="F16" s="4">
        <v>37559832</v>
      </c>
      <c r="G16" s="4">
        <v>2546124</v>
      </c>
      <c r="H16" s="4">
        <v>764.6</v>
      </c>
      <c r="I16" s="2">
        <v>100</v>
      </c>
      <c r="J16" s="4">
        <v>111.58364844116799</v>
      </c>
      <c r="K16" s="4">
        <v>23.0132492973515</v>
      </c>
      <c r="L16" s="4" t="s">
        <v>30</v>
      </c>
      <c r="M16" s="4">
        <v>6.16</v>
      </c>
      <c r="N16" s="4">
        <v>2.149</v>
      </c>
      <c r="O16" s="4">
        <v>169.8</v>
      </c>
      <c r="P16" s="4">
        <v>8173.98</v>
      </c>
      <c r="Q16" s="4">
        <v>8079</v>
      </c>
      <c r="R16" s="4">
        <v>0.37</v>
      </c>
      <c r="S16" s="4">
        <v>5.47</v>
      </c>
      <c r="T16" s="4">
        <v>0.10100000000000001</v>
      </c>
      <c r="U16" s="4">
        <v>0.10100000000000001</v>
      </c>
      <c r="V16" s="4">
        <v>5.43</v>
      </c>
      <c r="W16" s="4">
        <v>-1.2</v>
      </c>
      <c r="X16" s="4">
        <v>1.1060000000000001</v>
      </c>
      <c r="Y16" s="4">
        <v>7.0000000000000007E-2</v>
      </c>
      <c r="Z16" s="4">
        <v>0.31</v>
      </c>
      <c r="AA16" s="4">
        <v>270</v>
      </c>
      <c r="AB16" s="4">
        <v>3.8</v>
      </c>
      <c r="AC16" s="4">
        <v>6.8</v>
      </c>
      <c r="AD16" s="4">
        <v>135</v>
      </c>
      <c r="AE16" s="4" t="s">
        <v>107</v>
      </c>
      <c r="AF16" s="4">
        <v>494</v>
      </c>
      <c r="AG16" s="4">
        <v>145</v>
      </c>
      <c r="AH16" s="4">
        <v>3.4</v>
      </c>
      <c r="AI16" s="4">
        <v>279</v>
      </c>
      <c r="AJ16" s="4">
        <v>16</v>
      </c>
      <c r="AK16" s="24">
        <v>2500</v>
      </c>
      <c r="AL16" s="24">
        <v>0.73</v>
      </c>
    </row>
    <row r="17" spans="2:38" ht="15" thickBot="1">
      <c r="B17" t="s">
        <v>98</v>
      </c>
      <c r="C17" t="s">
        <v>168</v>
      </c>
      <c r="D17" s="4" t="s">
        <v>0</v>
      </c>
      <c r="E17" s="5" t="s">
        <v>142</v>
      </c>
      <c r="F17" s="4">
        <v>37559344</v>
      </c>
      <c r="G17" s="4">
        <v>2546203</v>
      </c>
      <c r="H17" s="4">
        <v>756.8</v>
      </c>
      <c r="I17" s="2">
        <v>100</v>
      </c>
      <c r="J17" s="4">
        <v>111.578891337153</v>
      </c>
      <c r="K17" s="4">
        <v>23.013980093144902</v>
      </c>
      <c r="L17" s="4" t="s">
        <v>30</v>
      </c>
      <c r="M17" s="4">
        <v>5.73</v>
      </c>
      <c r="N17" s="4">
        <v>2.1</v>
      </c>
      <c r="O17" s="4">
        <v>139.69999999999999</v>
      </c>
      <c r="P17" s="4">
        <v>7086.38</v>
      </c>
      <c r="Q17" s="4">
        <v>7010.98</v>
      </c>
      <c r="R17" s="4">
        <v>0.32</v>
      </c>
      <c r="S17" s="4">
        <v>5.08</v>
      </c>
      <c r="T17" s="4">
        <v>0.107</v>
      </c>
      <c r="U17" s="4">
        <v>0.107</v>
      </c>
      <c r="V17" s="4">
        <v>5.04</v>
      </c>
      <c r="W17" s="4">
        <v>-1.1000000000000001</v>
      </c>
      <c r="X17" s="4">
        <v>1.107</v>
      </c>
      <c r="Y17" s="4">
        <v>0.14000000000000001</v>
      </c>
      <c r="Z17" s="4">
        <v>0.7</v>
      </c>
      <c r="AA17" s="4">
        <v>270</v>
      </c>
      <c r="AB17" s="4">
        <v>4.4000000000000004</v>
      </c>
      <c r="AC17" s="4">
        <v>7.5</v>
      </c>
      <c r="AD17" s="4">
        <v>180</v>
      </c>
      <c r="AE17" s="4" t="s">
        <v>106</v>
      </c>
      <c r="AF17" s="4">
        <v>494</v>
      </c>
      <c r="AG17" s="4">
        <v>145</v>
      </c>
      <c r="AH17" s="4">
        <v>3.4</v>
      </c>
      <c r="AI17" s="4">
        <v>99</v>
      </c>
      <c r="AJ17" s="4">
        <v>16</v>
      </c>
      <c r="AK17" s="24">
        <v>2500</v>
      </c>
      <c r="AL17" s="24">
        <v>0.73</v>
      </c>
    </row>
    <row r="18" spans="2:38" ht="15" thickBot="1">
      <c r="B18" t="s">
        <v>98</v>
      </c>
      <c r="C18" t="s">
        <v>168</v>
      </c>
      <c r="D18" s="4" t="s">
        <v>0</v>
      </c>
      <c r="E18" s="5" t="s">
        <v>143</v>
      </c>
      <c r="F18" s="4">
        <v>37558756</v>
      </c>
      <c r="G18" s="4">
        <v>2546178</v>
      </c>
      <c r="H18" s="4">
        <v>942.1</v>
      </c>
      <c r="I18" s="2">
        <v>100</v>
      </c>
      <c r="J18" s="4">
        <v>111.57315475897801</v>
      </c>
      <c r="K18" s="4">
        <v>23.013775227699099</v>
      </c>
      <c r="L18" s="4" t="s">
        <v>30</v>
      </c>
      <c r="M18" s="4">
        <v>7.14</v>
      </c>
      <c r="N18" s="4">
        <v>2.2599999999999998</v>
      </c>
      <c r="O18" s="4">
        <v>245.2</v>
      </c>
      <c r="P18" s="4">
        <v>10498.16</v>
      </c>
      <c r="Q18" s="4">
        <v>10426.530000000001</v>
      </c>
      <c r="R18" s="4">
        <v>0.48</v>
      </c>
      <c r="S18" s="4">
        <v>6.34</v>
      </c>
      <c r="T18" s="4">
        <v>7.9000000000000001E-2</v>
      </c>
      <c r="U18" s="4">
        <v>7.9000000000000001E-2</v>
      </c>
      <c r="V18" s="4">
        <v>6.31</v>
      </c>
      <c r="W18" s="4">
        <v>-0.7</v>
      </c>
      <c r="X18" s="4">
        <v>1.085</v>
      </c>
      <c r="Y18" s="4">
        <v>0.02</v>
      </c>
      <c r="Z18" s="4">
        <v>0.13</v>
      </c>
      <c r="AA18" s="4">
        <v>270</v>
      </c>
      <c r="AB18" s="4">
        <v>4.5</v>
      </c>
      <c r="AC18" s="4">
        <v>6.9</v>
      </c>
      <c r="AD18" s="4">
        <v>135</v>
      </c>
      <c r="AE18" s="4" t="s">
        <v>109</v>
      </c>
      <c r="AF18" s="4">
        <v>361</v>
      </c>
      <c r="AG18" s="4">
        <v>145</v>
      </c>
      <c r="AH18" s="4">
        <v>2.5</v>
      </c>
      <c r="AI18" s="4">
        <v>254</v>
      </c>
      <c r="AJ18" s="4">
        <v>16</v>
      </c>
      <c r="AK18" s="24">
        <v>2500</v>
      </c>
      <c r="AL18" s="24">
        <v>0.73</v>
      </c>
    </row>
    <row r="19" spans="2:38" ht="15" thickBot="1">
      <c r="B19" t="s">
        <v>98</v>
      </c>
      <c r="C19" t="s">
        <v>168</v>
      </c>
      <c r="D19" s="4" t="s">
        <v>0</v>
      </c>
      <c r="E19" s="5" t="s">
        <v>144</v>
      </c>
      <c r="F19" s="4">
        <v>37558409</v>
      </c>
      <c r="G19" s="4">
        <v>2546077</v>
      </c>
      <c r="H19" s="4">
        <v>919.2</v>
      </c>
      <c r="I19" s="2">
        <v>100</v>
      </c>
      <c r="J19" s="4">
        <v>111.569766132449</v>
      </c>
      <c r="K19" s="4">
        <v>23.012875479055101</v>
      </c>
      <c r="L19" s="4" t="s">
        <v>30</v>
      </c>
      <c r="M19" s="4">
        <v>6.79</v>
      </c>
      <c r="N19" s="4">
        <v>2.2549999999999999</v>
      </c>
      <c r="O19" s="4">
        <v>212.6</v>
      </c>
      <c r="P19" s="4">
        <v>9649.18</v>
      </c>
      <c r="Q19" s="4">
        <v>9404.8700000000008</v>
      </c>
      <c r="R19" s="4">
        <v>0.44</v>
      </c>
      <c r="S19" s="4">
        <v>6.02</v>
      </c>
      <c r="T19" s="4">
        <v>8.5999999999999993E-2</v>
      </c>
      <c r="U19" s="4">
        <v>8.6999999999999994E-2</v>
      </c>
      <c r="V19" s="4">
        <v>5.93</v>
      </c>
      <c r="W19" s="4">
        <v>-2.5</v>
      </c>
      <c r="X19" s="4">
        <v>1.0880000000000001</v>
      </c>
      <c r="Y19" s="4">
        <v>0.06</v>
      </c>
      <c r="Z19" s="4">
        <v>0.15</v>
      </c>
      <c r="AA19" s="4">
        <v>270</v>
      </c>
      <c r="AB19" s="4">
        <v>4.5</v>
      </c>
      <c r="AC19" s="4">
        <v>7.2</v>
      </c>
      <c r="AD19" s="4">
        <v>157</v>
      </c>
      <c r="AE19" s="4" t="s">
        <v>108</v>
      </c>
      <c r="AF19" s="4">
        <v>361</v>
      </c>
      <c r="AG19" s="4">
        <v>145</v>
      </c>
      <c r="AH19" s="4">
        <v>2.5</v>
      </c>
      <c r="AI19" s="4">
        <v>74</v>
      </c>
      <c r="AJ19" s="4">
        <v>16</v>
      </c>
      <c r="AK19" s="24">
        <v>2500</v>
      </c>
      <c r="AL19" s="24">
        <v>0.73</v>
      </c>
    </row>
    <row r="20" spans="2:38" ht="15" thickBot="1">
      <c r="B20" t="s">
        <v>98</v>
      </c>
      <c r="C20" t="s">
        <v>168</v>
      </c>
      <c r="D20" s="4" t="s">
        <v>0</v>
      </c>
      <c r="E20" s="5" t="s">
        <v>145</v>
      </c>
      <c r="F20" s="4">
        <v>37558014</v>
      </c>
      <c r="G20" s="4">
        <v>2546200</v>
      </c>
      <c r="H20" s="4">
        <v>898.1</v>
      </c>
      <c r="I20" s="2">
        <v>100</v>
      </c>
      <c r="J20" s="4">
        <v>111.56591777846199</v>
      </c>
      <c r="K20" s="4">
        <v>23.013999911407598</v>
      </c>
      <c r="L20" s="4" t="s">
        <v>30</v>
      </c>
      <c r="M20" s="4">
        <v>6.51</v>
      </c>
      <c r="N20" s="4">
        <v>2.2799999999999998</v>
      </c>
      <c r="O20" s="4">
        <v>187.2</v>
      </c>
      <c r="P20" s="4">
        <v>8986.06</v>
      </c>
      <c r="Q20" s="4">
        <v>8672.25</v>
      </c>
      <c r="R20" s="4">
        <v>0.41</v>
      </c>
      <c r="S20" s="4">
        <v>5.78</v>
      </c>
      <c r="T20" s="4">
        <v>9.7000000000000003E-2</v>
      </c>
      <c r="U20" s="4">
        <v>9.7000000000000003E-2</v>
      </c>
      <c r="V20" s="4">
        <v>5.67</v>
      </c>
      <c r="W20" s="4">
        <v>-3.5</v>
      </c>
      <c r="X20" s="4">
        <v>1.0900000000000001</v>
      </c>
      <c r="Y20" s="4">
        <v>0.12</v>
      </c>
      <c r="Z20" s="4">
        <v>0.19</v>
      </c>
      <c r="AA20" s="4">
        <v>112</v>
      </c>
      <c r="AB20" s="4">
        <v>2.6</v>
      </c>
      <c r="AC20" s="4">
        <v>6</v>
      </c>
      <c r="AD20" s="4">
        <v>270</v>
      </c>
      <c r="AE20" s="4" t="s">
        <v>109</v>
      </c>
      <c r="AF20" s="4">
        <v>414</v>
      </c>
      <c r="AG20" s="4">
        <v>145</v>
      </c>
      <c r="AH20" s="4">
        <v>2.9</v>
      </c>
      <c r="AI20" s="4">
        <v>107</v>
      </c>
      <c r="AJ20" s="4">
        <v>16</v>
      </c>
      <c r="AK20" s="24">
        <v>2500</v>
      </c>
      <c r="AL20" s="24">
        <v>0.73</v>
      </c>
    </row>
    <row r="21" spans="2:38" ht="15" thickBot="1">
      <c r="B21" t="s">
        <v>98</v>
      </c>
      <c r="C21" t="s">
        <v>168</v>
      </c>
      <c r="D21" s="4" t="s">
        <v>0</v>
      </c>
      <c r="E21" s="5" t="s">
        <v>146</v>
      </c>
      <c r="F21" s="4">
        <v>37557858</v>
      </c>
      <c r="G21" s="4">
        <v>2545730</v>
      </c>
      <c r="H21" s="4">
        <v>858.7</v>
      </c>
      <c r="I21" s="2">
        <v>100</v>
      </c>
      <c r="J21" s="4">
        <v>111.564378424705</v>
      </c>
      <c r="K21" s="4">
        <v>23.009761534906399</v>
      </c>
      <c r="L21" s="4" t="s">
        <v>30</v>
      </c>
      <c r="M21" s="4">
        <v>6.39</v>
      </c>
      <c r="N21" s="4">
        <v>2.1440000000000001</v>
      </c>
      <c r="O21" s="4">
        <v>187.6</v>
      </c>
      <c r="P21" s="4">
        <v>8443.2900000000009</v>
      </c>
      <c r="Q21" s="4">
        <v>7986.21</v>
      </c>
      <c r="R21" s="4">
        <v>0.39</v>
      </c>
      <c r="S21" s="4">
        <v>5.66</v>
      </c>
      <c r="T21" s="4">
        <v>8.8999999999999996E-2</v>
      </c>
      <c r="U21" s="4">
        <v>8.8999999999999996E-2</v>
      </c>
      <c r="V21" s="4">
        <v>5.5</v>
      </c>
      <c r="W21" s="4">
        <v>-5.4</v>
      </c>
      <c r="X21" s="4">
        <v>1.095</v>
      </c>
      <c r="Y21" s="4">
        <v>0.09</v>
      </c>
      <c r="Z21" s="4">
        <v>0.25</v>
      </c>
      <c r="AA21" s="4">
        <v>22</v>
      </c>
      <c r="AB21" s="4">
        <v>3.8</v>
      </c>
      <c r="AC21" s="4">
        <v>5.7</v>
      </c>
      <c r="AD21" s="4">
        <v>157</v>
      </c>
      <c r="AE21" s="4" t="s">
        <v>110</v>
      </c>
      <c r="AF21" s="4">
        <v>495</v>
      </c>
      <c r="AG21" s="4">
        <v>145</v>
      </c>
      <c r="AH21" s="4">
        <v>3.4</v>
      </c>
      <c r="AI21" s="4">
        <v>18</v>
      </c>
      <c r="AJ21" s="4">
        <v>16</v>
      </c>
      <c r="AK21" s="24">
        <v>2500</v>
      </c>
      <c r="AL21" s="24">
        <v>0.73</v>
      </c>
    </row>
    <row r="22" spans="2:38" ht="15" thickBot="1">
      <c r="B22" t="s">
        <v>98</v>
      </c>
      <c r="C22" t="s">
        <v>168</v>
      </c>
      <c r="D22" s="4" t="s">
        <v>0</v>
      </c>
      <c r="E22" s="5" t="s">
        <v>147</v>
      </c>
      <c r="F22" s="4">
        <v>37557668</v>
      </c>
      <c r="G22" s="4">
        <v>2545265</v>
      </c>
      <c r="H22" s="4">
        <v>780.6</v>
      </c>
      <c r="I22" s="2">
        <v>100</v>
      </c>
      <c r="J22" s="4">
        <v>111.56250772514601</v>
      </c>
      <c r="K22" s="4">
        <v>23.005569464539299</v>
      </c>
      <c r="L22" s="4" t="s">
        <v>30</v>
      </c>
      <c r="M22" s="4">
        <v>5.69</v>
      </c>
      <c r="N22" s="4">
        <v>2.0179999999999998</v>
      </c>
      <c r="O22" s="4">
        <v>144.30000000000001</v>
      </c>
      <c r="P22" s="4">
        <v>6804.94</v>
      </c>
      <c r="Q22" s="4">
        <v>6639.1</v>
      </c>
      <c r="R22" s="4">
        <v>0.31</v>
      </c>
      <c r="S22" s="4">
        <v>5.04</v>
      </c>
      <c r="T22" s="4">
        <v>0.107</v>
      </c>
      <c r="U22" s="4">
        <v>0.107</v>
      </c>
      <c r="V22" s="4">
        <v>4.96</v>
      </c>
      <c r="W22" s="4">
        <v>-2.4</v>
      </c>
      <c r="X22" s="4">
        <v>1.1040000000000001</v>
      </c>
      <c r="Y22" s="4">
        <v>0.09</v>
      </c>
      <c r="Z22" s="4">
        <v>0.27</v>
      </c>
      <c r="AA22" s="4">
        <v>22</v>
      </c>
      <c r="AB22" s="4">
        <v>5.3</v>
      </c>
      <c r="AC22" s="4">
        <v>8.9</v>
      </c>
      <c r="AD22" s="4">
        <v>135</v>
      </c>
      <c r="AE22" s="4" t="s">
        <v>111</v>
      </c>
      <c r="AF22" s="4">
        <v>502</v>
      </c>
      <c r="AG22" s="4">
        <v>145</v>
      </c>
      <c r="AH22" s="4">
        <v>3.5</v>
      </c>
      <c r="AI22" s="4">
        <v>22</v>
      </c>
      <c r="AJ22" s="4">
        <v>16</v>
      </c>
      <c r="AK22" s="24">
        <v>2500</v>
      </c>
      <c r="AL22" s="24">
        <v>0.73</v>
      </c>
    </row>
    <row r="23" spans="2:38" ht="15" thickBot="1">
      <c r="B23" t="s">
        <v>98</v>
      </c>
      <c r="C23" t="s">
        <v>168</v>
      </c>
      <c r="D23" s="6" t="s">
        <v>0</v>
      </c>
      <c r="E23" s="7" t="s">
        <v>148</v>
      </c>
      <c r="F23" s="6">
        <v>37557362</v>
      </c>
      <c r="G23" s="6">
        <v>2544770</v>
      </c>
      <c r="H23" s="6">
        <v>800</v>
      </c>
      <c r="I23" s="2">
        <v>100</v>
      </c>
      <c r="J23" s="6">
        <v>111.559504611355</v>
      </c>
      <c r="K23" s="6">
        <v>23.001110486451601</v>
      </c>
      <c r="L23" s="6" t="s">
        <v>30</v>
      </c>
      <c r="M23" s="6">
        <v>5.97</v>
      </c>
      <c r="N23" s="6">
        <v>2.1869999999999998</v>
      </c>
      <c r="O23" s="6">
        <v>152.1</v>
      </c>
      <c r="P23" s="6">
        <v>7470.45</v>
      </c>
      <c r="Q23" s="6">
        <v>7210.37</v>
      </c>
      <c r="R23" s="6">
        <v>0.34</v>
      </c>
      <c r="S23" s="6">
        <v>5.29</v>
      </c>
      <c r="T23" s="6">
        <v>9.2999999999999999E-2</v>
      </c>
      <c r="U23" s="6">
        <v>9.2999999999999999E-2</v>
      </c>
      <c r="V23" s="6">
        <v>5.19</v>
      </c>
      <c r="W23" s="6">
        <v>-3.5</v>
      </c>
      <c r="X23" s="6">
        <v>1.1020000000000001</v>
      </c>
      <c r="Y23" s="6">
        <v>7.0000000000000007E-2</v>
      </c>
      <c r="Z23" s="6">
        <v>0.16</v>
      </c>
      <c r="AA23" s="6">
        <v>247</v>
      </c>
      <c r="AB23" s="6">
        <v>5.0999999999999996</v>
      </c>
      <c r="AC23" s="6">
        <v>8.5</v>
      </c>
      <c r="AD23" s="6">
        <v>135</v>
      </c>
      <c r="AE23" s="6" t="s">
        <v>112</v>
      </c>
      <c r="AF23" s="6">
        <v>455</v>
      </c>
      <c r="AG23" s="6">
        <v>145</v>
      </c>
      <c r="AH23" s="6">
        <v>3.1</v>
      </c>
      <c r="AI23" s="6">
        <v>262</v>
      </c>
      <c r="AJ23" s="6">
        <v>16</v>
      </c>
      <c r="AK23" s="24">
        <v>2500</v>
      </c>
      <c r="AL23" s="24">
        <v>0.73</v>
      </c>
    </row>
    <row r="24" spans="2:38" ht="15" thickBot="1">
      <c r="B24" t="s">
        <v>98</v>
      </c>
      <c r="C24" t="s">
        <v>168</v>
      </c>
      <c r="D24" t="s">
        <v>0</v>
      </c>
      <c r="E24" t="s">
        <v>149</v>
      </c>
      <c r="F24">
        <v>37556912</v>
      </c>
      <c r="G24">
        <v>2544706</v>
      </c>
      <c r="H24">
        <v>811.1</v>
      </c>
      <c r="I24" s="2">
        <v>100</v>
      </c>
      <c r="J24">
        <v>111.555113141729</v>
      </c>
      <c r="K24">
        <v>23.0005480483272</v>
      </c>
      <c r="L24" t="s">
        <v>30</v>
      </c>
      <c r="M24">
        <v>6.03</v>
      </c>
      <c r="N24">
        <v>2.1680000000000001</v>
      </c>
      <c r="O24">
        <v>158.6</v>
      </c>
      <c r="P24">
        <v>7605.19</v>
      </c>
      <c r="Q24">
        <v>7335.5</v>
      </c>
      <c r="R24">
        <v>0.35</v>
      </c>
      <c r="S24">
        <v>5.34</v>
      </c>
      <c r="T24">
        <v>9.9000000000000005E-2</v>
      </c>
      <c r="U24">
        <v>9.9000000000000005E-2</v>
      </c>
      <c r="V24">
        <v>5.23</v>
      </c>
      <c r="W24">
        <v>-3.5</v>
      </c>
      <c r="X24">
        <v>1.101</v>
      </c>
      <c r="Y24">
        <v>0.09</v>
      </c>
      <c r="Z24">
        <v>0.38</v>
      </c>
      <c r="AA24">
        <v>247</v>
      </c>
      <c r="AB24">
        <v>4.4000000000000004</v>
      </c>
      <c r="AC24">
        <v>7.1</v>
      </c>
      <c r="AD24">
        <v>135</v>
      </c>
      <c r="AE24" t="s">
        <v>113</v>
      </c>
      <c r="AF24">
        <v>429</v>
      </c>
      <c r="AG24">
        <v>145</v>
      </c>
      <c r="AH24">
        <v>3</v>
      </c>
      <c r="AI24">
        <v>227</v>
      </c>
      <c r="AJ24">
        <v>16</v>
      </c>
      <c r="AK24" s="24">
        <v>2500</v>
      </c>
      <c r="AL24" s="24">
        <v>0.73</v>
      </c>
    </row>
    <row r="25" spans="2:38" ht="15" thickBot="1">
      <c r="B25" t="s">
        <v>98</v>
      </c>
      <c r="C25" t="s">
        <v>168</v>
      </c>
      <c r="D25" t="s">
        <v>0</v>
      </c>
      <c r="E25" t="s">
        <v>150</v>
      </c>
      <c r="F25">
        <v>37556598</v>
      </c>
      <c r="G25">
        <v>2544414</v>
      </c>
      <c r="H25">
        <v>832</v>
      </c>
      <c r="I25" s="2">
        <v>100</v>
      </c>
      <c r="J25">
        <v>111.552039809756</v>
      </c>
      <c r="K25">
        <v>22.9979221636647</v>
      </c>
      <c r="L25" t="s">
        <v>30</v>
      </c>
      <c r="M25">
        <v>6.15</v>
      </c>
      <c r="N25">
        <v>2.2170000000000001</v>
      </c>
      <c r="O25">
        <v>163.80000000000001</v>
      </c>
      <c r="P25">
        <v>7907.54</v>
      </c>
      <c r="Q25">
        <v>7594.06</v>
      </c>
      <c r="R25">
        <v>0.36</v>
      </c>
      <c r="S25">
        <v>5.45</v>
      </c>
      <c r="T25">
        <v>9.5000000000000001E-2</v>
      </c>
      <c r="U25">
        <v>9.5000000000000001E-2</v>
      </c>
      <c r="V25">
        <v>5.34</v>
      </c>
      <c r="W25">
        <v>-4</v>
      </c>
      <c r="X25">
        <v>1.0980000000000001</v>
      </c>
      <c r="Y25">
        <v>0.09</v>
      </c>
      <c r="Z25">
        <v>0.17</v>
      </c>
      <c r="AA25">
        <v>22</v>
      </c>
      <c r="AB25">
        <v>3.1</v>
      </c>
      <c r="AC25">
        <v>5.3</v>
      </c>
      <c r="AD25">
        <v>135</v>
      </c>
      <c r="AE25" t="s">
        <v>112</v>
      </c>
      <c r="AF25">
        <v>429</v>
      </c>
      <c r="AG25">
        <v>145</v>
      </c>
      <c r="AH25">
        <v>3</v>
      </c>
      <c r="AI25">
        <v>47</v>
      </c>
      <c r="AJ25">
        <v>16</v>
      </c>
      <c r="AK25" s="24">
        <v>2500</v>
      </c>
      <c r="AL25" s="24">
        <v>0.73</v>
      </c>
    </row>
    <row r="26" spans="2:38" ht="15" thickBot="1">
      <c r="B26" t="s">
        <v>98</v>
      </c>
      <c r="C26" t="s">
        <v>168</v>
      </c>
      <c r="D26" t="s">
        <v>0</v>
      </c>
      <c r="E26" t="s">
        <v>151</v>
      </c>
      <c r="F26">
        <v>37556315</v>
      </c>
      <c r="G26">
        <v>2544023</v>
      </c>
      <c r="H26">
        <v>808.4</v>
      </c>
      <c r="I26" s="2">
        <v>100</v>
      </c>
      <c r="J26">
        <v>111.54926532849601</v>
      </c>
      <c r="K26">
        <v>22.9944012553132</v>
      </c>
      <c r="L26" t="s">
        <v>30</v>
      </c>
      <c r="M26">
        <v>6.15</v>
      </c>
      <c r="N26">
        <v>2.2000000000000002</v>
      </c>
      <c r="O26">
        <v>165.3</v>
      </c>
      <c r="P26">
        <v>7906.88</v>
      </c>
      <c r="Q26">
        <v>7617.17</v>
      </c>
      <c r="R26">
        <v>0.36</v>
      </c>
      <c r="S26">
        <v>5.45</v>
      </c>
      <c r="T26">
        <v>9.5000000000000001E-2</v>
      </c>
      <c r="U26">
        <v>9.5000000000000001E-2</v>
      </c>
      <c r="V26">
        <v>5.35</v>
      </c>
      <c r="W26">
        <v>-3.7</v>
      </c>
      <c r="X26">
        <v>1.101</v>
      </c>
      <c r="Y26">
        <v>0.06</v>
      </c>
      <c r="Z26">
        <v>0.13</v>
      </c>
      <c r="AA26">
        <v>22</v>
      </c>
      <c r="AB26">
        <v>3.6</v>
      </c>
      <c r="AC26">
        <v>5.6</v>
      </c>
      <c r="AD26">
        <v>180</v>
      </c>
      <c r="AE26" t="s">
        <v>113</v>
      </c>
      <c r="AF26">
        <v>483</v>
      </c>
      <c r="AG26">
        <v>145</v>
      </c>
      <c r="AH26">
        <v>3.3</v>
      </c>
      <c r="AI26">
        <v>36</v>
      </c>
      <c r="AJ26">
        <v>16</v>
      </c>
      <c r="AK26" s="24">
        <v>2500</v>
      </c>
      <c r="AL26" s="24">
        <v>0.73</v>
      </c>
    </row>
    <row r="27" spans="2:38" ht="15" thickBot="1">
      <c r="B27" t="s">
        <v>98</v>
      </c>
      <c r="C27" t="s">
        <v>168</v>
      </c>
      <c r="D27" t="s">
        <v>0</v>
      </c>
      <c r="E27" t="s">
        <v>152</v>
      </c>
      <c r="F27">
        <v>37555632</v>
      </c>
      <c r="G27">
        <v>2544281</v>
      </c>
      <c r="H27">
        <v>754.2</v>
      </c>
      <c r="I27" s="2">
        <v>100</v>
      </c>
      <c r="J27">
        <v>111.54261326645</v>
      </c>
      <c r="K27">
        <v>22.996753804463101</v>
      </c>
      <c r="L27" t="s">
        <v>30</v>
      </c>
      <c r="M27">
        <v>5.49</v>
      </c>
      <c r="N27">
        <v>2.2149999999999999</v>
      </c>
      <c r="O27">
        <v>119.8</v>
      </c>
      <c r="P27">
        <v>6237.84</v>
      </c>
      <c r="Q27">
        <v>6060.84</v>
      </c>
      <c r="R27">
        <v>0.28000000000000003</v>
      </c>
      <c r="S27">
        <v>4.8600000000000003</v>
      </c>
      <c r="T27">
        <v>0.12</v>
      </c>
      <c r="U27">
        <v>0.12</v>
      </c>
      <c r="V27">
        <v>4.79</v>
      </c>
      <c r="W27">
        <v>-2.8</v>
      </c>
      <c r="X27">
        <v>1.1080000000000001</v>
      </c>
      <c r="Y27">
        <v>0.09</v>
      </c>
      <c r="Z27">
        <v>0.23</v>
      </c>
      <c r="AA27">
        <v>112</v>
      </c>
      <c r="AB27">
        <v>1.5</v>
      </c>
      <c r="AC27">
        <v>5</v>
      </c>
      <c r="AD27">
        <v>247</v>
      </c>
      <c r="AE27" t="s">
        <v>114</v>
      </c>
      <c r="AF27">
        <v>730</v>
      </c>
      <c r="AG27">
        <v>145</v>
      </c>
      <c r="AH27">
        <v>5</v>
      </c>
      <c r="AI27">
        <v>111</v>
      </c>
      <c r="AJ27">
        <v>16</v>
      </c>
      <c r="AK27" s="24">
        <v>2500</v>
      </c>
      <c r="AL27" s="24">
        <v>0.73</v>
      </c>
    </row>
    <row r="28" spans="2:38" ht="15" thickBot="1">
      <c r="B28" t="s">
        <v>98</v>
      </c>
      <c r="C28" t="s">
        <v>168</v>
      </c>
      <c r="D28" t="s">
        <v>0</v>
      </c>
      <c r="E28" t="s">
        <v>153</v>
      </c>
      <c r="F28">
        <v>37554642</v>
      </c>
      <c r="G28">
        <v>2540358</v>
      </c>
      <c r="H28">
        <v>729.1</v>
      </c>
      <c r="I28" s="2">
        <v>100</v>
      </c>
      <c r="J28">
        <v>111.532818596911</v>
      </c>
      <c r="K28">
        <v>22.961363992861202</v>
      </c>
      <c r="L28" t="s">
        <v>30</v>
      </c>
      <c r="M28">
        <v>6.16</v>
      </c>
      <c r="N28">
        <v>2.0880000000000001</v>
      </c>
      <c r="O28">
        <v>174.7</v>
      </c>
      <c r="P28">
        <v>7911.83</v>
      </c>
      <c r="Q28">
        <v>7820.97</v>
      </c>
      <c r="R28">
        <v>0.36</v>
      </c>
      <c r="S28">
        <v>5.45</v>
      </c>
      <c r="T28">
        <v>8.5999999999999993E-2</v>
      </c>
      <c r="U28">
        <v>8.5999999999999993E-2</v>
      </c>
      <c r="V28">
        <v>5.43</v>
      </c>
      <c r="W28">
        <v>-1.1000000000000001</v>
      </c>
      <c r="X28">
        <v>1.111</v>
      </c>
      <c r="Y28">
        <v>0.09</v>
      </c>
      <c r="Z28">
        <v>0.15</v>
      </c>
      <c r="AA28">
        <v>45</v>
      </c>
      <c r="AB28">
        <v>1.9</v>
      </c>
      <c r="AC28">
        <v>3.4</v>
      </c>
      <c r="AD28">
        <v>337</v>
      </c>
      <c r="AE28" t="s">
        <v>115</v>
      </c>
      <c r="AF28">
        <v>431</v>
      </c>
      <c r="AG28">
        <v>145</v>
      </c>
      <c r="AH28">
        <v>3</v>
      </c>
      <c r="AI28">
        <v>230</v>
      </c>
      <c r="AJ28">
        <v>16</v>
      </c>
      <c r="AK28" s="24">
        <v>2500</v>
      </c>
      <c r="AL28" s="24">
        <v>0.73</v>
      </c>
    </row>
    <row r="29" spans="2:38" ht="14.25" customHeight="1" thickBot="1">
      <c r="B29" t="s">
        <v>98</v>
      </c>
      <c r="C29" t="s">
        <v>168</v>
      </c>
      <c r="D29" t="s">
        <v>0</v>
      </c>
      <c r="E29" t="s">
        <v>154</v>
      </c>
      <c r="F29">
        <v>37554313</v>
      </c>
      <c r="G29">
        <v>2540079</v>
      </c>
      <c r="H29">
        <v>720.3</v>
      </c>
      <c r="I29" s="2">
        <v>100</v>
      </c>
      <c r="J29">
        <v>111.529600787635</v>
      </c>
      <c r="K29">
        <v>22.958855509698299</v>
      </c>
      <c r="L29" t="s">
        <v>30</v>
      </c>
      <c r="M29">
        <v>6.26</v>
      </c>
      <c r="N29">
        <v>2.0539999999999998</v>
      </c>
      <c r="O29">
        <v>187.3</v>
      </c>
      <c r="P29">
        <v>8132.02</v>
      </c>
      <c r="Q29">
        <v>7947.55</v>
      </c>
      <c r="R29">
        <v>0.37</v>
      </c>
      <c r="S29">
        <v>5.55</v>
      </c>
      <c r="T29">
        <v>8.5000000000000006E-2</v>
      </c>
      <c r="U29">
        <v>8.5000000000000006E-2</v>
      </c>
      <c r="V29">
        <v>5.49</v>
      </c>
      <c r="W29">
        <v>-2.2999999999999998</v>
      </c>
      <c r="X29">
        <v>1.1120000000000001</v>
      </c>
      <c r="Y29">
        <v>0.06</v>
      </c>
      <c r="Z29">
        <v>0.19</v>
      </c>
      <c r="AA29">
        <v>247</v>
      </c>
      <c r="AB29">
        <v>3.5</v>
      </c>
      <c r="AC29">
        <v>6.5</v>
      </c>
      <c r="AD29">
        <v>180</v>
      </c>
      <c r="AE29" t="s">
        <v>116</v>
      </c>
      <c r="AF29">
        <v>416</v>
      </c>
      <c r="AG29">
        <v>145</v>
      </c>
      <c r="AH29">
        <v>2.9</v>
      </c>
      <c r="AI29" s="8">
        <v>255</v>
      </c>
      <c r="AJ29">
        <v>16</v>
      </c>
      <c r="AK29" s="24">
        <v>2500</v>
      </c>
      <c r="AL29" s="24">
        <v>0.73</v>
      </c>
    </row>
    <row r="30" spans="2:38" ht="15" thickBot="1">
      <c r="B30" t="s">
        <v>98</v>
      </c>
      <c r="C30" t="s">
        <v>168</v>
      </c>
      <c r="D30" t="s">
        <v>0</v>
      </c>
      <c r="E30" t="s">
        <v>155</v>
      </c>
      <c r="F30">
        <v>37553910</v>
      </c>
      <c r="G30">
        <v>2539974</v>
      </c>
      <c r="H30">
        <v>753.3</v>
      </c>
      <c r="I30" s="2">
        <v>100</v>
      </c>
      <c r="J30">
        <v>111.525667637824</v>
      </c>
      <c r="K30">
        <v>22.957920484071799</v>
      </c>
      <c r="L30" t="s">
        <v>30</v>
      </c>
      <c r="M30">
        <v>6.51</v>
      </c>
      <c r="N30">
        <v>2.093</v>
      </c>
      <c r="O30">
        <v>205</v>
      </c>
      <c r="P30">
        <v>8741.0400000000009</v>
      </c>
      <c r="Q30">
        <v>8500.26</v>
      </c>
      <c r="R30">
        <v>0.4</v>
      </c>
      <c r="S30">
        <v>5.77</v>
      </c>
      <c r="T30">
        <v>8.1000000000000003E-2</v>
      </c>
      <c r="U30">
        <v>8.1000000000000003E-2</v>
      </c>
      <c r="V30">
        <v>5.69</v>
      </c>
      <c r="W30">
        <v>-28</v>
      </c>
      <c r="X30">
        <v>1.1080000000000001</v>
      </c>
      <c r="Y30">
        <v>0.05</v>
      </c>
      <c r="Z30">
        <v>0.09</v>
      </c>
      <c r="AA30">
        <v>270</v>
      </c>
      <c r="AB30">
        <v>3.1</v>
      </c>
      <c r="AC30">
        <v>4.8</v>
      </c>
      <c r="AD30">
        <v>157</v>
      </c>
      <c r="AE30" t="s">
        <v>115</v>
      </c>
      <c r="AF30">
        <v>416</v>
      </c>
      <c r="AG30">
        <v>145</v>
      </c>
      <c r="AH30">
        <v>2.9</v>
      </c>
      <c r="AI30">
        <v>75</v>
      </c>
      <c r="AJ30">
        <v>16</v>
      </c>
      <c r="AK30" s="24">
        <v>2500</v>
      </c>
      <c r="AL30" s="24">
        <v>0.73</v>
      </c>
    </row>
    <row r="31" spans="2:38" ht="15" thickBot="1">
      <c r="B31" t="s">
        <v>98</v>
      </c>
      <c r="C31" t="s">
        <v>168</v>
      </c>
      <c r="D31" t="s">
        <v>0</v>
      </c>
      <c r="E31" t="s">
        <v>156</v>
      </c>
      <c r="F31">
        <v>37552485</v>
      </c>
      <c r="G31">
        <v>2540381</v>
      </c>
      <c r="H31">
        <v>702.8</v>
      </c>
      <c r="I31" s="2">
        <v>100</v>
      </c>
      <c r="J31">
        <v>111.511786956096</v>
      </c>
      <c r="K31">
        <v>22.9616409366722</v>
      </c>
      <c r="L31" t="s">
        <v>30</v>
      </c>
      <c r="M31">
        <v>5.86</v>
      </c>
      <c r="N31">
        <v>2.125</v>
      </c>
      <c r="O31">
        <v>148.69999999999999</v>
      </c>
      <c r="P31">
        <v>7244.16</v>
      </c>
      <c r="Q31">
        <v>7158.41</v>
      </c>
      <c r="R31">
        <v>0.33</v>
      </c>
      <c r="S31">
        <v>5.19</v>
      </c>
      <c r="T31">
        <v>8.3000000000000004E-2</v>
      </c>
      <c r="U31">
        <v>8.3000000000000004E-2</v>
      </c>
      <c r="V31">
        <v>5.16</v>
      </c>
      <c r="W31">
        <v>-1.2</v>
      </c>
      <c r="X31">
        <v>1.1140000000000001</v>
      </c>
      <c r="Y31">
        <v>0.06</v>
      </c>
      <c r="Z31">
        <v>0.1</v>
      </c>
      <c r="AA31">
        <v>292</v>
      </c>
      <c r="AB31">
        <v>1.2</v>
      </c>
      <c r="AC31">
        <v>2.8</v>
      </c>
      <c r="AD31">
        <v>270</v>
      </c>
      <c r="AE31" t="s">
        <v>117</v>
      </c>
      <c r="AF31">
        <v>1184</v>
      </c>
      <c r="AG31">
        <v>145</v>
      </c>
      <c r="AH31">
        <v>8.1999999999999993</v>
      </c>
      <c r="AI31">
        <v>266</v>
      </c>
      <c r="AJ31">
        <v>16</v>
      </c>
      <c r="AK31" s="24">
        <v>2500</v>
      </c>
      <c r="AL31" s="24">
        <v>0.73</v>
      </c>
    </row>
    <row r="32" spans="2:38" ht="15" thickBot="1">
      <c r="B32" t="s">
        <v>98</v>
      </c>
      <c r="C32" t="s">
        <v>168</v>
      </c>
      <c r="D32" t="s">
        <v>0</v>
      </c>
      <c r="E32" t="s">
        <v>157</v>
      </c>
      <c r="F32">
        <v>37551303</v>
      </c>
      <c r="G32">
        <v>2540307</v>
      </c>
      <c r="H32">
        <v>684.7</v>
      </c>
      <c r="I32" s="2">
        <v>100</v>
      </c>
      <c r="J32">
        <v>111.500259030252</v>
      </c>
      <c r="K32">
        <v>22.961009524821101</v>
      </c>
      <c r="L32" t="s">
        <v>30</v>
      </c>
      <c r="M32">
        <v>5.65</v>
      </c>
      <c r="N32">
        <v>2.149</v>
      </c>
      <c r="O32">
        <v>133</v>
      </c>
      <c r="P32">
        <v>6739.28</v>
      </c>
      <c r="Q32">
        <v>6678.74</v>
      </c>
      <c r="R32">
        <v>0.31</v>
      </c>
      <c r="S32">
        <v>5.01</v>
      </c>
      <c r="T32">
        <v>9.8000000000000004E-2</v>
      </c>
      <c r="U32">
        <v>9.8000000000000004E-2</v>
      </c>
      <c r="V32">
        <v>4.99</v>
      </c>
      <c r="W32">
        <v>-0.9</v>
      </c>
      <c r="X32">
        <v>1.1160000000000001</v>
      </c>
      <c r="Y32">
        <v>7.0000000000000007E-2</v>
      </c>
      <c r="Z32">
        <v>0.33</v>
      </c>
      <c r="AA32">
        <v>270</v>
      </c>
      <c r="AB32">
        <v>2.8</v>
      </c>
      <c r="AC32">
        <v>3.8</v>
      </c>
      <c r="AD32">
        <v>180</v>
      </c>
      <c r="AE32" t="s">
        <v>118</v>
      </c>
      <c r="AF32">
        <v>435</v>
      </c>
      <c r="AG32">
        <v>145</v>
      </c>
      <c r="AH32">
        <v>3</v>
      </c>
      <c r="AI32">
        <v>273</v>
      </c>
      <c r="AJ32">
        <v>16</v>
      </c>
      <c r="AK32" s="24">
        <v>2500</v>
      </c>
      <c r="AL32" s="24">
        <v>0.73</v>
      </c>
    </row>
    <row r="33" spans="2:38" ht="15" thickBot="1">
      <c r="B33" t="s">
        <v>98</v>
      </c>
      <c r="C33" t="s">
        <v>168</v>
      </c>
      <c r="D33" t="s">
        <v>0</v>
      </c>
      <c r="E33" t="s">
        <v>158</v>
      </c>
      <c r="F33">
        <v>37550869</v>
      </c>
      <c r="G33">
        <v>2540330</v>
      </c>
      <c r="H33">
        <v>736.2</v>
      </c>
      <c r="I33" s="2">
        <v>100</v>
      </c>
      <c r="J33">
        <v>111.496027947122</v>
      </c>
      <c r="K33">
        <v>22.961230495848401</v>
      </c>
      <c r="L33" t="s">
        <v>30</v>
      </c>
      <c r="M33">
        <v>5.99</v>
      </c>
      <c r="N33">
        <v>2.1739999999999999</v>
      </c>
      <c r="O33">
        <v>155.1</v>
      </c>
      <c r="P33">
        <v>7586.29</v>
      </c>
      <c r="Q33">
        <v>7394.09</v>
      </c>
      <c r="R33">
        <v>0.35</v>
      </c>
      <c r="S33">
        <v>5.31</v>
      </c>
      <c r="T33">
        <v>8.8999999999999996E-2</v>
      </c>
      <c r="U33">
        <v>8.8999999999999996E-2</v>
      </c>
      <c r="V33">
        <v>5.25</v>
      </c>
      <c r="W33">
        <v>-2.5</v>
      </c>
      <c r="X33">
        <v>1.1100000000000001</v>
      </c>
      <c r="Y33">
        <v>0.05</v>
      </c>
      <c r="Z33">
        <v>0.16</v>
      </c>
      <c r="AA33">
        <v>247</v>
      </c>
      <c r="AB33">
        <v>3.6</v>
      </c>
      <c r="AC33">
        <v>5</v>
      </c>
      <c r="AD33">
        <v>157</v>
      </c>
      <c r="AE33" t="s">
        <v>119</v>
      </c>
      <c r="AF33">
        <v>391</v>
      </c>
      <c r="AG33">
        <v>145</v>
      </c>
      <c r="AH33">
        <v>2.7</v>
      </c>
      <c r="AI33">
        <v>230</v>
      </c>
      <c r="AJ33">
        <v>16</v>
      </c>
      <c r="AK33" s="24">
        <v>2500</v>
      </c>
      <c r="AL33" s="24">
        <v>0.73</v>
      </c>
    </row>
    <row r="34" spans="2:38" ht="15" thickBot="1">
      <c r="B34" t="s">
        <v>98</v>
      </c>
      <c r="C34" t="s">
        <v>168</v>
      </c>
      <c r="D34" t="s">
        <v>0</v>
      </c>
      <c r="E34" t="s">
        <v>159</v>
      </c>
      <c r="F34">
        <v>37550569</v>
      </c>
      <c r="G34">
        <v>2540079</v>
      </c>
      <c r="H34">
        <v>725.2</v>
      </c>
      <c r="I34" s="2">
        <v>100</v>
      </c>
      <c r="J34">
        <v>111.49309448870601</v>
      </c>
      <c r="K34">
        <v>22.958973202367002</v>
      </c>
      <c r="L34" t="s">
        <v>30</v>
      </c>
      <c r="M34">
        <v>6.02</v>
      </c>
      <c r="N34">
        <v>2.1389999999999998</v>
      </c>
      <c r="O34">
        <v>159.9</v>
      </c>
      <c r="P34">
        <v>7640.02</v>
      </c>
      <c r="Q34">
        <v>7459.28</v>
      </c>
      <c r="R34">
        <v>0.35</v>
      </c>
      <c r="S34">
        <v>5.34</v>
      </c>
      <c r="T34">
        <v>8.5999999999999993E-2</v>
      </c>
      <c r="U34">
        <v>8.5999999999999993E-2</v>
      </c>
      <c r="V34">
        <v>5.28</v>
      </c>
      <c r="W34">
        <v>-2.4</v>
      </c>
      <c r="X34">
        <v>1.111</v>
      </c>
      <c r="Y34">
        <v>0.08</v>
      </c>
      <c r="Z34">
        <v>0.16</v>
      </c>
      <c r="AA34">
        <v>22</v>
      </c>
      <c r="AB34">
        <v>2.4</v>
      </c>
      <c r="AC34">
        <v>4.5</v>
      </c>
      <c r="AD34">
        <v>247</v>
      </c>
      <c r="AE34" t="s">
        <v>118</v>
      </c>
      <c r="AF34">
        <v>391</v>
      </c>
      <c r="AG34">
        <v>145</v>
      </c>
      <c r="AH34">
        <v>2.7</v>
      </c>
      <c r="AI34">
        <v>50</v>
      </c>
      <c r="AJ34">
        <v>16</v>
      </c>
      <c r="AK34" s="24">
        <v>2500</v>
      </c>
      <c r="AL34" s="24">
        <v>0.73</v>
      </c>
    </row>
    <row r="35" spans="2:38" ht="15" thickBot="1">
      <c r="B35" t="s">
        <v>98</v>
      </c>
      <c r="C35" t="s">
        <v>168</v>
      </c>
      <c r="D35" t="s">
        <v>0</v>
      </c>
      <c r="E35" t="s">
        <v>160</v>
      </c>
      <c r="F35">
        <v>37557952</v>
      </c>
      <c r="G35">
        <v>2550398</v>
      </c>
      <c r="H35">
        <v>884.9</v>
      </c>
      <c r="I35" s="2">
        <v>100</v>
      </c>
      <c r="J35">
        <v>111.565471130772</v>
      </c>
      <c r="K35">
        <v>23.0519073022421</v>
      </c>
      <c r="L35" t="s">
        <v>30</v>
      </c>
      <c r="M35">
        <v>6.52</v>
      </c>
      <c r="N35">
        <v>2.1970000000000001</v>
      </c>
      <c r="O35">
        <v>197</v>
      </c>
      <c r="P35">
        <v>8886.6200000000008</v>
      </c>
      <c r="Q35">
        <v>8456.58</v>
      </c>
      <c r="R35">
        <v>0.41</v>
      </c>
      <c r="S35">
        <v>5.79</v>
      </c>
      <c r="T35">
        <v>9.1999999999999998E-2</v>
      </c>
      <c r="U35">
        <v>9.1999999999999998E-2</v>
      </c>
      <c r="V35">
        <v>5.66</v>
      </c>
      <c r="W35">
        <v>-4.8</v>
      </c>
      <c r="X35">
        <v>1.0920000000000001</v>
      </c>
      <c r="Y35">
        <v>0.04</v>
      </c>
      <c r="Z35">
        <v>0.09</v>
      </c>
      <c r="AA35">
        <v>247</v>
      </c>
      <c r="AB35">
        <v>2.4</v>
      </c>
      <c r="AC35">
        <v>3.5</v>
      </c>
      <c r="AD35">
        <v>337</v>
      </c>
      <c r="AE35" t="s">
        <v>121</v>
      </c>
      <c r="AF35">
        <v>462</v>
      </c>
      <c r="AG35">
        <v>145</v>
      </c>
      <c r="AH35">
        <v>3.2</v>
      </c>
      <c r="AI35">
        <v>76</v>
      </c>
      <c r="AJ35">
        <v>16</v>
      </c>
      <c r="AK35" s="24">
        <v>2500</v>
      </c>
      <c r="AL35" s="24">
        <v>0.73</v>
      </c>
    </row>
    <row r="36" spans="2:38" ht="15" thickBot="1">
      <c r="B36" t="s">
        <v>98</v>
      </c>
      <c r="C36" t="s">
        <v>168</v>
      </c>
      <c r="D36" t="s">
        <v>0</v>
      </c>
      <c r="E36" t="s">
        <v>161</v>
      </c>
      <c r="F36">
        <v>37558400</v>
      </c>
      <c r="G36">
        <v>2550511</v>
      </c>
      <c r="H36">
        <v>825</v>
      </c>
      <c r="I36" s="2">
        <v>100</v>
      </c>
      <c r="J36">
        <v>111.569846653241</v>
      </c>
      <c r="K36">
        <v>23.052911922687301</v>
      </c>
      <c r="L36" t="s">
        <v>30</v>
      </c>
      <c r="M36">
        <v>6.1</v>
      </c>
      <c r="N36">
        <v>2.1819999999999999</v>
      </c>
      <c r="O36">
        <v>164.9</v>
      </c>
      <c r="P36">
        <v>7844.43</v>
      </c>
      <c r="Q36">
        <v>7551.74</v>
      </c>
      <c r="R36">
        <v>0.36</v>
      </c>
      <c r="S36">
        <v>5.41</v>
      </c>
      <c r="T36">
        <v>0.11</v>
      </c>
      <c r="U36">
        <v>0.11</v>
      </c>
      <c r="V36">
        <v>5.32</v>
      </c>
      <c r="W36">
        <v>-3.7</v>
      </c>
      <c r="X36">
        <v>1.099</v>
      </c>
      <c r="Y36">
        <v>0.06</v>
      </c>
      <c r="Z36">
        <v>0.22</v>
      </c>
      <c r="AA36">
        <v>270</v>
      </c>
      <c r="AB36">
        <v>3.3</v>
      </c>
      <c r="AC36">
        <v>5.7</v>
      </c>
      <c r="AD36">
        <v>67</v>
      </c>
      <c r="AE36" t="s">
        <v>120</v>
      </c>
      <c r="AF36">
        <v>462</v>
      </c>
      <c r="AG36">
        <v>145</v>
      </c>
      <c r="AH36">
        <v>3.2</v>
      </c>
      <c r="AI36">
        <v>256</v>
      </c>
      <c r="AJ36">
        <v>16</v>
      </c>
      <c r="AK36" s="24">
        <v>2500</v>
      </c>
      <c r="AL36" s="24">
        <v>0.73</v>
      </c>
    </row>
    <row r="37" spans="2:38" ht="15" thickBot="1">
      <c r="B37" t="s">
        <v>98</v>
      </c>
      <c r="C37" t="s">
        <v>168</v>
      </c>
      <c r="D37" t="s">
        <v>0</v>
      </c>
      <c r="E37" t="s">
        <v>162</v>
      </c>
      <c r="F37">
        <v>37559723</v>
      </c>
      <c r="G37">
        <v>2551956</v>
      </c>
      <c r="H37">
        <v>748.5</v>
      </c>
      <c r="I37" s="2">
        <v>100</v>
      </c>
      <c r="J37">
        <v>111.582811688212</v>
      </c>
      <c r="K37">
        <v>23.0659122045261</v>
      </c>
      <c r="L37" t="s">
        <v>30</v>
      </c>
      <c r="M37">
        <v>6.11</v>
      </c>
      <c r="N37">
        <v>2.1909999999999998</v>
      </c>
      <c r="O37">
        <v>164.8</v>
      </c>
      <c r="P37">
        <v>7982.93</v>
      </c>
      <c r="Q37">
        <v>7818.62</v>
      </c>
      <c r="R37">
        <v>0.36</v>
      </c>
      <c r="S37">
        <v>5.42</v>
      </c>
      <c r="T37">
        <v>0.1</v>
      </c>
      <c r="U37">
        <v>0.1</v>
      </c>
      <c r="V37">
        <v>5.37</v>
      </c>
      <c r="W37">
        <v>-2.1</v>
      </c>
      <c r="X37">
        <v>1.1080000000000001</v>
      </c>
      <c r="Y37">
        <v>0.06</v>
      </c>
      <c r="Z37">
        <v>0.13</v>
      </c>
      <c r="AA37">
        <v>315</v>
      </c>
      <c r="AB37">
        <v>3</v>
      </c>
      <c r="AC37">
        <v>5.5</v>
      </c>
      <c r="AD37">
        <v>67</v>
      </c>
      <c r="AE37" t="s">
        <v>123</v>
      </c>
      <c r="AF37">
        <v>568</v>
      </c>
      <c r="AG37">
        <v>145</v>
      </c>
      <c r="AH37">
        <v>3.9</v>
      </c>
      <c r="AI37">
        <v>334</v>
      </c>
      <c r="AJ37">
        <v>16</v>
      </c>
      <c r="AK37" s="24">
        <v>2500</v>
      </c>
      <c r="AL37" s="24">
        <v>0.73</v>
      </c>
    </row>
    <row r="38" spans="2:38" ht="15" thickBot="1">
      <c r="B38" t="s">
        <v>98</v>
      </c>
      <c r="C38" t="s">
        <v>168</v>
      </c>
      <c r="D38" t="s">
        <v>0</v>
      </c>
      <c r="E38" t="s">
        <v>163</v>
      </c>
      <c r="F38">
        <v>37559474</v>
      </c>
      <c r="G38">
        <v>2552467</v>
      </c>
      <c r="H38">
        <v>728.4</v>
      </c>
      <c r="I38" s="2">
        <v>100</v>
      </c>
      <c r="J38">
        <v>111.580401690936</v>
      </c>
      <c r="K38">
        <v>23.0705351136757</v>
      </c>
      <c r="L38" t="s">
        <v>30</v>
      </c>
      <c r="M38">
        <v>5.81</v>
      </c>
      <c r="N38">
        <v>2.177</v>
      </c>
      <c r="O38">
        <v>143.6</v>
      </c>
      <c r="P38">
        <v>7160.45</v>
      </c>
      <c r="Q38">
        <v>6673.14</v>
      </c>
      <c r="R38">
        <v>0.33</v>
      </c>
      <c r="S38">
        <v>5.15</v>
      </c>
      <c r="T38">
        <v>0.107</v>
      </c>
      <c r="U38">
        <v>0.108</v>
      </c>
      <c r="V38">
        <v>4.99</v>
      </c>
      <c r="W38">
        <v>-6.8</v>
      </c>
      <c r="X38">
        <v>1.111</v>
      </c>
      <c r="Y38">
        <v>0.09</v>
      </c>
      <c r="Z38">
        <v>0.16</v>
      </c>
      <c r="AA38">
        <v>180</v>
      </c>
      <c r="AB38">
        <v>2.8</v>
      </c>
      <c r="AC38">
        <v>5.5</v>
      </c>
      <c r="AD38">
        <v>45</v>
      </c>
      <c r="AE38" t="s">
        <v>122</v>
      </c>
      <c r="AF38">
        <v>568</v>
      </c>
      <c r="AG38">
        <v>145</v>
      </c>
      <c r="AH38">
        <v>3.9</v>
      </c>
      <c r="AI38">
        <v>154</v>
      </c>
      <c r="AJ38">
        <v>16</v>
      </c>
      <c r="AK38" s="24">
        <v>2500</v>
      </c>
      <c r="AL38" s="24">
        <v>0.73</v>
      </c>
    </row>
    <row r="39" spans="2:38" ht="15" thickBot="1">
      <c r="B39" t="s">
        <v>98</v>
      </c>
      <c r="C39" t="s">
        <v>168</v>
      </c>
      <c r="D39" t="s">
        <v>0</v>
      </c>
      <c r="E39" t="s">
        <v>164</v>
      </c>
      <c r="F39">
        <v>37558707</v>
      </c>
      <c r="G39">
        <v>2552362</v>
      </c>
      <c r="H39">
        <v>724.7</v>
      </c>
      <c r="I39" s="2">
        <v>100</v>
      </c>
      <c r="J39">
        <v>111.572912879283</v>
      </c>
      <c r="K39">
        <v>23.069614351841</v>
      </c>
      <c r="L39" t="s">
        <v>30</v>
      </c>
      <c r="M39">
        <v>5.51</v>
      </c>
      <c r="N39">
        <v>2.157</v>
      </c>
      <c r="O39">
        <v>126.6</v>
      </c>
      <c r="P39">
        <v>6293.21</v>
      </c>
      <c r="Q39">
        <v>6050.99</v>
      </c>
      <c r="R39">
        <v>0.28999999999999998</v>
      </c>
      <c r="S39">
        <v>4.8899999999999997</v>
      </c>
      <c r="T39">
        <v>0.113</v>
      </c>
      <c r="U39">
        <v>0.113</v>
      </c>
      <c r="V39">
        <v>4.8</v>
      </c>
      <c r="W39">
        <v>-3.8</v>
      </c>
      <c r="X39">
        <v>1.111</v>
      </c>
      <c r="Y39">
        <v>0.12</v>
      </c>
      <c r="Z39">
        <v>0.2</v>
      </c>
      <c r="AA39">
        <v>45</v>
      </c>
      <c r="AB39">
        <v>1.1000000000000001</v>
      </c>
      <c r="AC39">
        <v>4.4000000000000004</v>
      </c>
      <c r="AD39">
        <v>337</v>
      </c>
      <c r="AE39" t="s">
        <v>123</v>
      </c>
      <c r="AF39">
        <v>774</v>
      </c>
      <c r="AG39">
        <v>145</v>
      </c>
      <c r="AH39">
        <v>5.3</v>
      </c>
      <c r="AI39">
        <v>82</v>
      </c>
      <c r="AJ39">
        <v>16</v>
      </c>
      <c r="AK39" s="24">
        <v>2500</v>
      </c>
      <c r="AL39" s="24">
        <v>0.73</v>
      </c>
    </row>
    <row r="40" spans="2:38" ht="15" thickBot="1">
      <c r="B40" t="s">
        <v>98</v>
      </c>
      <c r="C40" t="s">
        <v>168</v>
      </c>
      <c r="D40" t="s">
        <v>124</v>
      </c>
      <c r="E40" t="s">
        <v>165</v>
      </c>
      <c r="F40">
        <v>37559315</v>
      </c>
      <c r="G40">
        <v>2553645</v>
      </c>
      <c r="H40">
        <v>753.4</v>
      </c>
      <c r="I40" s="2">
        <v>100</v>
      </c>
      <c r="J40">
        <v>111.578895610006</v>
      </c>
      <c r="K40">
        <v>23.081177301957901</v>
      </c>
      <c r="L40" t="s">
        <v>125</v>
      </c>
      <c r="M40">
        <v>6.31</v>
      </c>
      <c r="N40">
        <v>2.069</v>
      </c>
      <c r="O40">
        <v>191.8</v>
      </c>
      <c r="P40">
        <v>7882.6</v>
      </c>
      <c r="Q40">
        <v>7707.26</v>
      </c>
      <c r="R40">
        <v>0.36</v>
      </c>
      <c r="S40">
        <v>5.6</v>
      </c>
      <c r="T40">
        <v>7.8E-2</v>
      </c>
      <c r="U40">
        <v>7.8E-2</v>
      </c>
      <c r="V40">
        <v>5.56</v>
      </c>
      <c r="W40">
        <v>-1.2</v>
      </c>
      <c r="X40">
        <v>1.107</v>
      </c>
      <c r="Y40">
        <v>0.08</v>
      </c>
      <c r="Z40">
        <v>0.15</v>
      </c>
      <c r="AA40">
        <v>180</v>
      </c>
      <c r="AB40">
        <v>3.6</v>
      </c>
      <c r="AC40">
        <v>6.8</v>
      </c>
      <c r="AD40">
        <v>67</v>
      </c>
      <c r="AE40" t="s">
        <v>126</v>
      </c>
      <c r="AF40">
        <v>1525</v>
      </c>
      <c r="AG40">
        <v>140</v>
      </c>
      <c r="AH40">
        <v>10.9</v>
      </c>
      <c r="AI40">
        <v>208</v>
      </c>
      <c r="AJ40">
        <v>16</v>
      </c>
      <c r="AK40">
        <v>2500</v>
      </c>
      <c r="AL40" s="24">
        <v>0.69</v>
      </c>
    </row>
    <row r="41" spans="2:38">
      <c r="B41" t="s">
        <v>98</v>
      </c>
      <c r="C41" t="s">
        <v>168</v>
      </c>
      <c r="D41" t="s">
        <v>0</v>
      </c>
      <c r="E41" t="s">
        <v>166</v>
      </c>
      <c r="F41">
        <v>37556430</v>
      </c>
      <c r="G41">
        <v>2551008</v>
      </c>
      <c r="H41">
        <v>818.8</v>
      </c>
      <c r="I41" s="2">
        <v>100</v>
      </c>
      <c r="J41">
        <v>111.550643035683</v>
      </c>
      <c r="K41">
        <v>23.057467619895</v>
      </c>
      <c r="L41" t="s">
        <v>30</v>
      </c>
      <c r="M41">
        <v>6.01</v>
      </c>
      <c r="N41">
        <v>2.202</v>
      </c>
      <c r="O41">
        <v>159.1</v>
      </c>
      <c r="P41">
        <v>7532.19</v>
      </c>
      <c r="Q41">
        <v>7363.4</v>
      </c>
      <c r="R41">
        <v>0.34</v>
      </c>
      <c r="S41">
        <v>5.33</v>
      </c>
      <c r="T41">
        <v>9.1999999999999998E-2</v>
      </c>
      <c r="U41">
        <v>9.1999999999999998E-2</v>
      </c>
      <c r="V41">
        <v>5.28</v>
      </c>
      <c r="W41">
        <v>-2.2000000000000002</v>
      </c>
      <c r="X41">
        <v>1.1000000000000001</v>
      </c>
      <c r="Y41">
        <v>0.06</v>
      </c>
      <c r="Z41">
        <v>0.1</v>
      </c>
      <c r="AA41">
        <v>135</v>
      </c>
      <c r="AB41">
        <v>2.2000000000000002</v>
      </c>
      <c r="AC41">
        <v>4.8</v>
      </c>
      <c r="AD41">
        <v>337</v>
      </c>
      <c r="AE41" t="s">
        <v>120</v>
      </c>
      <c r="AF41">
        <v>1640</v>
      </c>
      <c r="AG41">
        <v>145</v>
      </c>
      <c r="AH41">
        <v>11.3</v>
      </c>
      <c r="AI41">
        <v>112</v>
      </c>
      <c r="AJ41">
        <v>16</v>
      </c>
      <c r="AK41" s="24">
        <v>2500</v>
      </c>
      <c r="AL41" s="24">
        <v>0.73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B1" workbookViewId="0">
      <selection activeCell="E1" sqref="E1:E35"/>
    </sheetView>
  </sheetViews>
  <sheetFormatPr defaultRowHeight="14.25"/>
  <cols>
    <col min="1" max="1" width="41" bestFit="1" customWidth="1"/>
    <col min="5" max="5" width="65.125" bestFit="1" customWidth="1"/>
  </cols>
  <sheetData>
    <row r="1" spans="1:28" ht="55.5" thickBot="1">
      <c r="A1" s="1" t="s">
        <v>37</v>
      </c>
      <c r="B1" s="1" t="s">
        <v>38</v>
      </c>
      <c r="E1" t="str">
        <f>CONCATENATE(B1,".append(re.",A1,")")</f>
        <v>project_id_input_dict.append(re.project_id_input)</v>
      </c>
      <c r="N1" s="12"/>
      <c r="Q1" s="18" t="s">
        <v>73</v>
      </c>
      <c r="R1" s="21" t="s">
        <v>0</v>
      </c>
      <c r="S1" s="21" t="s">
        <v>82</v>
      </c>
      <c r="T1" s="21" t="s">
        <v>74</v>
      </c>
      <c r="U1" s="15" t="s">
        <v>75</v>
      </c>
      <c r="V1" s="9" t="s">
        <v>80</v>
      </c>
      <c r="W1" s="15" t="s">
        <v>76</v>
      </c>
      <c r="X1" s="15" t="s">
        <v>83</v>
      </c>
      <c r="Y1" s="15" t="s">
        <v>77</v>
      </c>
      <c r="Z1" s="15" t="s">
        <v>78</v>
      </c>
      <c r="AA1" s="9" t="s">
        <v>81</v>
      </c>
      <c r="AB1" s="15" t="s">
        <v>79</v>
      </c>
    </row>
    <row r="2" spans="1:28" ht="21.75" thickBot="1">
      <c r="A2" s="1" t="s">
        <v>36</v>
      </c>
      <c r="B2" s="1" t="s">
        <v>39</v>
      </c>
      <c r="E2" t="str">
        <f t="shared" ref="E2:E35" si="0">CONCATENATE(B2,".append(re.",A2,")")</f>
        <v>case_name_dict.append(re.case_name)</v>
      </c>
      <c r="N2" s="13"/>
      <c r="Q2" s="19"/>
      <c r="R2" s="22"/>
      <c r="S2" s="22"/>
      <c r="T2" s="22"/>
      <c r="U2" s="16"/>
      <c r="V2" s="10"/>
      <c r="W2" s="16"/>
      <c r="X2" s="16"/>
      <c r="Y2" s="16"/>
      <c r="Z2" s="16"/>
      <c r="AA2" s="10"/>
      <c r="AB2" s="16"/>
    </row>
    <row r="3" spans="1:28" ht="21.75" thickBot="1">
      <c r="A3" s="1" t="s">
        <v>28</v>
      </c>
      <c r="B3" s="1" t="s">
        <v>40</v>
      </c>
      <c r="E3" t="str">
        <f t="shared" si="0"/>
        <v>Turbine_dict.append(re.Turbine)</v>
      </c>
      <c r="N3" s="13"/>
      <c r="Q3" s="20"/>
      <c r="R3" s="23"/>
      <c r="S3" s="23"/>
      <c r="T3" s="23"/>
      <c r="U3" s="17"/>
      <c r="V3" s="11"/>
      <c r="W3" s="17"/>
      <c r="X3" s="17"/>
      <c r="Y3" s="17"/>
      <c r="Z3" s="17"/>
      <c r="AA3" s="11"/>
      <c r="AB3" s="17"/>
    </row>
    <row r="4" spans="1:28" ht="21.75" thickBot="1">
      <c r="A4" s="1" t="s">
        <v>31</v>
      </c>
      <c r="B4" s="1" t="s">
        <v>41</v>
      </c>
      <c r="E4" t="str">
        <f t="shared" si="0"/>
        <v>tur_id_dict.append(re.tur_id)</v>
      </c>
      <c r="N4" s="13"/>
    </row>
    <row r="5" spans="1:28" ht="21.75" thickBot="1">
      <c r="A5" s="1" t="s">
        <v>24</v>
      </c>
      <c r="B5" s="1" t="s">
        <v>42</v>
      </c>
      <c r="E5" t="str">
        <f t="shared" si="0"/>
        <v>X_dict.append(re.X)</v>
      </c>
      <c r="N5" s="14"/>
    </row>
    <row r="6" spans="1:28" ht="21.75" thickBot="1">
      <c r="A6" s="1" t="s">
        <v>25</v>
      </c>
      <c r="B6" s="1" t="s">
        <v>43</v>
      </c>
      <c r="E6" t="str">
        <f t="shared" si="0"/>
        <v>Y_dict.append(re.Y)</v>
      </c>
      <c r="N6" s="9"/>
    </row>
    <row r="7" spans="1:28" ht="21.75" thickBot="1">
      <c r="A7" s="1" t="s">
        <v>26</v>
      </c>
      <c r="B7" s="1" t="s">
        <v>44</v>
      </c>
      <c r="E7" t="str">
        <f t="shared" si="0"/>
        <v>Z_dict.append(re.Z)</v>
      </c>
      <c r="N7" s="14"/>
      <c r="R7" s="12" t="s">
        <v>84</v>
      </c>
      <c r="S7" s="1" t="s">
        <v>41</v>
      </c>
      <c r="X7" t="str">
        <f>CONCATENATE(R7,":",S7,",")</f>
        <v>"风机":tur_id_dict,</v>
      </c>
    </row>
    <row r="8" spans="1:28" ht="21.75" thickBot="1">
      <c r="A8" s="1" t="s">
        <v>27</v>
      </c>
      <c r="B8" s="1" t="s">
        <v>45</v>
      </c>
      <c r="E8" t="str">
        <f t="shared" si="0"/>
        <v>H_dict.append(re.H)</v>
      </c>
      <c r="N8" s="14"/>
      <c r="R8" s="13" t="s">
        <v>85</v>
      </c>
      <c r="S8" s="1" t="s">
        <v>42</v>
      </c>
      <c r="X8" t="str">
        <f t="shared" ref="X8:X13" si="1">CONCATENATE(R8,":",S8,",")</f>
        <v>"X":X_dict,</v>
      </c>
    </row>
    <row r="9" spans="1:28" ht="21.75" thickBot="1">
      <c r="A9" s="1" t="s">
        <v>32</v>
      </c>
      <c r="B9" s="1" t="s">
        <v>46</v>
      </c>
      <c r="E9" t="str">
        <f t="shared" si="0"/>
        <v>Latitude_dict.append(re.Latitude)</v>
      </c>
      <c r="N9" s="14"/>
      <c r="R9" s="13" t="s">
        <v>86</v>
      </c>
      <c r="S9" s="1" t="s">
        <v>43</v>
      </c>
      <c r="X9" t="str">
        <f t="shared" si="1"/>
        <v>"Y":Y_dict,</v>
      </c>
    </row>
    <row r="10" spans="1:28" ht="21.75" thickBot="1">
      <c r="A10" s="1" t="s">
        <v>2</v>
      </c>
      <c r="B10" s="1" t="s">
        <v>47</v>
      </c>
      <c r="E10" t="str">
        <f t="shared" si="0"/>
        <v>Longitude_dict.append(re.Longitude)</v>
      </c>
      <c r="N10" s="14"/>
      <c r="R10" s="13" t="s">
        <v>87</v>
      </c>
      <c r="S10" s="1" t="s">
        <v>44</v>
      </c>
      <c r="X10" t="str">
        <f t="shared" si="1"/>
        <v>"Z":Z_dict,</v>
      </c>
    </row>
    <row r="11" spans="1:28" ht="27.75" thickBot="1">
      <c r="A11" s="1" t="s">
        <v>1</v>
      </c>
      <c r="B11" s="1" t="s">
        <v>48</v>
      </c>
      <c r="E11" t="str">
        <f t="shared" si="0"/>
        <v>TrustCoefficient_dict.append(re.TrustCoefficient)</v>
      </c>
      <c r="N11" s="9"/>
      <c r="R11" s="9" t="s">
        <v>88</v>
      </c>
      <c r="S11" s="1" t="s">
        <v>51</v>
      </c>
      <c r="X11" t="str">
        <f t="shared" si="1"/>
        <v>"能量密度":EnergyDensity_dict,</v>
      </c>
    </row>
    <row r="12" spans="1:28" ht="27.75" thickBot="1">
      <c r="A12" s="1" t="s">
        <v>34</v>
      </c>
      <c r="B12" s="1" t="s">
        <v>49</v>
      </c>
      <c r="E12" t="str">
        <f t="shared" si="0"/>
        <v>WeibullA_dict.append(re.WeibullA)</v>
      </c>
      <c r="N12" s="14"/>
      <c r="R12" s="14" t="s">
        <v>89</v>
      </c>
      <c r="S12" s="1" t="s">
        <v>52</v>
      </c>
      <c r="X12" t="str">
        <f t="shared" si="1"/>
        <v>"发电量":PowerGeneration_dict,</v>
      </c>
    </row>
    <row r="13" spans="1:28" ht="41.25" thickBot="1">
      <c r="A13" s="1" t="s">
        <v>35</v>
      </c>
      <c r="B13" s="1" t="s">
        <v>50</v>
      </c>
      <c r="E13" t="str">
        <f t="shared" si="0"/>
        <v>WeibullK_dict.append(re.WeibullK)</v>
      </c>
      <c r="R13" s="14" t="s">
        <v>90</v>
      </c>
      <c r="S13" s="1" t="s">
        <v>53</v>
      </c>
      <c r="X13" t="str">
        <f t="shared" si="1"/>
        <v>"包含尾流效应的发电量":PowerGeneration_Weak_dict,</v>
      </c>
    </row>
    <row r="14" spans="1:28" ht="27.75" thickBot="1">
      <c r="A14" s="1" t="s">
        <v>3</v>
      </c>
      <c r="B14" s="1" t="s">
        <v>51</v>
      </c>
      <c r="E14" t="str">
        <f t="shared" si="0"/>
        <v>EnergyDensity_dict.append(re.EnergyDensity)</v>
      </c>
      <c r="R14" s="14" t="s">
        <v>91</v>
      </c>
    </row>
    <row r="15" spans="1:28" ht="27.75" thickBot="1">
      <c r="A15" s="1" t="s">
        <v>4</v>
      </c>
      <c r="B15" s="1" t="s">
        <v>52</v>
      </c>
      <c r="E15" t="str">
        <f t="shared" si="0"/>
        <v>PowerGeneration_dict.append(re.PowerGeneration)</v>
      </c>
      <c r="R15" s="14" t="s">
        <v>92</v>
      </c>
    </row>
    <row r="16" spans="1:28" ht="27.75" thickBot="1">
      <c r="A16" s="1" t="s">
        <v>6</v>
      </c>
      <c r="B16" s="1" t="s">
        <v>53</v>
      </c>
      <c r="E16" t="str">
        <f t="shared" si="0"/>
        <v>PowerGeneration_Weak_dict.append(re.PowerGeneration_Weak)</v>
      </c>
      <c r="R16" s="9" t="s">
        <v>93</v>
      </c>
    </row>
    <row r="17" spans="1:18" ht="54.75" thickBot="1">
      <c r="A17" s="1" t="s">
        <v>33</v>
      </c>
      <c r="B17" s="1" t="s">
        <v>54</v>
      </c>
      <c r="E17" t="str">
        <f t="shared" si="0"/>
        <v>CapacityCoe_dict.append(re.CapacityCoe)</v>
      </c>
      <c r="R17" s="14" t="s">
        <v>94</v>
      </c>
    </row>
    <row r="18" spans="1:18" ht="21">
      <c r="A18" s="1" t="s">
        <v>5</v>
      </c>
      <c r="B18" s="1" t="s">
        <v>55</v>
      </c>
      <c r="E18" t="str">
        <f t="shared" si="0"/>
        <v>AverageWindSpeed_dict.append(re.AverageWindSpeed)</v>
      </c>
      <c r="R18" s="14"/>
    </row>
    <row r="19" spans="1:18" ht="21">
      <c r="A19" s="1" t="s">
        <v>8</v>
      </c>
      <c r="B19" s="1" t="s">
        <v>56</v>
      </c>
      <c r="E19" t="str">
        <f t="shared" si="0"/>
        <v>TurbulenceEnv_StrongWind_dict.append(re.TurbulenceEnv_StrongWind)</v>
      </c>
    </row>
    <row r="20" spans="1:18" ht="21">
      <c r="A20" s="1" t="s">
        <v>7</v>
      </c>
      <c r="B20" s="1" t="s">
        <v>57</v>
      </c>
      <c r="E20" t="str">
        <f t="shared" si="0"/>
        <v>Turbulence_StrongWind_dict.append(re.Turbulence_StrongWind)</v>
      </c>
    </row>
    <row r="21" spans="1:18" ht="21">
      <c r="A21" s="1" t="s">
        <v>9</v>
      </c>
      <c r="B21" s="1" t="s">
        <v>58</v>
      </c>
      <c r="E21" t="str">
        <f t="shared" si="0"/>
        <v>AverageWindSpeed_Weak_dict.append(re.AverageWindSpeed_Weak)</v>
      </c>
    </row>
    <row r="22" spans="1:18" ht="21">
      <c r="A22" s="1" t="s">
        <v>18</v>
      </c>
      <c r="B22" s="1" t="s">
        <v>59</v>
      </c>
      <c r="E22" t="str">
        <f t="shared" si="0"/>
        <v>Weak_dict.append(re.Weak)</v>
      </c>
    </row>
    <row r="23" spans="1:18" ht="21">
      <c r="A23" s="1" t="s">
        <v>17</v>
      </c>
      <c r="B23" s="1" t="s">
        <v>60</v>
      </c>
      <c r="E23" t="str">
        <f t="shared" si="0"/>
        <v>AirDensity_dict.append(re.AirDensity)</v>
      </c>
    </row>
    <row r="24" spans="1:18" ht="21">
      <c r="A24" s="1" t="s">
        <v>11</v>
      </c>
      <c r="B24" s="1" t="s">
        <v>61</v>
      </c>
      <c r="E24" t="str">
        <f t="shared" si="0"/>
        <v>WindShear_Avg_dict.append(re.WindShear_Avg)</v>
      </c>
    </row>
    <row r="25" spans="1:18" ht="21">
      <c r="A25" s="1" t="s">
        <v>10</v>
      </c>
      <c r="B25" s="1" t="s">
        <v>62</v>
      </c>
      <c r="E25" t="str">
        <f t="shared" si="0"/>
        <v>WindShear_Max_dict.append(re.WindShear_Max)</v>
      </c>
    </row>
    <row r="26" spans="1:18" ht="21">
      <c r="A26" s="1" t="s">
        <v>12</v>
      </c>
      <c r="B26" s="1" t="s">
        <v>63</v>
      </c>
      <c r="E26" t="str">
        <f t="shared" si="0"/>
        <v>WindShear_Max_Deg_dict.append(re.WindShear_Max_Deg)</v>
      </c>
    </row>
    <row r="27" spans="1:18" ht="21">
      <c r="A27" s="1" t="s">
        <v>13</v>
      </c>
      <c r="B27" s="1" t="s">
        <v>64</v>
      </c>
      <c r="E27" t="str">
        <f t="shared" si="0"/>
        <v>InflowAngle_Avg_dict.append(re.InflowAngle_Avg)</v>
      </c>
    </row>
    <row r="28" spans="1:18" ht="21">
      <c r="A28" s="1" t="s">
        <v>14</v>
      </c>
      <c r="B28" s="1" t="s">
        <v>65</v>
      </c>
      <c r="E28" t="str">
        <f t="shared" si="0"/>
        <v>InflowAngle_Max_dict.append(re.InflowAngle_Max)</v>
      </c>
    </row>
    <row r="29" spans="1:18" ht="21">
      <c r="A29" s="1" t="s">
        <v>15</v>
      </c>
      <c r="B29" s="1" t="s">
        <v>66</v>
      </c>
      <c r="E29" t="str">
        <f t="shared" si="0"/>
        <v>InflowAngle_Max_Deg_dict.append(re.InflowAngle_Max_Deg)</v>
      </c>
    </row>
    <row r="30" spans="1:18" ht="21">
      <c r="A30" s="1" t="s">
        <v>16</v>
      </c>
      <c r="B30" s="1" t="s">
        <v>67</v>
      </c>
      <c r="E30" t="str">
        <f t="shared" si="0"/>
        <v>NextTur_dict.append(re.NextTur)</v>
      </c>
    </row>
    <row r="31" spans="1:18" ht="21">
      <c r="A31" s="1" t="s">
        <v>20</v>
      </c>
      <c r="B31" s="1" t="s">
        <v>68</v>
      </c>
      <c r="E31" t="str">
        <f t="shared" si="0"/>
        <v>NextLength_M_dict.append(re.NextLength_M)</v>
      </c>
    </row>
    <row r="32" spans="1:18" ht="21">
      <c r="A32" s="1" t="s">
        <v>22</v>
      </c>
      <c r="B32" s="1" t="s">
        <v>69</v>
      </c>
      <c r="E32" t="str">
        <f t="shared" si="0"/>
        <v>Diameter_dict.append(re.Diameter)</v>
      </c>
    </row>
    <row r="33" spans="1:5" ht="21">
      <c r="A33" s="1" t="s">
        <v>21</v>
      </c>
      <c r="B33" s="1" t="s">
        <v>70</v>
      </c>
      <c r="E33" t="str">
        <f t="shared" si="0"/>
        <v>NextLength_D_dict.append(re.NextLength_D)</v>
      </c>
    </row>
    <row r="34" spans="1:5" ht="21">
      <c r="A34" s="1" t="s">
        <v>19</v>
      </c>
      <c r="B34" s="1" t="s">
        <v>71</v>
      </c>
      <c r="E34" t="str">
        <f t="shared" si="0"/>
        <v>NextDeg_dict.append(re.NextDeg)</v>
      </c>
    </row>
    <row r="35" spans="1:5" ht="21">
      <c r="A35" s="1" t="s">
        <v>23</v>
      </c>
      <c r="B35" s="1" t="s">
        <v>72</v>
      </c>
      <c r="E35" t="str">
        <f t="shared" si="0"/>
        <v>Sectors_dict.append(re.Sectors)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代码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2020-01-19T01:45:52Z</dcterms:modified>
</cp:coreProperties>
</file>