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jl\Desktop\"/>
    </mc:Choice>
  </mc:AlternateContent>
  <xr:revisionPtr revIDLastSave="0" documentId="13_ncr:1_{C167F0CB-B450-4100-8F87-577152FB0E1B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收尾交账项目汇总" sheetId="16" r:id="rId1"/>
    <sheet name="物资设备部" sheetId="20" r:id="rId2"/>
    <sheet name="法律部" sheetId="24" r:id="rId3"/>
    <sheet name="经营考核部供应链管理部" sheetId="19" r:id="rId4"/>
    <sheet name="财务部" sheetId="22" r:id="rId5"/>
    <sheet name="经营考核部收尾中心" sheetId="23" r:id="rId6"/>
  </sheets>
  <definedNames>
    <definedName name="_xlnm._FilterDatabase" localSheetId="2" hidden="1">法律部!$A$4:$J$21</definedName>
    <definedName name="_xlnm._FilterDatabase" localSheetId="3" hidden="1">经营考核部供应链管理部!$A$5:$M$22</definedName>
    <definedName name="_xlnm._FilterDatabase" localSheetId="1" hidden="1">物资设备部!$A$4:$J$21</definedName>
  </definedNames>
  <calcPr calcId="181029"/>
</workbook>
</file>

<file path=xl/calcChain.xml><?xml version="1.0" encoding="utf-8"?>
<calcChain xmlns="http://schemas.openxmlformats.org/spreadsheetml/2006/main">
  <c r="E23" i="20" l="1"/>
  <c r="E24" i="20"/>
  <c r="E25" i="20"/>
  <c r="E26" i="20"/>
  <c r="E23" i="24"/>
  <c r="E24" i="24"/>
  <c r="E25" i="24"/>
  <c r="E26" i="24"/>
  <c r="E24" i="19"/>
  <c r="E25" i="19"/>
  <c r="E26" i="19"/>
  <c r="E27" i="19"/>
  <c r="E23" i="22"/>
  <c r="E24" i="22"/>
  <c r="E25" i="22"/>
  <c r="E26" i="22"/>
  <c r="E22" i="23"/>
  <c r="E23" i="23"/>
  <c r="E24" i="23"/>
  <c r="E25" i="23"/>
  <c r="E26" i="23"/>
  <c r="J27" i="16"/>
  <c r="I27" i="16"/>
  <c r="H27" i="16"/>
  <c r="G27" i="16"/>
  <c r="F27" i="16"/>
  <c r="J26" i="16"/>
  <c r="I26" i="16"/>
  <c r="H26" i="16"/>
  <c r="G26" i="16"/>
  <c r="F26" i="16"/>
  <c r="J25" i="16"/>
  <c r="I25" i="16"/>
  <c r="H25" i="16"/>
  <c r="G25" i="16"/>
  <c r="F25" i="16"/>
  <c r="E25" i="16" s="1"/>
  <c r="J24" i="16"/>
  <c r="I24" i="16"/>
  <c r="H24" i="16"/>
  <c r="G24" i="16"/>
  <c r="F24" i="16"/>
  <c r="E24" i="16" l="1"/>
  <c r="E27" i="16"/>
  <c r="E26" i="16"/>
  <c r="H23" i="16"/>
  <c r="F23" i="16"/>
  <c r="E22" i="20"/>
  <c r="E22" i="24"/>
  <c r="G23" i="16" s="1"/>
  <c r="E23" i="19"/>
  <c r="E22" i="22"/>
  <c r="I23" i="16" s="1"/>
  <c r="J23" i="16"/>
  <c r="E23" i="16" l="1"/>
  <c r="E6" i="19"/>
  <c r="H22" i="16"/>
  <c r="E21" i="23" l="1"/>
  <c r="J22" i="16" s="1"/>
  <c r="E20" i="23"/>
  <c r="J21" i="16" s="1"/>
  <c r="E19" i="23"/>
  <c r="J20" i="16" s="1"/>
  <c r="E18" i="23"/>
  <c r="J19" i="16" s="1"/>
  <c r="E17" i="23"/>
  <c r="J18" i="16" s="1"/>
  <c r="E16" i="23"/>
  <c r="J17" i="16" s="1"/>
  <c r="E15" i="23"/>
  <c r="J16" i="16" s="1"/>
  <c r="E14" i="23"/>
  <c r="J15" i="16" s="1"/>
  <c r="E13" i="23"/>
  <c r="J14" i="16" s="1"/>
  <c r="E12" i="23"/>
  <c r="J13" i="16" s="1"/>
  <c r="E11" i="23"/>
  <c r="J12" i="16" s="1"/>
  <c r="E10" i="23"/>
  <c r="J11" i="16" s="1"/>
  <c r="E9" i="23"/>
  <c r="J10" i="16" s="1"/>
  <c r="E8" i="23"/>
  <c r="J9" i="16" s="1"/>
  <c r="E7" i="23"/>
  <c r="J8" i="16" s="1"/>
  <c r="E6" i="23"/>
  <c r="J7" i="16" s="1"/>
  <c r="E5" i="23"/>
  <c r="J6" i="16" s="1"/>
  <c r="E22" i="19"/>
  <c r="E21" i="19"/>
  <c r="H21" i="16" s="1"/>
  <c r="E20" i="19"/>
  <c r="H20" i="16" s="1"/>
  <c r="E19" i="19"/>
  <c r="H19" i="16" s="1"/>
  <c r="E18" i="19"/>
  <c r="H18" i="16" s="1"/>
  <c r="E17" i="19"/>
  <c r="H17" i="16" s="1"/>
  <c r="E16" i="19"/>
  <c r="H16" i="16" s="1"/>
  <c r="E15" i="19"/>
  <c r="H15" i="16" s="1"/>
  <c r="E14" i="19"/>
  <c r="H14" i="16" s="1"/>
  <c r="E13" i="19"/>
  <c r="H13" i="16" s="1"/>
  <c r="E12" i="19"/>
  <c r="H12" i="16" s="1"/>
  <c r="E11" i="19"/>
  <c r="H11" i="16" s="1"/>
  <c r="E10" i="19"/>
  <c r="H10" i="16" s="1"/>
  <c r="E9" i="19"/>
  <c r="H9" i="16" s="1"/>
  <c r="E8" i="19"/>
  <c r="H8" i="16" s="1"/>
  <c r="E7" i="19"/>
  <c r="H7" i="16" s="1"/>
  <c r="H6" i="16"/>
  <c r="E21" i="22"/>
  <c r="I22" i="16" s="1"/>
  <c r="E20" i="22"/>
  <c r="I21" i="16" s="1"/>
  <c r="E19" i="22"/>
  <c r="I20" i="16" s="1"/>
  <c r="E18" i="22"/>
  <c r="I19" i="16" s="1"/>
  <c r="E17" i="22"/>
  <c r="I18" i="16" s="1"/>
  <c r="E16" i="22"/>
  <c r="I17" i="16" s="1"/>
  <c r="E15" i="22"/>
  <c r="I16" i="16" s="1"/>
  <c r="E14" i="22"/>
  <c r="I15" i="16" s="1"/>
  <c r="E13" i="22"/>
  <c r="I14" i="16" s="1"/>
  <c r="E12" i="22"/>
  <c r="I13" i="16" s="1"/>
  <c r="E11" i="22"/>
  <c r="I12" i="16" s="1"/>
  <c r="E10" i="22"/>
  <c r="I11" i="16" s="1"/>
  <c r="E9" i="22"/>
  <c r="I10" i="16" s="1"/>
  <c r="E8" i="22"/>
  <c r="I9" i="16" s="1"/>
  <c r="E7" i="22"/>
  <c r="I8" i="16" s="1"/>
  <c r="E6" i="22"/>
  <c r="I7" i="16" s="1"/>
  <c r="E5" i="22"/>
  <c r="I6" i="16" s="1"/>
  <c r="E21" i="24"/>
  <c r="G22" i="16" s="1"/>
  <c r="E20" i="24"/>
  <c r="G21" i="16" s="1"/>
  <c r="E19" i="24"/>
  <c r="G20" i="16" s="1"/>
  <c r="E18" i="24"/>
  <c r="G19" i="16" s="1"/>
  <c r="E17" i="24"/>
  <c r="G18" i="16" s="1"/>
  <c r="E16" i="24"/>
  <c r="G17" i="16" s="1"/>
  <c r="E15" i="24"/>
  <c r="G16" i="16" s="1"/>
  <c r="E14" i="24"/>
  <c r="G15" i="16" s="1"/>
  <c r="E13" i="24"/>
  <c r="G14" i="16" s="1"/>
  <c r="E12" i="24"/>
  <c r="G13" i="16" s="1"/>
  <c r="E11" i="24"/>
  <c r="G12" i="16" s="1"/>
  <c r="E10" i="24"/>
  <c r="G11" i="16" s="1"/>
  <c r="E9" i="24"/>
  <c r="G10" i="16" s="1"/>
  <c r="E8" i="24"/>
  <c r="G9" i="16" s="1"/>
  <c r="E7" i="24"/>
  <c r="G8" i="16" s="1"/>
  <c r="E6" i="24"/>
  <c r="G7" i="16" s="1"/>
  <c r="E5" i="24"/>
  <c r="G6" i="16" s="1"/>
  <c r="E21" i="20"/>
  <c r="F22" i="16" s="1"/>
  <c r="E20" i="20"/>
  <c r="F21" i="16" s="1"/>
  <c r="E19" i="20"/>
  <c r="F20" i="16" s="1"/>
  <c r="E18" i="20"/>
  <c r="F19" i="16" s="1"/>
  <c r="E17" i="20"/>
  <c r="F18" i="16" s="1"/>
  <c r="E16" i="20"/>
  <c r="F17" i="16" s="1"/>
  <c r="E15" i="20"/>
  <c r="F16" i="16" s="1"/>
  <c r="E14" i="20"/>
  <c r="F15" i="16" s="1"/>
  <c r="E13" i="20"/>
  <c r="F14" i="16" s="1"/>
  <c r="E12" i="20"/>
  <c r="F13" i="16" s="1"/>
  <c r="E11" i="20"/>
  <c r="F12" i="16" s="1"/>
  <c r="E10" i="20"/>
  <c r="F11" i="16" s="1"/>
  <c r="E9" i="20"/>
  <c r="F10" i="16" s="1"/>
  <c r="E8" i="20"/>
  <c r="F9" i="16" s="1"/>
  <c r="E7" i="20"/>
  <c r="F8" i="16" s="1"/>
  <c r="E6" i="20"/>
  <c r="F7" i="16" s="1"/>
  <c r="E5" i="20"/>
  <c r="F6" i="16" s="1"/>
  <c r="E17" i="16" l="1"/>
  <c r="E9" i="16"/>
  <c r="E10" i="16"/>
  <c r="E14" i="16"/>
  <c r="E18" i="16"/>
  <c r="E22" i="16"/>
  <c r="E13" i="16"/>
  <c r="E7" i="16"/>
  <c r="E11" i="16"/>
  <c r="E15" i="16"/>
  <c r="E19" i="16"/>
  <c r="E8" i="16"/>
  <c r="E12" i="16"/>
  <c r="E16" i="16"/>
  <c r="E20" i="16"/>
  <c r="E21" i="16"/>
  <c r="E6" i="16" l="1"/>
</calcChain>
</file>

<file path=xl/sharedStrings.xml><?xml version="1.0" encoding="utf-8"?>
<sst xmlns="http://schemas.openxmlformats.org/spreadsheetml/2006/main" count="501" uniqueCount="108">
  <si>
    <t>序号</t>
  </si>
  <si>
    <t>项目名称</t>
  </si>
  <si>
    <t>项目经理/收尾负责人</t>
  </si>
  <si>
    <t>物资设备部</t>
  </si>
  <si>
    <t>浙江杭金衢拓宽项目</t>
  </si>
  <si>
    <t>曾纪东</t>
  </si>
  <si>
    <t>交工</t>
  </si>
  <si>
    <t>浙江温岭81省道项目</t>
  </si>
  <si>
    <t>范代强</t>
  </si>
  <si>
    <t>归档</t>
  </si>
  <si>
    <t>福建纵五线大田A2项目</t>
  </si>
  <si>
    <t>蔡汉森</t>
  </si>
  <si>
    <t>国道324改造厦成高速跨线桥</t>
  </si>
  <si>
    <t>许向东</t>
  </si>
  <si>
    <t>广东莞惠城际轨道交通项目</t>
  </si>
  <si>
    <t>虞巍巍</t>
  </si>
  <si>
    <t>沪昆客专贵州段二工区项目</t>
  </si>
  <si>
    <t>周长营</t>
  </si>
  <si>
    <t>福州绕城A3项目</t>
  </si>
  <si>
    <t>赵建成</t>
  </si>
  <si>
    <t>中交一公局国道324角美段改造工程总承包</t>
  </si>
  <si>
    <t>王洪昌</t>
  </si>
  <si>
    <t>龙浦（龙径）大桥及连接线工程项目</t>
  </si>
  <si>
    <t>吴文锦</t>
  </si>
  <si>
    <t>贵州罗望3标项目</t>
  </si>
  <si>
    <t>李正义</t>
  </si>
  <si>
    <t>台州湾大桥项目</t>
  </si>
  <si>
    <t>温园</t>
  </si>
  <si>
    <t>中交一公局广东龙怀37标项目</t>
  </si>
  <si>
    <t>史岩峰</t>
  </si>
  <si>
    <t>江西广吉A4项目</t>
  </si>
  <si>
    <t>潘玉</t>
  </si>
  <si>
    <t>海西网漳州云霄至平和（闽粤界）高速公路A9标工程</t>
  </si>
  <si>
    <t>谢广兴</t>
  </si>
  <si>
    <t>主体完工</t>
  </si>
  <si>
    <t>汕（头）湛（江）高速公路惠州至清远段项目第9标段</t>
  </si>
  <si>
    <t>翔安机场快速路南段A2标</t>
  </si>
  <si>
    <t>熊辉</t>
  </si>
  <si>
    <t>洪钟大道（翔安西路-滨海东大道段）道路工程</t>
  </si>
  <si>
    <t>吴雅龙</t>
  </si>
  <si>
    <t>考核内容</t>
  </si>
  <si>
    <t>核算材料、分析报告和经验总结及时、准确</t>
  </si>
  <si>
    <t>账务相符，按要求办理最终结算（含协作队伍、各供应商）</t>
  </si>
  <si>
    <t>各类台账、结算资料、合同资料等保存齐全</t>
  </si>
  <si>
    <t>按要求准确、分析原材料、混合料的盈亏情况</t>
  </si>
  <si>
    <t>考核分</t>
  </si>
  <si>
    <t>考核责任人</t>
  </si>
  <si>
    <t>苏蜜</t>
  </si>
  <si>
    <t>经济合同未上报公司法律审核的，存在体外循环合同，一次扣2分；</t>
  </si>
  <si>
    <t>未落实合同法律审核意见导致不良后果或损失的，一次扣2分。</t>
  </si>
  <si>
    <t>因律师函处理不及时、不到位、不妥当，非诉纠纷消极处理或不处理，对公司造成不良后果或引发诉讼的，扣10分；</t>
  </si>
  <si>
    <t>谎报瞒报案件、不及时上报案情发展信息、不配合公司指导意见、不及时提供案件证据资料的，每单项出现一次扣10分。</t>
  </si>
  <si>
    <t>王娟</t>
  </si>
  <si>
    <t>张丽娟</t>
  </si>
  <si>
    <t>冯建敏</t>
  </si>
  <si>
    <t>合同上报及审批等</t>
  </si>
  <si>
    <t>累计结算成本比</t>
  </si>
  <si>
    <t>完工退场队伍最终结算办理情况</t>
  </si>
  <si>
    <t>工程类合同月度执行率</t>
  </si>
  <si>
    <t>合同结算偏差率</t>
  </si>
  <si>
    <t>评分标准</t>
  </si>
  <si>
    <t>存在先实施后报审合同的情况按1分/份扣除，合同内容、合同条款、附件等视情况按0.5~1分/份扣除。</t>
  </si>
  <si>
    <t>月度累计结算成本比合格（指标≧90%且≤97%），得10分，否则得0分</t>
  </si>
  <si>
    <t>未在3个月内办理最终结算的合同，在考核时点仍未办理最终结算的，按2分/份扣除，直至10分扣完为止。</t>
  </si>
  <si>
    <t>月度执行率&lt;85%，得0分；月度执行率≧85%时，得10分</t>
  </si>
  <si>
    <t>以局提取并经公司复核后的合同结算偏差率均值为准：                                                                             1、20%≤X＜50%，按1分/份扣除；                                                2、50%≤X＜100%，按2分/份扣除；                                            3、100%≤X，按5分/份扣除；                                                                                            直至5分扣完为准。</t>
  </si>
  <si>
    <t>谢建花</t>
  </si>
  <si>
    <t>资金计划及付款报销手续上报的及时性、准确性</t>
  </si>
  <si>
    <t>完工项目财务移交报告上报的及时性和完整性</t>
  </si>
  <si>
    <t>各项债权债务清理工作完成情况；应收账款回收工作完成情况；各类保证金保函置换完成情况</t>
  </si>
  <si>
    <t>问题库、收尾情况季报等报表上报的及时性、完整性，问题库涉、问题的销号、季度通报等情况</t>
  </si>
  <si>
    <t>变更索赔报表上报的及时性、完整性及变更索赔签认情况</t>
  </si>
  <si>
    <t>建造合同上报调整的及时性和准确性</t>
  </si>
  <si>
    <t>业主下文通报等、审计工作跟踪及审计及时性</t>
  </si>
  <si>
    <t>收尾人员工作积极性、主动性；日常结算等资料归集的及时性、准确性</t>
  </si>
  <si>
    <t>李晶</t>
  </si>
  <si>
    <t>法律部</t>
    <phoneticPr fontId="12" type="noConversion"/>
  </si>
  <si>
    <t>供应链管理部</t>
    <phoneticPr fontId="12" type="noConversion"/>
  </si>
  <si>
    <t>财务部</t>
    <phoneticPr fontId="12" type="noConversion"/>
  </si>
  <si>
    <t>收尾中心</t>
    <phoneticPr fontId="12" type="noConversion"/>
  </si>
  <si>
    <t>项目名称</t>
    <phoneticPr fontId="6" type="noConversion"/>
  </si>
  <si>
    <t>项目负责人/收尾负责人</t>
    <phoneticPr fontId="6" type="noConversion"/>
  </si>
  <si>
    <t>权重</t>
    <phoneticPr fontId="6" type="noConversion"/>
  </si>
  <si>
    <t>机关职能部室及事业部评分</t>
    <phoneticPr fontId="12" type="noConversion"/>
  </si>
  <si>
    <t>序号</t>
    <phoneticPr fontId="6" type="noConversion"/>
  </si>
  <si>
    <t>潘玉</t>
    <phoneticPr fontId="12" type="noConversion"/>
  </si>
  <si>
    <t>周长营</t>
    <phoneticPr fontId="12" type="noConversion"/>
  </si>
  <si>
    <t>状态</t>
    <phoneticPr fontId="6" type="noConversion"/>
  </si>
  <si>
    <t>状态</t>
    <phoneticPr fontId="12" type="noConversion"/>
  </si>
  <si>
    <t>部门考核得分</t>
    <phoneticPr fontId="12" type="noConversion"/>
  </si>
  <si>
    <t>刘明莉</t>
    <phoneticPr fontId="12" type="noConversion"/>
  </si>
  <si>
    <t>状态</t>
    <phoneticPr fontId="12" type="noConversion"/>
  </si>
  <si>
    <t>状态</t>
    <phoneticPr fontId="12" type="noConversion"/>
  </si>
  <si>
    <t>状态</t>
    <phoneticPr fontId="12" type="noConversion"/>
  </si>
  <si>
    <t>2020年三季度收尾交账项目综合管理考核评分表</t>
    <phoneticPr fontId="12" type="noConversion"/>
  </si>
  <si>
    <t>熊晓峰</t>
    <phoneticPr fontId="12" type="noConversion"/>
  </si>
  <si>
    <t>2020年3季度收尾交账项目综合管理考核评分汇总表</t>
    <phoneticPr fontId="12" type="noConversion"/>
  </si>
  <si>
    <r>
      <t>2</t>
    </r>
    <r>
      <rPr>
        <b/>
        <sz val="11"/>
        <color indexed="8"/>
        <rFont val="宋体"/>
        <family val="3"/>
        <charset val="134"/>
      </rPr>
      <t>020年3季度考核分值</t>
    </r>
    <phoneticPr fontId="6" type="noConversion"/>
  </si>
  <si>
    <t>中交一公局厦门轨道1号线三标四工区项目</t>
  </si>
  <si>
    <t>南平延顺高速A5项目</t>
  </si>
  <si>
    <t>中交一公局福州绕城A5项目</t>
  </si>
  <si>
    <t>中交一公局漳州沿海大通道BII标项目</t>
  </si>
  <si>
    <t>海南琼乐A6项目</t>
    <phoneticPr fontId="12" type="noConversion"/>
  </si>
  <si>
    <t>张景春</t>
  </si>
  <si>
    <t>杨天伟</t>
  </si>
  <si>
    <t>张天聪</t>
    <phoneticPr fontId="12" type="noConversion"/>
  </si>
  <si>
    <t>崔亚超</t>
    <phoneticPr fontId="12" type="noConversion"/>
  </si>
  <si>
    <t>刘佳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</si>
</sst>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_ ;[Red]\-0\ "/>
    <numFmt numFmtId="177" formatCode="0.00_ "/>
    <numFmt numFmtId="178" formatCode="0.00_ ;[Red]\-0.00\ "/>
  </numFmts>
  <fonts count="17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Helv"/>
      <family val="2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8" fillId="0" borderId="0">
      <alignment vertical="center"/>
    </xf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 applyProtection="0">
      <alignment vertical="center"/>
    </xf>
    <xf numFmtId="0" fontId="9" fillId="0" borderId="0">
      <alignment vertical="center"/>
    </xf>
    <xf numFmtId="0" fontId="4" fillId="0" borderId="0"/>
    <xf numFmtId="0" fontId="9" fillId="0" borderId="0"/>
    <xf numFmtId="0" fontId="9" fillId="0" borderId="0" applyProtection="0">
      <alignment vertical="center"/>
    </xf>
    <xf numFmtId="0" fontId="9" fillId="0" borderId="0"/>
    <xf numFmtId="0" fontId="9" fillId="0" borderId="0"/>
    <xf numFmtId="43" fontId="9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8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77" fontId="5" fillId="0" borderId="2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horizontal="left" vertical="center" wrapText="1"/>
    </xf>
    <xf numFmtId="177" fontId="5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7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0" fillId="0" borderId="0" xfId="0" applyFill="1" applyAlignment="1"/>
    <xf numFmtId="0" fontId="14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 wrapText="1"/>
    </xf>
    <xf numFmtId="178" fontId="13" fillId="0" borderId="2" xfId="0" applyNumberFormat="1" applyFont="1" applyFill="1" applyBorder="1" applyAlignment="1">
      <alignment horizontal="center" vertical="center" wrapText="1"/>
    </xf>
    <xf numFmtId="178" fontId="13" fillId="0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178" fontId="4" fillId="0" borderId="2" xfId="13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</cellXfs>
  <cellStyles count="24">
    <cellStyle name="_ET_STYLE_NoName_00_" xfId="4" xr:uid="{00000000-0005-0000-0000-000000000000}"/>
    <cellStyle name="_ET_STYLE_NoName_00_ 29 2" xfId="1" xr:uid="{00000000-0005-0000-0000-000001000000}"/>
    <cellStyle name="百分比 3" xfId="11" xr:uid="{00000000-0005-0000-0000-000002000000}"/>
    <cellStyle name="常规" xfId="0" builtinId="0"/>
    <cellStyle name="常规 10 10" xfId="12" xr:uid="{00000000-0005-0000-0000-000004000000}"/>
    <cellStyle name="常规 10 2" xfId="10" xr:uid="{00000000-0005-0000-0000-000005000000}"/>
    <cellStyle name="常规 11 2" xfId="13" xr:uid="{00000000-0005-0000-0000-000006000000}"/>
    <cellStyle name="常规 11 2 10" xfId="8" xr:uid="{00000000-0005-0000-0000-000007000000}"/>
    <cellStyle name="常规 11 2 2" xfId="2" xr:uid="{00000000-0005-0000-0000-000008000000}"/>
    <cellStyle name="常规 12" xfId="5" xr:uid="{00000000-0005-0000-0000-000009000000}"/>
    <cellStyle name="常规 13 5" xfId="7" xr:uid="{00000000-0005-0000-0000-00000A000000}"/>
    <cellStyle name="常规 166" xfId="9" xr:uid="{00000000-0005-0000-0000-00000B000000}"/>
    <cellStyle name="常规 18" xfId="14" xr:uid="{00000000-0005-0000-0000-00000C000000}"/>
    <cellStyle name="常规 19" xfId="15" xr:uid="{00000000-0005-0000-0000-00000D000000}"/>
    <cellStyle name="常规 2" xfId="16" xr:uid="{00000000-0005-0000-0000-00000E000000}"/>
    <cellStyle name="常规 2 2 3 10" xfId="6" xr:uid="{00000000-0005-0000-0000-00000F000000}"/>
    <cellStyle name="常规 3" xfId="17" xr:uid="{00000000-0005-0000-0000-000010000000}"/>
    <cellStyle name="常规 3 19" xfId="18" xr:uid="{00000000-0005-0000-0000-000011000000}"/>
    <cellStyle name="常规 35" xfId="19" xr:uid="{00000000-0005-0000-0000-000012000000}"/>
    <cellStyle name="常规 4" xfId="20" xr:uid="{00000000-0005-0000-0000-000013000000}"/>
    <cellStyle name="常规 6" xfId="3" xr:uid="{00000000-0005-0000-0000-000014000000}"/>
    <cellStyle name="常规 61 2" xfId="21" xr:uid="{00000000-0005-0000-0000-000015000000}"/>
    <cellStyle name="常规 61 3" xfId="22" xr:uid="{00000000-0005-0000-0000-000016000000}"/>
    <cellStyle name="千位分隔 16 5" xfId="23" xr:uid="{00000000-0005-0000-0000-000017000000}"/>
  </cellStyles>
  <dxfs count="10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9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J27"/>
  <sheetViews>
    <sheetView workbookViewId="0">
      <pane xSplit="10" ySplit="1" topLeftCell="K2" activePane="bottomRight" state="frozen"/>
      <selection pane="topRight"/>
      <selection pane="bottomLeft"/>
      <selection pane="bottomRight" sqref="A1:J1"/>
    </sheetView>
  </sheetViews>
  <sheetFormatPr defaultColWidth="9" defaultRowHeight="14" x14ac:dyDescent="0.25"/>
  <cols>
    <col min="1" max="1" width="5.26953125" style="2" customWidth="1"/>
    <col min="2" max="2" width="9.453125" style="2" customWidth="1"/>
    <col min="3" max="3" width="45.36328125" style="4" customWidth="1"/>
    <col min="4" max="4" width="10.36328125" style="4" customWidth="1"/>
    <col min="5" max="5" width="9.6328125" style="2" customWidth="1"/>
    <col min="6" max="6" width="9.7265625" style="2" customWidth="1"/>
    <col min="7" max="7" width="8.7265625" style="2" customWidth="1"/>
    <col min="8" max="8" width="9.26953125" style="2" customWidth="1"/>
    <col min="9" max="9" width="9" style="2"/>
    <col min="10" max="10" width="9.26953125" style="2" customWidth="1"/>
    <col min="11" max="16384" width="9" style="3"/>
  </cols>
  <sheetData>
    <row r="1" spans="1:10" ht="35.25" customHeight="1" x14ac:dyDescent="0.25">
      <c r="A1" s="44" t="s">
        <v>96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s="30" customFormat="1" ht="18.75" customHeight="1" x14ac:dyDescent="0.25">
      <c r="A2" s="46" t="s">
        <v>84</v>
      </c>
      <c r="B2" s="47" t="s">
        <v>87</v>
      </c>
      <c r="C2" s="48" t="s">
        <v>80</v>
      </c>
      <c r="D2" s="49" t="s">
        <v>81</v>
      </c>
      <c r="E2" s="49" t="s">
        <v>97</v>
      </c>
      <c r="F2" s="45" t="s">
        <v>83</v>
      </c>
      <c r="G2" s="45"/>
      <c r="H2" s="45"/>
      <c r="I2" s="45"/>
      <c r="J2" s="45"/>
    </row>
    <row r="3" spans="1:10" s="30" customFormat="1" ht="21" customHeight="1" x14ac:dyDescent="0.25">
      <c r="A3" s="46"/>
      <c r="B3" s="47"/>
      <c r="C3" s="48"/>
      <c r="D3" s="49"/>
      <c r="E3" s="49"/>
      <c r="F3" s="45" t="s">
        <v>3</v>
      </c>
      <c r="G3" s="45" t="s">
        <v>76</v>
      </c>
      <c r="H3" s="45" t="s">
        <v>77</v>
      </c>
      <c r="I3" s="45" t="s">
        <v>78</v>
      </c>
      <c r="J3" s="45" t="s">
        <v>79</v>
      </c>
    </row>
    <row r="4" spans="1:10" s="30" customFormat="1" ht="21" customHeight="1" x14ac:dyDescent="0.25">
      <c r="A4" s="46"/>
      <c r="B4" s="47"/>
      <c r="C4" s="48"/>
      <c r="D4" s="49"/>
      <c r="E4" s="49"/>
      <c r="F4" s="45"/>
      <c r="G4" s="45"/>
      <c r="H4" s="45"/>
      <c r="I4" s="45"/>
      <c r="J4" s="45"/>
    </row>
    <row r="5" spans="1:10" s="30" customFormat="1" ht="21" customHeight="1" x14ac:dyDescent="0.25">
      <c r="A5" s="46"/>
      <c r="B5" s="47"/>
      <c r="C5" s="48"/>
      <c r="D5" s="49"/>
      <c r="E5" s="40" t="s">
        <v>82</v>
      </c>
      <c r="F5" s="31">
        <v>0.1</v>
      </c>
      <c r="G5" s="31">
        <v>0.1</v>
      </c>
      <c r="H5" s="31">
        <v>0.4</v>
      </c>
      <c r="I5" s="31">
        <v>0.2</v>
      </c>
      <c r="J5" s="31">
        <v>0.2</v>
      </c>
    </row>
    <row r="6" spans="1:10" s="1" customFormat="1" ht="19.5" customHeight="1" x14ac:dyDescent="0.25">
      <c r="A6" s="8">
        <v>1</v>
      </c>
      <c r="B6" s="8" t="s">
        <v>6</v>
      </c>
      <c r="C6" s="33" t="s">
        <v>4</v>
      </c>
      <c r="D6" s="34" t="s">
        <v>5</v>
      </c>
      <c r="E6" s="35">
        <f>ROUND(F6*$F$5+$G$5*G6+$H$5*H6+$I$5*I6+$J$5*J6,2)</f>
        <v>0</v>
      </c>
      <c r="F6" s="36">
        <f>ROUND(SUMIF(物资设备部!$C$5:$C$21,收尾交账项目汇总!C6,物资设备部!$E$5:$E$21),2)</f>
        <v>0</v>
      </c>
      <c r="G6" s="36">
        <f>ROUND(SUMIF(法律部!$C$5:$C$21,收尾交账项目汇总!C6,法律部!$E$5:$E$21),2)</f>
        <v>0</v>
      </c>
      <c r="H6" s="36">
        <f>ROUND(SUMIF(经营考核部供应链管理部!$C$5:$C$21,收尾交账项目汇总!C6,经营考核部供应链管理部!$E$5:$E$21),2)</f>
        <v>0</v>
      </c>
      <c r="I6" s="36">
        <f>ROUND(SUMIF(财务部!$C$5:$C$21,收尾交账项目汇总!C6,财务部!$E$5:$E$21),2)</f>
        <v>0</v>
      </c>
      <c r="J6" s="36">
        <f>ROUND(SUMIF(经营考核部收尾中心!$C$5:$C$21,收尾交账项目汇总!C6,经营考核部收尾中心!$E$5:$E$21),2)</f>
        <v>0</v>
      </c>
    </row>
    <row r="7" spans="1:10" s="1" customFormat="1" ht="19.5" customHeight="1" x14ac:dyDescent="0.25">
      <c r="A7" s="8">
        <v>2</v>
      </c>
      <c r="B7" s="8" t="s">
        <v>9</v>
      </c>
      <c r="C7" s="33" t="s">
        <v>7</v>
      </c>
      <c r="D7" s="34" t="s">
        <v>8</v>
      </c>
      <c r="E7" s="35">
        <f>ROUND(F7*$F$5+$G$5*G7+$H$5*H7+$I$5*I7+$J$5*J7,2)</f>
        <v>0</v>
      </c>
      <c r="F7" s="36">
        <f>ROUND(SUMIF(物资设备部!$C$5:$C$21,收尾交账项目汇总!C7,物资设备部!$E$5:$E$21),2)</f>
        <v>0</v>
      </c>
      <c r="G7" s="36">
        <f>ROUND(SUMIF(法律部!$C$5:$C$21,C7,法律部!$E$5:$E$21),2)</f>
        <v>0</v>
      </c>
      <c r="H7" s="36">
        <f>ROUND(SUMIF(经营考核部供应链管理部!$C$5:$C$21,收尾交账项目汇总!C7,经营考核部供应链管理部!$E$5:$E$21),2)</f>
        <v>0</v>
      </c>
      <c r="I7" s="36">
        <f>ROUND(SUMIF(财务部!$C$5:$C$21,收尾交账项目汇总!C7,财务部!$E$5:$E$21),2)</f>
        <v>0</v>
      </c>
      <c r="J7" s="36">
        <f>ROUND(SUMIF(经营考核部收尾中心!$C$5:$C$21,收尾交账项目汇总!C7,经营考核部收尾中心!$E$5:$E$21),2)</f>
        <v>0</v>
      </c>
    </row>
    <row r="8" spans="1:10" s="1" customFormat="1" ht="19.5" customHeight="1" x14ac:dyDescent="0.25">
      <c r="A8" s="8">
        <v>3</v>
      </c>
      <c r="B8" s="8" t="s">
        <v>9</v>
      </c>
      <c r="C8" s="33" t="s">
        <v>10</v>
      </c>
      <c r="D8" s="34" t="s">
        <v>11</v>
      </c>
      <c r="E8" s="35">
        <f t="shared" ref="E8:E20" si="0">ROUND(F8*$F$5+$G$5*G8+$H$5*H8+$I$5*I8+$J$5*J8,2)</f>
        <v>0</v>
      </c>
      <c r="F8" s="36">
        <f>ROUND(SUMIF(物资设备部!$C$5:$C$21,收尾交账项目汇总!C8,物资设备部!$E$5:$E$21),2)</f>
        <v>0</v>
      </c>
      <c r="G8" s="36">
        <f>ROUND(SUMIF(法律部!$C$5:$C$21,C8,法律部!$E$5:$E$21),2)</f>
        <v>0</v>
      </c>
      <c r="H8" s="36">
        <f>ROUND(SUMIF(经营考核部供应链管理部!$C$5:$C$21,收尾交账项目汇总!C8,经营考核部供应链管理部!$E$5:$E$21),2)</f>
        <v>0</v>
      </c>
      <c r="I8" s="36">
        <f>ROUND(SUMIF(财务部!$C$5:$C$21,收尾交账项目汇总!C8,财务部!$E$5:$E$21),2)</f>
        <v>0</v>
      </c>
      <c r="J8" s="36">
        <f>ROUND(SUMIF(经营考核部收尾中心!$C$5:$C$21,收尾交账项目汇总!C8,经营考核部收尾中心!$E$5:$E$21),2)</f>
        <v>0</v>
      </c>
    </row>
    <row r="9" spans="1:10" s="1" customFormat="1" ht="19.5" customHeight="1" x14ac:dyDescent="0.25">
      <c r="A9" s="8">
        <v>4</v>
      </c>
      <c r="B9" s="8" t="s">
        <v>6</v>
      </c>
      <c r="C9" s="33" t="s">
        <v>12</v>
      </c>
      <c r="D9" s="34" t="s">
        <v>13</v>
      </c>
      <c r="E9" s="35">
        <f>ROUND(F9*$F$5+$G$5*G9+$H$5*H9+$I$5*I9+$J$5*J9,2)</f>
        <v>0</v>
      </c>
      <c r="F9" s="36">
        <f>ROUND(SUMIF(物资设备部!$C$5:$C$21,收尾交账项目汇总!C9,物资设备部!$E$5:$E$21),2)</f>
        <v>0</v>
      </c>
      <c r="G9" s="36">
        <f>ROUND(SUMIF(法律部!$C$5:$C$21,C9,法律部!$E$5:$E$21),2)</f>
        <v>0</v>
      </c>
      <c r="H9" s="36">
        <f>ROUND(SUMIF(经营考核部供应链管理部!$C$5:$C$21,收尾交账项目汇总!C9,经营考核部供应链管理部!$E$5:$E$21),2)</f>
        <v>0</v>
      </c>
      <c r="I9" s="36">
        <f>ROUND(SUMIF(财务部!$C$5:$C$21,收尾交账项目汇总!C9,财务部!$E$5:$E$21),2)</f>
        <v>0</v>
      </c>
      <c r="J9" s="36">
        <f>ROUND(SUMIF(经营考核部收尾中心!$C$5:$C$21,收尾交账项目汇总!C9,经营考核部收尾中心!$E$5:$E$21),2)</f>
        <v>0</v>
      </c>
    </row>
    <row r="10" spans="1:10" s="1" customFormat="1" ht="19.5" customHeight="1" x14ac:dyDescent="0.25">
      <c r="A10" s="8">
        <v>5</v>
      </c>
      <c r="B10" s="8" t="s">
        <v>6</v>
      </c>
      <c r="C10" s="33" t="s">
        <v>14</v>
      </c>
      <c r="D10" s="34" t="s">
        <v>15</v>
      </c>
      <c r="E10" s="35">
        <f t="shared" si="0"/>
        <v>0</v>
      </c>
      <c r="F10" s="36">
        <f>ROUND(SUMIF(物资设备部!$C$5:$C$21,收尾交账项目汇总!C10,物资设备部!$E$5:$E$21),2)</f>
        <v>0</v>
      </c>
      <c r="G10" s="36">
        <f>ROUND(SUMIF(法律部!$C$5:$C$21,C10,法律部!$E$5:$E$21),2)</f>
        <v>0</v>
      </c>
      <c r="H10" s="36">
        <f>ROUND(SUMIF(经营考核部供应链管理部!$C$5:$C$21,收尾交账项目汇总!C10,经营考核部供应链管理部!$E$5:$E$21),2)</f>
        <v>0</v>
      </c>
      <c r="I10" s="36">
        <f>ROUND(SUMIF(财务部!$C$5:$C$21,收尾交账项目汇总!C10,财务部!$E$5:$E$21),2)</f>
        <v>0</v>
      </c>
      <c r="J10" s="36">
        <f>ROUND(SUMIF(经营考核部收尾中心!$C$5:$C$21,收尾交账项目汇总!C10,经营考核部收尾中心!$E$5:$E$21),2)</f>
        <v>0</v>
      </c>
    </row>
    <row r="11" spans="1:10" s="1" customFormat="1" ht="19.5" customHeight="1" x14ac:dyDescent="0.25">
      <c r="A11" s="8">
        <v>6</v>
      </c>
      <c r="B11" s="8" t="s">
        <v>9</v>
      </c>
      <c r="C11" s="33" t="s">
        <v>16</v>
      </c>
      <c r="D11" s="34" t="s">
        <v>17</v>
      </c>
      <c r="E11" s="35">
        <f>ROUND(F11*$F$5+$G$5*G11+$H$5*H11+$I$5*I11+$J$5*J11,2)</f>
        <v>0</v>
      </c>
      <c r="F11" s="36">
        <f>ROUND(SUMIF(物资设备部!$C$5:$C$21,收尾交账项目汇总!C11,物资设备部!$E$5:$E$21),2)</f>
        <v>0</v>
      </c>
      <c r="G11" s="36">
        <f>ROUND(SUMIF(法律部!$C$5:$C$21,C11,法律部!$E$5:$E$21),2)</f>
        <v>0</v>
      </c>
      <c r="H11" s="36">
        <f>ROUND(SUMIF(经营考核部供应链管理部!$C$5:$C$21,收尾交账项目汇总!C11,经营考核部供应链管理部!$E$5:$E$21),2)</f>
        <v>0</v>
      </c>
      <c r="I11" s="36">
        <f>ROUND(SUMIF(财务部!$C$5:$C$21,收尾交账项目汇总!C11,财务部!$E$5:$E$21),2)</f>
        <v>0</v>
      </c>
      <c r="J11" s="36">
        <f>ROUND(SUMIF(经营考核部收尾中心!$C$5:$C$21,收尾交账项目汇总!C11,经营考核部收尾中心!$E$5:$E$21),2)</f>
        <v>0</v>
      </c>
    </row>
    <row r="12" spans="1:10" s="1" customFormat="1" ht="19.5" customHeight="1" x14ac:dyDescent="0.25">
      <c r="A12" s="8">
        <v>7</v>
      </c>
      <c r="B12" s="8" t="s">
        <v>6</v>
      </c>
      <c r="C12" s="33" t="s">
        <v>18</v>
      </c>
      <c r="D12" s="34" t="s">
        <v>19</v>
      </c>
      <c r="E12" s="35">
        <f t="shared" si="0"/>
        <v>0</v>
      </c>
      <c r="F12" s="36">
        <f>ROUND(SUMIF(物资设备部!$C$5:$C$21,收尾交账项目汇总!C12,物资设备部!$E$5:$E$21),2)</f>
        <v>0</v>
      </c>
      <c r="G12" s="36">
        <f>ROUND(SUMIF(法律部!$C$5:$C$21,C12,法律部!$E$5:$E$21),2)</f>
        <v>0</v>
      </c>
      <c r="H12" s="36">
        <f>ROUND(SUMIF(经营考核部供应链管理部!$C$5:$C$21,收尾交账项目汇总!C12,经营考核部供应链管理部!$E$5:$E$21),2)</f>
        <v>0</v>
      </c>
      <c r="I12" s="36">
        <f>ROUND(SUMIF(财务部!$C$5:$C$21,收尾交账项目汇总!C12,财务部!$E$5:$E$21),2)</f>
        <v>0</v>
      </c>
      <c r="J12" s="36">
        <f>ROUND(SUMIF(经营考核部收尾中心!$C$5:$C$21,收尾交账项目汇总!C12,经营考核部收尾中心!$E$5:$E$21),2)</f>
        <v>0</v>
      </c>
    </row>
    <row r="13" spans="1:10" s="1" customFormat="1" ht="19.5" customHeight="1" x14ac:dyDescent="0.25">
      <c r="A13" s="8">
        <v>8</v>
      </c>
      <c r="B13" s="8" t="s">
        <v>6</v>
      </c>
      <c r="C13" s="33" t="s">
        <v>20</v>
      </c>
      <c r="D13" s="34" t="s">
        <v>21</v>
      </c>
      <c r="E13" s="35">
        <f>ROUND(F13*$F$5+$G$5*G13+$H$5*H13+$I$5*I13+$J$5*J13,2)</f>
        <v>0</v>
      </c>
      <c r="F13" s="36">
        <f>ROUND(SUMIF(物资设备部!$C$5:$C$21,收尾交账项目汇总!C13,物资设备部!$E$5:$E$21),2)</f>
        <v>0</v>
      </c>
      <c r="G13" s="36">
        <f>ROUND(SUMIF(法律部!$C$5:$C$21,C13,法律部!$E$5:$E$21),2)</f>
        <v>0</v>
      </c>
      <c r="H13" s="36">
        <f>ROUND(SUMIF(经营考核部供应链管理部!$C$5:$C$21,收尾交账项目汇总!C13,经营考核部供应链管理部!$E$5:$E$21),2)</f>
        <v>0</v>
      </c>
      <c r="I13" s="36">
        <f>ROUND(SUMIF(财务部!$C$5:$C$21,收尾交账项目汇总!C13,财务部!$E$5:$E$21),2)</f>
        <v>0</v>
      </c>
      <c r="J13" s="36">
        <f>ROUND(SUMIF(经营考核部收尾中心!$C$5:$C$21,收尾交账项目汇总!C13,经营考核部收尾中心!$E$5:$E$21),2)</f>
        <v>0</v>
      </c>
    </row>
    <row r="14" spans="1:10" s="1" customFormat="1" ht="19.5" customHeight="1" x14ac:dyDescent="0.25">
      <c r="A14" s="8">
        <v>9</v>
      </c>
      <c r="B14" s="8" t="s">
        <v>6</v>
      </c>
      <c r="C14" s="33" t="s">
        <v>22</v>
      </c>
      <c r="D14" s="34" t="s">
        <v>23</v>
      </c>
      <c r="E14" s="35">
        <f>ROUND(F14*$F$5+$G$5*G14+$H$5*H14+$I$5*I14+$J$5*J14,2)</f>
        <v>0</v>
      </c>
      <c r="F14" s="36">
        <f>ROUND(SUMIF(物资设备部!$C$5:$C$21,收尾交账项目汇总!C14,物资设备部!$E$5:$E$21),2)</f>
        <v>0</v>
      </c>
      <c r="G14" s="36">
        <f>ROUND(SUMIF(法律部!$C$5:$C$21,C14,法律部!$E$5:$E$21),2)</f>
        <v>0</v>
      </c>
      <c r="H14" s="36">
        <f>ROUND(SUMIF(经营考核部供应链管理部!$C$5:$C$21,收尾交账项目汇总!C14,经营考核部供应链管理部!$E$5:$E$21),2)</f>
        <v>0</v>
      </c>
      <c r="I14" s="36">
        <f>ROUND(SUMIF(财务部!$C$5:$C$21,收尾交账项目汇总!C14,财务部!$E$5:$E$21),2)</f>
        <v>0</v>
      </c>
      <c r="J14" s="36">
        <f>ROUND(SUMIF(经营考核部收尾中心!$C$5:$C$21,收尾交账项目汇总!C14,经营考核部收尾中心!$E$5:$E$21),2)</f>
        <v>0</v>
      </c>
    </row>
    <row r="15" spans="1:10" s="1" customFormat="1" ht="19.5" customHeight="1" x14ac:dyDescent="0.25">
      <c r="A15" s="8">
        <v>10</v>
      </c>
      <c r="B15" s="8" t="s">
        <v>6</v>
      </c>
      <c r="C15" s="33" t="s">
        <v>24</v>
      </c>
      <c r="D15" s="34" t="s">
        <v>25</v>
      </c>
      <c r="E15" s="35">
        <f>ROUND(F15*$F$5+$G$5*G15+$H$5*H15+$I$5*I15+$J$5*J15,2)</f>
        <v>0</v>
      </c>
      <c r="F15" s="36">
        <f>ROUND(SUMIF(物资设备部!$C$5:$C$21,收尾交账项目汇总!C15,物资设备部!$E$5:$E$21),2)</f>
        <v>0</v>
      </c>
      <c r="G15" s="36">
        <f>ROUND(SUMIF(法律部!$C$5:$C$21,C15,法律部!$E$5:$E$21),2)</f>
        <v>0</v>
      </c>
      <c r="H15" s="36">
        <f>ROUND(SUMIF(经营考核部供应链管理部!$C$5:$C$21,收尾交账项目汇总!C15,经营考核部供应链管理部!$E$5:$E$21),2)</f>
        <v>0</v>
      </c>
      <c r="I15" s="36">
        <f>ROUND(SUMIF(财务部!$C$5:$C$21,收尾交账项目汇总!C15,财务部!$E$5:$E$21),2)</f>
        <v>0</v>
      </c>
      <c r="J15" s="36">
        <f>ROUND(SUMIF(经营考核部收尾中心!$C$5:$C$21,收尾交账项目汇总!C15,经营考核部收尾中心!$E$5:$E$21),2)</f>
        <v>0</v>
      </c>
    </row>
    <row r="16" spans="1:10" s="1" customFormat="1" ht="19.5" customHeight="1" x14ac:dyDescent="0.25">
      <c r="A16" s="8">
        <v>11</v>
      </c>
      <c r="B16" s="8" t="s">
        <v>6</v>
      </c>
      <c r="C16" s="33" t="s">
        <v>26</v>
      </c>
      <c r="D16" s="34" t="s">
        <v>27</v>
      </c>
      <c r="E16" s="35">
        <f t="shared" si="0"/>
        <v>0</v>
      </c>
      <c r="F16" s="36">
        <f>ROUND(SUMIF(物资设备部!$C$5:$C$21,收尾交账项目汇总!C16,物资设备部!$E$5:$E$21),2)</f>
        <v>0</v>
      </c>
      <c r="G16" s="36">
        <f>ROUND(SUMIF(法律部!$C$5:$C$21,C16,法律部!$E$5:$E$21),2)</f>
        <v>0</v>
      </c>
      <c r="H16" s="36">
        <f>ROUND(SUMIF(经营考核部供应链管理部!$C$5:$C$21,收尾交账项目汇总!C16,经营考核部供应链管理部!$E$5:$E$21),2)</f>
        <v>0</v>
      </c>
      <c r="I16" s="36">
        <f>ROUND(SUMIF(财务部!$C$5:$C$21,收尾交账项目汇总!C16,财务部!$E$5:$E$21),2)</f>
        <v>0</v>
      </c>
      <c r="J16" s="36">
        <f>ROUND(SUMIF(经营考核部收尾中心!$C$5:$C$21,收尾交账项目汇总!C16,经营考核部收尾中心!$E$5:$E$21),2)</f>
        <v>0</v>
      </c>
    </row>
    <row r="17" spans="1:10" s="1" customFormat="1" ht="19.5" customHeight="1" x14ac:dyDescent="0.25">
      <c r="A17" s="8">
        <v>12</v>
      </c>
      <c r="B17" s="8" t="s">
        <v>6</v>
      </c>
      <c r="C17" s="33" t="s">
        <v>28</v>
      </c>
      <c r="D17" s="34" t="s">
        <v>29</v>
      </c>
      <c r="E17" s="35">
        <f>ROUND(F17*$F$5+$G$5*G17+$H$5*H17+$I$5*I17+$J$5*J17,2)</f>
        <v>0</v>
      </c>
      <c r="F17" s="36">
        <f>ROUND(SUMIF(物资设备部!$C$5:$C$21,收尾交账项目汇总!C17,物资设备部!$E$5:$E$21),2)</f>
        <v>0</v>
      </c>
      <c r="G17" s="36">
        <f>ROUND(SUMIF(法律部!$C$5:$C$21,C17,法律部!$E$5:$E$21),2)</f>
        <v>0</v>
      </c>
      <c r="H17" s="36">
        <f>ROUND(SUMIF(经营考核部供应链管理部!$C$5:$C$21,收尾交账项目汇总!C17,经营考核部供应链管理部!$E$5:$E$21),2)</f>
        <v>0</v>
      </c>
      <c r="I17" s="36">
        <f>ROUND(SUMIF(财务部!$C$5:$C$21,收尾交账项目汇总!C17,财务部!$E$5:$E$21),2)</f>
        <v>0</v>
      </c>
      <c r="J17" s="36">
        <f>ROUND(SUMIF(经营考核部收尾中心!$C$5:$C$21,收尾交账项目汇总!C17,经营考核部收尾中心!$E$5:$E$21),2)</f>
        <v>0</v>
      </c>
    </row>
    <row r="18" spans="1:10" s="1" customFormat="1" ht="20.25" customHeight="1" x14ac:dyDescent="0.25">
      <c r="A18" s="8">
        <v>13</v>
      </c>
      <c r="B18" s="8" t="s">
        <v>6</v>
      </c>
      <c r="C18" s="33" t="s">
        <v>30</v>
      </c>
      <c r="D18" s="34" t="s">
        <v>85</v>
      </c>
      <c r="E18" s="35">
        <f t="shared" si="0"/>
        <v>0</v>
      </c>
      <c r="F18" s="36">
        <f>ROUND(SUMIF(物资设备部!$C$5:$C$21,收尾交账项目汇总!C18,物资设备部!$E$5:$E$21),2)</f>
        <v>0</v>
      </c>
      <c r="G18" s="36">
        <f>ROUND(SUMIF(法律部!$C$5:$C$21,C18,法律部!$E$5:$E$21),2)</f>
        <v>0</v>
      </c>
      <c r="H18" s="36">
        <f>ROUND(SUMIF(经营考核部供应链管理部!$C$5:$C$21,收尾交账项目汇总!C18,经营考核部供应链管理部!$E$5:$E$21),2)</f>
        <v>0</v>
      </c>
      <c r="I18" s="36">
        <f>ROUND(SUMIF(财务部!$C$5:$C$21,收尾交账项目汇总!C18,财务部!$E$5:$E$21),2)</f>
        <v>0</v>
      </c>
      <c r="J18" s="36">
        <f>ROUND(SUMIF(经营考核部收尾中心!$C$5:$C$21,收尾交账项目汇总!C18,经营考核部收尾中心!$E$5:$E$21),2)</f>
        <v>0</v>
      </c>
    </row>
    <row r="19" spans="1:10" ht="20.25" customHeight="1" x14ac:dyDescent="0.25">
      <c r="A19" s="8">
        <v>14</v>
      </c>
      <c r="B19" s="8" t="s">
        <v>34</v>
      </c>
      <c r="C19" s="33" t="s">
        <v>32</v>
      </c>
      <c r="D19" s="34"/>
      <c r="E19" s="35">
        <f>ROUND(F19*$F$5+$G$5*G19+$H$5*H19+$I$5*I19+$J$5*J19,2)</f>
        <v>0</v>
      </c>
      <c r="F19" s="36">
        <f>ROUND(SUMIF(物资设备部!$C$5:$C$21,收尾交账项目汇总!C19,物资设备部!$E$5:$E$21),2)</f>
        <v>0</v>
      </c>
      <c r="G19" s="36">
        <f>ROUND(SUMIF(法律部!$C$5:$C$21,C19,法律部!$E$5:$E$21),2)</f>
        <v>0</v>
      </c>
      <c r="H19" s="36">
        <f>ROUND(SUMIF(经营考核部供应链管理部!$C$5:$C$21,收尾交账项目汇总!C19,经营考核部供应链管理部!$E$5:$E$21),2)</f>
        <v>0</v>
      </c>
      <c r="I19" s="36">
        <f>ROUND(SUMIF(财务部!$C$5:$C$21,收尾交账项目汇总!C19,财务部!$E$5:$E$21),2)</f>
        <v>0</v>
      </c>
      <c r="J19" s="36">
        <f>ROUND(SUMIF(经营考核部收尾中心!$C$5:$C$21,收尾交账项目汇总!C19,经营考核部收尾中心!$E$5:$E$21),2)</f>
        <v>0</v>
      </c>
    </row>
    <row r="20" spans="1:10" ht="20.25" customHeight="1" x14ac:dyDescent="0.25">
      <c r="A20" s="8">
        <v>15</v>
      </c>
      <c r="B20" s="8" t="s">
        <v>34</v>
      </c>
      <c r="C20" s="33" t="s">
        <v>35</v>
      </c>
      <c r="D20" s="34" t="s">
        <v>86</v>
      </c>
      <c r="E20" s="35">
        <f t="shared" si="0"/>
        <v>0</v>
      </c>
      <c r="F20" s="36">
        <f>ROUND(SUMIF(物资设备部!$C$5:$C$21,收尾交账项目汇总!C20,物资设备部!$E$5:$E$21),2)</f>
        <v>0</v>
      </c>
      <c r="G20" s="36">
        <f>ROUND(SUMIF(法律部!$C$5:$C$21,C20,法律部!$E$5:$E$21),2)</f>
        <v>0</v>
      </c>
      <c r="H20" s="36">
        <f>ROUND(SUMIF(经营考核部供应链管理部!$C$5:$C$21,收尾交账项目汇总!C20,经营考核部供应链管理部!$E$5:$E$21),2)</f>
        <v>0</v>
      </c>
      <c r="I20" s="36">
        <f>ROUND(SUMIF(财务部!$C$5:$C$21,收尾交账项目汇总!C20,财务部!$E$5:$E$21),2)</f>
        <v>0</v>
      </c>
      <c r="J20" s="36">
        <f>ROUND(SUMIF(经营考核部收尾中心!$C$5:$C$21,收尾交账项目汇总!C20,经营考核部收尾中心!$E$5:$E$21),2)</f>
        <v>0</v>
      </c>
    </row>
    <row r="21" spans="1:10" ht="20.25" customHeight="1" x14ac:dyDescent="0.25">
      <c r="A21" s="8">
        <v>16</v>
      </c>
      <c r="B21" s="8" t="s">
        <v>34</v>
      </c>
      <c r="C21" s="33" t="s">
        <v>36</v>
      </c>
      <c r="D21" s="34" t="s">
        <v>37</v>
      </c>
      <c r="E21" s="35">
        <f>ROUND(F21*$F$5+$G$5*G21+$H$5*H21+$I$5*I21+$J$5*J21,2)</f>
        <v>0</v>
      </c>
      <c r="F21" s="36">
        <f>ROUND(SUMIF(物资设备部!$C$5:$C$21,收尾交账项目汇总!C21,物资设备部!$E$5:$E$21),2)</f>
        <v>0</v>
      </c>
      <c r="G21" s="36">
        <f>ROUND(SUMIF(法律部!$C$5:$C$21,C21,法律部!$E$5:$E$21),2)</f>
        <v>0</v>
      </c>
      <c r="H21" s="36">
        <f>ROUND(SUMIF(经营考核部供应链管理部!$C$5:$C$21,收尾交账项目汇总!C21,经营考核部供应链管理部!$E$5:$E$21),2)</f>
        <v>0</v>
      </c>
      <c r="I21" s="36">
        <f>ROUND(SUMIF(财务部!$C$5:$C$21,收尾交账项目汇总!C21,财务部!$E$5:$E$21),2)</f>
        <v>0</v>
      </c>
      <c r="J21" s="36">
        <f>ROUND(SUMIF(经营考核部收尾中心!$C$5:$C$21,收尾交账项目汇总!C21,经营考核部收尾中心!$E$5:$E$21),2)</f>
        <v>0</v>
      </c>
    </row>
    <row r="22" spans="1:10" ht="20.25" customHeight="1" x14ac:dyDescent="0.25">
      <c r="A22" s="8">
        <v>17</v>
      </c>
      <c r="B22" s="8" t="s">
        <v>34</v>
      </c>
      <c r="C22" s="33" t="s">
        <v>38</v>
      </c>
      <c r="D22" s="34" t="s">
        <v>39</v>
      </c>
      <c r="E22" s="35">
        <f>ROUND(F22*$F$5+$G$5*G22+$H$5*H22+$I$5*I22+$J$5*J22,2)</f>
        <v>0</v>
      </c>
      <c r="F22" s="36">
        <f>ROUND(SUMIF(物资设备部!$C$5:$C$21,收尾交账项目汇总!C22,物资设备部!$E$5:$E$21),2)</f>
        <v>0</v>
      </c>
      <c r="G22" s="36">
        <f>ROUND(SUMIF(法律部!$C$5:$C$21,C22,法律部!$E$5:$E$21),2)</f>
        <v>0</v>
      </c>
      <c r="H22" s="36">
        <f>ROUND(SUMIF(经营考核部供应链管理部!$C$5:$C$21,收尾交账项目汇总!C22,经营考核部供应链管理部!$E$5:$E$21),2)</f>
        <v>0</v>
      </c>
      <c r="I22" s="36">
        <f>ROUND(SUMIF(财务部!$C$5:$C$21,收尾交账项目汇总!C22,财务部!$E$5:$E$21),2)</f>
        <v>0</v>
      </c>
      <c r="J22" s="36">
        <f>ROUND(SUMIF(经营考核部收尾中心!$C$5:$C$21,收尾交账项目汇总!C22,经营考核部收尾中心!$E$5:$E$21),2)</f>
        <v>0</v>
      </c>
    </row>
    <row r="23" spans="1:10" ht="19.5" customHeight="1" x14ac:dyDescent="0.25">
      <c r="A23" s="8">
        <v>18</v>
      </c>
      <c r="B23" s="9" t="s">
        <v>6</v>
      </c>
      <c r="C23" s="32" t="s">
        <v>98</v>
      </c>
      <c r="D23" s="34" t="s">
        <v>37</v>
      </c>
      <c r="E23" s="35">
        <f>ROUND(F23*$F$5+$G$5*G23+$H$5*H23+$I$5*I23+$J$5*J23,2)</f>
        <v>0</v>
      </c>
      <c r="F23" s="36">
        <f>ROUND(SUMIF(物资设备部!$C$5:$C$22,收尾交账项目汇总!C23,物资设备部!$E$5:$E$22),2)</f>
        <v>0</v>
      </c>
      <c r="G23" s="36">
        <f>ROUND(SUMIF(法律部!$C$5:$C$22,C23,法律部!$E$5:$E$22),2)</f>
        <v>0</v>
      </c>
      <c r="H23" s="36">
        <f>ROUND(SUMIF(经营考核部供应链管理部!$C$5:$C$22,收尾交账项目汇总!C23,经营考核部供应链管理部!$E$5:$E$22),2)</f>
        <v>0</v>
      </c>
      <c r="I23" s="36">
        <f>ROUND(SUMIF(财务部!$C$5:$C$22,收尾交账项目汇总!C23,财务部!$E$5:$E$22),2)</f>
        <v>0</v>
      </c>
      <c r="J23" s="36">
        <f>ROUND(SUMIF(经营考核部收尾中心!$C$5:$C$22,收尾交账项目汇总!C23,经营考核部收尾中心!$E$5:$E$22),2)</f>
        <v>0</v>
      </c>
    </row>
    <row r="24" spans="1:10" ht="19.5" customHeight="1" x14ac:dyDescent="0.25">
      <c r="A24" s="8">
        <v>19</v>
      </c>
      <c r="B24" s="9" t="s">
        <v>9</v>
      </c>
      <c r="C24" s="32" t="s">
        <v>99</v>
      </c>
      <c r="D24" s="34" t="s">
        <v>103</v>
      </c>
      <c r="E24" s="35">
        <f t="shared" ref="E24:E27" si="1">ROUND(F24*$F$5+$G$5*G24+$H$5*H24+$I$5*I24+$J$5*J24,2)</f>
        <v>0</v>
      </c>
      <c r="F24" s="36">
        <f>ROUND(SUMIF(物资设备部!$C$5:$C$22,收尾交账项目汇总!C24,物资设备部!$E$5:$E$22),2)</f>
        <v>0</v>
      </c>
      <c r="G24" s="36">
        <f>ROUND(SUMIF(法律部!$C$5:$C$22,C24,法律部!$E$5:$E$22),2)</f>
        <v>0</v>
      </c>
      <c r="H24" s="36">
        <f>ROUND(SUMIF(经营考核部供应链管理部!$C$5:$C$22,收尾交账项目汇总!C24,经营考核部供应链管理部!$E$5:$E$22),2)</f>
        <v>0</v>
      </c>
      <c r="I24" s="36">
        <f>ROUND(SUMIF(财务部!$C$5:$C$22,收尾交账项目汇总!C24,财务部!$E$5:$E$22),2)</f>
        <v>0</v>
      </c>
      <c r="J24" s="36">
        <f>ROUND(SUMIF(经营考核部收尾中心!$C$5:$C$22,收尾交账项目汇总!C24,经营考核部收尾中心!$E$5:$E$22),2)</f>
        <v>0</v>
      </c>
    </row>
    <row r="25" spans="1:10" ht="19.5" customHeight="1" x14ac:dyDescent="0.25">
      <c r="A25" s="8">
        <v>20</v>
      </c>
      <c r="B25" s="9" t="s">
        <v>6</v>
      </c>
      <c r="C25" s="32" t="s">
        <v>100</v>
      </c>
      <c r="D25" s="34" t="s">
        <v>104</v>
      </c>
      <c r="E25" s="35">
        <f t="shared" si="1"/>
        <v>0</v>
      </c>
      <c r="F25" s="36">
        <f>ROUND(SUMIF(物资设备部!$C$5:$C$22,收尾交账项目汇总!C25,物资设备部!$E$5:$E$22),2)</f>
        <v>0</v>
      </c>
      <c r="G25" s="36">
        <f>ROUND(SUMIF(法律部!$C$5:$C$22,C25,法律部!$E$5:$E$22),2)</f>
        <v>0</v>
      </c>
      <c r="H25" s="36">
        <f>ROUND(SUMIF(经营考核部供应链管理部!$C$5:$C$22,收尾交账项目汇总!C25,经营考核部供应链管理部!$E$5:$E$22),2)</f>
        <v>0</v>
      </c>
      <c r="I25" s="36">
        <f>ROUND(SUMIF(财务部!$C$5:$C$22,收尾交账项目汇总!C25,财务部!$E$5:$E$22),2)</f>
        <v>0</v>
      </c>
      <c r="J25" s="36">
        <f>ROUND(SUMIF(经营考核部收尾中心!$C$5:$C$22,收尾交账项目汇总!C25,经营考核部收尾中心!$E$5:$E$22),2)</f>
        <v>0</v>
      </c>
    </row>
    <row r="26" spans="1:10" ht="19.5" customHeight="1" x14ac:dyDescent="0.25">
      <c r="A26" s="8">
        <v>21</v>
      </c>
      <c r="B26" s="9" t="s">
        <v>6</v>
      </c>
      <c r="C26" s="32" t="s">
        <v>101</v>
      </c>
      <c r="D26" s="12" t="s">
        <v>105</v>
      </c>
      <c r="E26" s="35">
        <f t="shared" si="1"/>
        <v>0</v>
      </c>
      <c r="F26" s="36">
        <f>ROUND(SUMIF(物资设备部!$C$5:$C$22,收尾交账项目汇总!C26,物资设备部!$E$5:$E$22),2)</f>
        <v>0</v>
      </c>
      <c r="G26" s="36">
        <f>ROUND(SUMIF(法律部!$C$5:$C$22,C26,法律部!$E$5:$E$22),2)</f>
        <v>0</v>
      </c>
      <c r="H26" s="36">
        <f>ROUND(SUMIF(经营考核部供应链管理部!$C$5:$C$22,收尾交账项目汇总!C26,经营考核部供应链管理部!$E$5:$E$22),2)</f>
        <v>0</v>
      </c>
      <c r="I26" s="36">
        <f>ROUND(SUMIF(财务部!$C$5:$C$22,收尾交账项目汇总!C26,财务部!$E$5:$E$22),2)</f>
        <v>0</v>
      </c>
      <c r="J26" s="36">
        <f>ROUND(SUMIF(经营考核部收尾中心!$C$5:$C$22,收尾交账项目汇总!C26,经营考核部收尾中心!$E$5:$E$22),2)</f>
        <v>0</v>
      </c>
    </row>
    <row r="27" spans="1:10" ht="19.5" customHeight="1" x14ac:dyDescent="0.25">
      <c r="A27" s="8">
        <v>22</v>
      </c>
      <c r="B27" s="9" t="s">
        <v>6</v>
      </c>
      <c r="C27" s="32" t="s">
        <v>102</v>
      </c>
      <c r="D27" s="34" t="s">
        <v>106</v>
      </c>
      <c r="E27" s="35">
        <f t="shared" si="1"/>
        <v>0</v>
      </c>
      <c r="F27" s="36">
        <f>ROUND(SUMIF(物资设备部!$C$5:$C$22,收尾交账项目汇总!C27,物资设备部!$E$5:$E$22),2)</f>
        <v>0</v>
      </c>
      <c r="G27" s="36">
        <f>ROUND(SUMIF(法律部!$C$5:$C$22,C27,法律部!$E$5:$E$22),2)</f>
        <v>0</v>
      </c>
      <c r="H27" s="36">
        <f>ROUND(SUMIF(经营考核部供应链管理部!$C$5:$C$22,收尾交账项目汇总!C27,经营考核部供应链管理部!$E$5:$E$22),2)</f>
        <v>0</v>
      </c>
      <c r="I27" s="36">
        <f>ROUND(SUMIF(财务部!$C$5:$C$22,收尾交账项目汇总!C27,财务部!$E$5:$E$22),2)</f>
        <v>0</v>
      </c>
      <c r="J27" s="36">
        <f>ROUND(SUMIF(经营考核部收尾中心!$C$5:$C$22,收尾交账项目汇总!C27,经营考核部收尾中心!$E$5:$E$22),2)</f>
        <v>0</v>
      </c>
    </row>
  </sheetData>
  <mergeCells count="12">
    <mergeCell ref="A1:J1"/>
    <mergeCell ref="F2:J2"/>
    <mergeCell ref="A2:A5"/>
    <mergeCell ref="B2:B5"/>
    <mergeCell ref="C2:C5"/>
    <mergeCell ref="D2:D5"/>
    <mergeCell ref="F3:F4"/>
    <mergeCell ref="G3:G4"/>
    <mergeCell ref="H3:H4"/>
    <mergeCell ref="I3:I4"/>
    <mergeCell ref="J3:J4"/>
    <mergeCell ref="E2:E4"/>
  </mergeCells>
  <phoneticPr fontId="12" type="noConversion"/>
  <pageMargins left="0.69930555555555596" right="0.69930555555555596" top="0.75" bottom="0.75" header="0.3" footer="0.3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workbookViewId="0">
      <pane xSplit="5" ySplit="4" topLeftCell="F22" activePane="bottomRight" state="frozen"/>
      <selection activeCell="N17" sqref="N17"/>
      <selection pane="topRight" activeCell="N17" sqref="N17"/>
      <selection pane="bottomLeft" activeCell="N17" sqref="N17"/>
      <selection pane="bottomRight" activeCell="L3" sqref="L3"/>
    </sheetView>
  </sheetViews>
  <sheetFormatPr defaultColWidth="9" defaultRowHeight="14" x14ac:dyDescent="0.25"/>
  <cols>
    <col min="1" max="1" width="5" style="2" customWidth="1"/>
    <col min="2" max="2" width="9.36328125" style="4" customWidth="1"/>
    <col min="3" max="3" width="33.7265625" style="3" customWidth="1"/>
    <col min="4" max="4" width="7.90625" style="4" customWidth="1"/>
    <col min="5" max="5" width="9" style="2"/>
    <col min="6" max="6" width="12.90625" style="2" customWidth="1"/>
    <col min="7" max="7" width="12" style="2" customWidth="1"/>
    <col min="8" max="8" width="11" style="2" customWidth="1"/>
    <col min="9" max="9" width="10.7265625" style="2" customWidth="1"/>
    <col min="10" max="10" width="11.90625" style="2" customWidth="1"/>
    <col min="11" max="16384" width="9" style="3"/>
  </cols>
  <sheetData>
    <row r="1" spans="1:13" ht="29.25" customHeight="1" x14ac:dyDescent="0.25">
      <c r="A1" s="56" t="s">
        <v>94</v>
      </c>
      <c r="B1" s="57"/>
      <c r="C1" s="57"/>
      <c r="D1" s="57"/>
      <c r="E1" s="57"/>
      <c r="F1" s="57"/>
      <c r="G1" s="57"/>
      <c r="H1" s="57"/>
      <c r="I1" s="57"/>
      <c r="J1" s="58"/>
    </row>
    <row r="2" spans="1:13" s="18" customFormat="1" ht="61.15" customHeight="1" x14ac:dyDescent="0.25">
      <c r="A2" s="50" t="s">
        <v>0</v>
      </c>
      <c r="B2" s="51" t="s">
        <v>91</v>
      </c>
      <c r="C2" s="50" t="s">
        <v>1</v>
      </c>
      <c r="D2" s="51" t="s">
        <v>2</v>
      </c>
      <c r="E2" s="52" t="s">
        <v>89</v>
      </c>
      <c r="F2" s="22" t="s">
        <v>40</v>
      </c>
      <c r="G2" s="28" t="s">
        <v>41</v>
      </c>
      <c r="H2" s="28" t="s">
        <v>42</v>
      </c>
      <c r="I2" s="28" t="s">
        <v>43</v>
      </c>
      <c r="J2" s="28" t="s">
        <v>44</v>
      </c>
    </row>
    <row r="3" spans="1:13" s="18" customFormat="1" ht="60.65" customHeight="1" x14ac:dyDescent="0.25">
      <c r="A3" s="50"/>
      <c r="B3" s="51"/>
      <c r="C3" s="50"/>
      <c r="D3" s="51"/>
      <c r="E3" s="52"/>
      <c r="F3" s="20" t="s">
        <v>45</v>
      </c>
      <c r="G3" s="21">
        <v>40</v>
      </c>
      <c r="H3" s="21">
        <v>20</v>
      </c>
      <c r="I3" s="21">
        <v>20</v>
      </c>
      <c r="J3" s="21">
        <v>20</v>
      </c>
    </row>
    <row r="4" spans="1:13" s="18" customFormat="1" ht="18.649999999999999" customHeight="1" x14ac:dyDescent="0.25">
      <c r="A4" s="50"/>
      <c r="B4" s="51"/>
      <c r="C4" s="50"/>
      <c r="D4" s="51"/>
      <c r="E4" s="52"/>
      <c r="F4" s="20" t="s">
        <v>46</v>
      </c>
      <c r="G4" s="20" t="s">
        <v>47</v>
      </c>
      <c r="H4" s="20" t="s">
        <v>47</v>
      </c>
      <c r="I4" s="20" t="s">
        <v>47</v>
      </c>
      <c r="J4" s="20" t="s">
        <v>47</v>
      </c>
    </row>
    <row r="5" spans="1:13" s="19" customFormat="1" ht="24" customHeight="1" x14ac:dyDescent="0.25">
      <c r="A5" s="23">
        <v>1</v>
      </c>
      <c r="B5" s="9" t="s">
        <v>6</v>
      </c>
      <c r="C5" s="21" t="s">
        <v>4</v>
      </c>
      <c r="D5" s="20" t="s">
        <v>5</v>
      </c>
      <c r="E5" s="25">
        <f t="shared" ref="E5:E21" si="0">SUM(G5:J5)</f>
        <v>0</v>
      </c>
      <c r="F5" s="23"/>
      <c r="G5" s="10"/>
      <c r="H5" s="10"/>
      <c r="I5" s="10"/>
      <c r="J5" s="10"/>
      <c r="K5" s="18"/>
      <c r="L5" s="18"/>
      <c r="M5" s="18"/>
    </row>
    <row r="6" spans="1:13" s="19" customFormat="1" ht="24" customHeight="1" x14ac:dyDescent="0.25">
      <c r="A6" s="23">
        <v>2</v>
      </c>
      <c r="B6" s="9" t="s">
        <v>9</v>
      </c>
      <c r="C6" s="21" t="s">
        <v>7</v>
      </c>
      <c r="D6" s="20" t="s">
        <v>8</v>
      </c>
      <c r="E6" s="25">
        <f t="shared" si="0"/>
        <v>0</v>
      </c>
      <c r="F6" s="23"/>
      <c r="G6" s="10"/>
      <c r="H6" s="10"/>
      <c r="I6" s="10"/>
      <c r="J6" s="10"/>
      <c r="K6" s="18"/>
      <c r="L6" s="18"/>
      <c r="M6" s="18"/>
    </row>
    <row r="7" spans="1:13" s="19" customFormat="1" ht="24" customHeight="1" x14ac:dyDescent="0.25">
      <c r="A7" s="23">
        <v>3</v>
      </c>
      <c r="B7" s="9" t="s">
        <v>9</v>
      </c>
      <c r="C7" s="21" t="s">
        <v>10</v>
      </c>
      <c r="D7" s="20" t="s">
        <v>11</v>
      </c>
      <c r="E7" s="25">
        <f t="shared" si="0"/>
        <v>0</v>
      </c>
      <c r="F7" s="23"/>
      <c r="G7" s="10"/>
      <c r="H7" s="10"/>
      <c r="I7" s="10"/>
      <c r="J7" s="10"/>
      <c r="K7" s="18"/>
      <c r="L7" s="18"/>
      <c r="M7" s="18"/>
    </row>
    <row r="8" spans="1:13" s="19" customFormat="1" ht="24" customHeight="1" x14ac:dyDescent="0.25">
      <c r="A8" s="23">
        <v>4</v>
      </c>
      <c r="B8" s="9" t="s">
        <v>6</v>
      </c>
      <c r="C8" s="21" t="s">
        <v>12</v>
      </c>
      <c r="D8" s="20" t="s">
        <v>13</v>
      </c>
      <c r="E8" s="25">
        <f t="shared" si="0"/>
        <v>0</v>
      </c>
      <c r="F8" s="23"/>
      <c r="G8" s="10"/>
      <c r="H8" s="10"/>
      <c r="I8" s="10"/>
      <c r="J8" s="10"/>
      <c r="K8" s="18"/>
      <c r="L8" s="18"/>
      <c r="M8" s="18"/>
    </row>
    <row r="9" spans="1:13" s="19" customFormat="1" ht="24" customHeight="1" x14ac:dyDescent="0.25">
      <c r="A9" s="23">
        <v>5</v>
      </c>
      <c r="B9" s="9" t="s">
        <v>6</v>
      </c>
      <c r="C9" s="21" t="s">
        <v>14</v>
      </c>
      <c r="D9" s="20" t="s">
        <v>15</v>
      </c>
      <c r="E9" s="25">
        <f t="shared" si="0"/>
        <v>0</v>
      </c>
      <c r="F9" s="23"/>
      <c r="G9" s="10"/>
      <c r="H9" s="10"/>
      <c r="I9" s="10"/>
      <c r="J9" s="10"/>
      <c r="K9" s="18"/>
      <c r="L9" s="18"/>
      <c r="M9" s="18"/>
    </row>
    <row r="10" spans="1:13" s="19" customFormat="1" ht="24" customHeight="1" x14ac:dyDescent="0.25">
      <c r="A10" s="23">
        <v>6</v>
      </c>
      <c r="B10" s="9" t="s">
        <v>9</v>
      </c>
      <c r="C10" s="21" t="s">
        <v>16</v>
      </c>
      <c r="D10" s="20" t="s">
        <v>17</v>
      </c>
      <c r="E10" s="25">
        <f t="shared" si="0"/>
        <v>0</v>
      </c>
      <c r="F10" s="23"/>
      <c r="G10" s="10"/>
      <c r="H10" s="10"/>
      <c r="I10" s="10"/>
      <c r="J10" s="10"/>
      <c r="K10" s="18"/>
      <c r="L10" s="18"/>
      <c r="M10" s="18"/>
    </row>
    <row r="11" spans="1:13" s="19" customFormat="1" ht="24" customHeight="1" x14ac:dyDescent="0.25">
      <c r="A11" s="23">
        <v>7</v>
      </c>
      <c r="B11" s="9" t="s">
        <v>6</v>
      </c>
      <c r="C11" s="21" t="s">
        <v>18</v>
      </c>
      <c r="D11" s="20" t="s">
        <v>19</v>
      </c>
      <c r="E11" s="25">
        <f t="shared" si="0"/>
        <v>0</v>
      </c>
      <c r="F11" s="23"/>
      <c r="G11" s="10"/>
      <c r="H11" s="10"/>
      <c r="I11" s="10"/>
      <c r="J11" s="10"/>
      <c r="K11" s="18"/>
      <c r="L11" s="18"/>
      <c r="M11" s="18"/>
    </row>
    <row r="12" spans="1:13" s="19" customFormat="1" ht="24" customHeight="1" x14ac:dyDescent="0.25">
      <c r="A12" s="23">
        <v>8</v>
      </c>
      <c r="B12" s="9" t="s">
        <v>6</v>
      </c>
      <c r="C12" s="21" t="s">
        <v>20</v>
      </c>
      <c r="D12" s="20" t="s">
        <v>21</v>
      </c>
      <c r="E12" s="25">
        <f t="shared" si="0"/>
        <v>0</v>
      </c>
      <c r="F12" s="23"/>
      <c r="G12" s="10"/>
      <c r="H12" s="10"/>
      <c r="I12" s="10"/>
      <c r="J12" s="10"/>
      <c r="K12" s="18"/>
      <c r="L12" s="18"/>
      <c r="M12" s="18"/>
    </row>
    <row r="13" spans="1:13" s="19" customFormat="1" ht="24" customHeight="1" x14ac:dyDescent="0.25">
      <c r="A13" s="23">
        <v>9</v>
      </c>
      <c r="B13" s="9" t="s">
        <v>6</v>
      </c>
      <c r="C13" s="21" t="s">
        <v>22</v>
      </c>
      <c r="D13" s="20" t="s">
        <v>23</v>
      </c>
      <c r="E13" s="25">
        <f t="shared" si="0"/>
        <v>0</v>
      </c>
      <c r="F13" s="23"/>
      <c r="G13" s="10"/>
      <c r="H13" s="10"/>
      <c r="I13" s="10"/>
      <c r="J13" s="10"/>
      <c r="K13" s="18"/>
      <c r="L13" s="18"/>
      <c r="M13" s="18"/>
    </row>
    <row r="14" spans="1:13" s="19" customFormat="1" ht="24" customHeight="1" x14ac:dyDescent="0.25">
      <c r="A14" s="23">
        <v>10</v>
      </c>
      <c r="B14" s="9" t="s">
        <v>6</v>
      </c>
      <c r="C14" s="21" t="s">
        <v>24</v>
      </c>
      <c r="D14" s="20" t="s">
        <v>25</v>
      </c>
      <c r="E14" s="25">
        <f t="shared" si="0"/>
        <v>0</v>
      </c>
      <c r="F14" s="23"/>
      <c r="G14" s="10"/>
      <c r="H14" s="10"/>
      <c r="I14" s="10"/>
      <c r="J14" s="10"/>
      <c r="K14" s="18"/>
      <c r="L14" s="18"/>
      <c r="M14" s="18"/>
    </row>
    <row r="15" spans="1:13" s="19" customFormat="1" ht="24" customHeight="1" x14ac:dyDescent="0.25">
      <c r="A15" s="23">
        <v>11</v>
      </c>
      <c r="B15" s="9" t="s">
        <v>6</v>
      </c>
      <c r="C15" s="21" t="s">
        <v>26</v>
      </c>
      <c r="D15" s="20" t="s">
        <v>27</v>
      </c>
      <c r="E15" s="25">
        <f t="shared" si="0"/>
        <v>0</v>
      </c>
      <c r="F15" s="23"/>
      <c r="G15" s="10"/>
      <c r="H15" s="10"/>
      <c r="I15" s="10"/>
      <c r="J15" s="10"/>
      <c r="K15" s="18"/>
      <c r="L15" s="18"/>
      <c r="M15" s="18"/>
    </row>
    <row r="16" spans="1:13" s="19" customFormat="1" ht="24" customHeight="1" x14ac:dyDescent="0.25">
      <c r="A16" s="23">
        <v>12</v>
      </c>
      <c r="B16" s="9" t="s">
        <v>6</v>
      </c>
      <c r="C16" s="21" t="s">
        <v>28</v>
      </c>
      <c r="D16" s="20" t="s">
        <v>29</v>
      </c>
      <c r="E16" s="25">
        <f t="shared" si="0"/>
        <v>0</v>
      </c>
      <c r="F16" s="23"/>
      <c r="G16" s="10"/>
      <c r="H16" s="10"/>
      <c r="I16" s="10"/>
      <c r="J16" s="10"/>
      <c r="K16" s="18"/>
      <c r="L16" s="18"/>
      <c r="M16" s="18"/>
    </row>
    <row r="17" spans="1:13" s="19" customFormat="1" ht="24" customHeight="1" x14ac:dyDescent="0.25">
      <c r="A17" s="23">
        <v>13</v>
      </c>
      <c r="B17" s="9" t="s">
        <v>6</v>
      </c>
      <c r="C17" s="21" t="s">
        <v>30</v>
      </c>
      <c r="D17" s="20" t="s">
        <v>31</v>
      </c>
      <c r="E17" s="25">
        <f t="shared" si="0"/>
        <v>0</v>
      </c>
      <c r="F17" s="23"/>
      <c r="G17" s="10"/>
      <c r="H17" s="10"/>
      <c r="I17" s="10"/>
      <c r="J17" s="10"/>
      <c r="K17" s="18"/>
      <c r="L17" s="18"/>
      <c r="M17" s="18"/>
    </row>
    <row r="18" spans="1:13" s="19" customFormat="1" ht="24" customHeight="1" x14ac:dyDescent="0.25">
      <c r="A18" s="23">
        <v>14</v>
      </c>
      <c r="B18" s="9" t="s">
        <v>34</v>
      </c>
      <c r="C18" s="21" t="s">
        <v>32</v>
      </c>
      <c r="D18" s="20" t="s">
        <v>33</v>
      </c>
      <c r="E18" s="25">
        <f t="shared" si="0"/>
        <v>0</v>
      </c>
      <c r="F18" s="23"/>
      <c r="G18" s="10"/>
      <c r="H18" s="10"/>
      <c r="I18" s="10"/>
      <c r="J18" s="10"/>
      <c r="K18" s="18"/>
      <c r="L18" s="18"/>
      <c r="M18" s="18"/>
    </row>
    <row r="19" spans="1:13" s="18" customFormat="1" ht="24" customHeight="1" x14ac:dyDescent="0.25">
      <c r="A19" s="23">
        <v>15</v>
      </c>
      <c r="B19" s="9" t="s">
        <v>34</v>
      </c>
      <c r="C19" s="21" t="s">
        <v>35</v>
      </c>
      <c r="D19" s="26" t="s">
        <v>17</v>
      </c>
      <c r="E19" s="25">
        <f t="shared" si="0"/>
        <v>0</v>
      </c>
      <c r="F19" s="23"/>
      <c r="G19" s="10"/>
      <c r="H19" s="10"/>
      <c r="I19" s="10"/>
      <c r="J19" s="10"/>
    </row>
    <row r="20" spans="1:13" s="18" customFormat="1" ht="24" customHeight="1" x14ac:dyDescent="0.25">
      <c r="A20" s="23">
        <v>16</v>
      </c>
      <c r="B20" s="9" t="s">
        <v>34</v>
      </c>
      <c r="C20" s="21" t="s">
        <v>36</v>
      </c>
      <c r="D20" s="26" t="s">
        <v>37</v>
      </c>
      <c r="E20" s="25">
        <f t="shared" si="0"/>
        <v>0</v>
      </c>
      <c r="F20" s="23"/>
      <c r="G20" s="10"/>
      <c r="H20" s="10"/>
      <c r="I20" s="10"/>
      <c r="J20" s="10"/>
    </row>
    <row r="21" spans="1:13" s="18" customFormat="1" ht="24" customHeight="1" x14ac:dyDescent="0.25">
      <c r="A21" s="23">
        <v>17</v>
      </c>
      <c r="B21" s="9" t="s">
        <v>34</v>
      </c>
      <c r="C21" s="21" t="s">
        <v>38</v>
      </c>
      <c r="D21" s="20" t="s">
        <v>39</v>
      </c>
      <c r="E21" s="25">
        <f t="shared" si="0"/>
        <v>0</v>
      </c>
      <c r="F21" s="23"/>
      <c r="G21" s="10"/>
      <c r="H21" s="10"/>
      <c r="I21" s="10"/>
      <c r="J21" s="10"/>
    </row>
    <row r="22" spans="1:13" ht="26" x14ac:dyDescent="0.25">
      <c r="A22" s="8">
        <v>18</v>
      </c>
      <c r="B22" s="9" t="s">
        <v>6</v>
      </c>
      <c r="C22" s="38" t="s">
        <v>98</v>
      </c>
      <c r="D22" s="37" t="s">
        <v>37</v>
      </c>
      <c r="E22" s="25">
        <f t="shared" ref="E22:E27" si="1">SUM(G22:J22)</f>
        <v>0</v>
      </c>
      <c r="F22" s="23"/>
      <c r="G22" s="10"/>
      <c r="H22" s="10"/>
      <c r="I22" s="10"/>
      <c r="J22" s="10"/>
      <c r="K22" s="18"/>
      <c r="L22" s="18"/>
      <c r="M22" s="18"/>
    </row>
    <row r="23" spans="1:13" ht="22.5" customHeight="1" x14ac:dyDescent="0.25">
      <c r="A23" s="8">
        <v>19</v>
      </c>
      <c r="B23" s="9" t="s">
        <v>9</v>
      </c>
      <c r="C23" s="43" t="s">
        <v>99</v>
      </c>
      <c r="D23" s="42" t="s">
        <v>103</v>
      </c>
      <c r="E23" s="25">
        <f t="shared" si="1"/>
        <v>0</v>
      </c>
      <c r="F23" s="39"/>
      <c r="G23" s="39"/>
      <c r="H23" s="39"/>
      <c r="I23" s="39"/>
      <c r="J23" s="39"/>
    </row>
    <row r="24" spans="1:13" ht="22.5" customHeight="1" x14ac:dyDescent="0.25">
      <c r="A24" s="8">
        <v>20</v>
      </c>
      <c r="B24" s="9" t="s">
        <v>6</v>
      </c>
      <c r="C24" s="43" t="s">
        <v>100</v>
      </c>
      <c r="D24" s="42" t="s">
        <v>104</v>
      </c>
      <c r="E24" s="25">
        <f t="shared" si="1"/>
        <v>0</v>
      </c>
      <c r="F24" s="39"/>
      <c r="G24" s="39"/>
      <c r="H24" s="39"/>
      <c r="I24" s="39"/>
      <c r="J24" s="39"/>
    </row>
    <row r="25" spans="1:13" ht="22.5" customHeight="1" x14ac:dyDescent="0.25">
      <c r="A25" s="8">
        <v>21</v>
      </c>
      <c r="B25" s="9" t="s">
        <v>6</v>
      </c>
      <c r="C25" s="43" t="s">
        <v>101</v>
      </c>
      <c r="D25" s="12" t="s">
        <v>105</v>
      </c>
      <c r="E25" s="25">
        <f t="shared" si="1"/>
        <v>0</v>
      </c>
      <c r="F25" s="39"/>
      <c r="G25" s="39"/>
      <c r="H25" s="39"/>
      <c r="I25" s="39"/>
      <c r="J25" s="39"/>
    </row>
    <row r="26" spans="1:13" ht="22.5" customHeight="1" x14ac:dyDescent="0.25">
      <c r="A26" s="8">
        <v>22</v>
      </c>
      <c r="B26" s="9" t="s">
        <v>6</v>
      </c>
      <c r="C26" s="43" t="s">
        <v>102</v>
      </c>
      <c r="D26" s="42" t="s">
        <v>106</v>
      </c>
      <c r="E26" s="25">
        <f t="shared" si="1"/>
        <v>0</v>
      </c>
      <c r="F26" s="39"/>
      <c r="G26" s="39"/>
      <c r="H26" s="39"/>
      <c r="I26" s="39"/>
      <c r="J26" s="39"/>
    </row>
  </sheetData>
  <autoFilter ref="A4:J21" xr:uid="{00000000-0009-0000-0000-000001000000}"/>
  <mergeCells count="6">
    <mergeCell ref="A2:A4"/>
    <mergeCell ref="C2:C4"/>
    <mergeCell ref="D2:D4"/>
    <mergeCell ref="E2:E4"/>
    <mergeCell ref="B2:B4"/>
    <mergeCell ref="A1:J1"/>
  </mergeCells>
  <phoneticPr fontId="12" type="noConversion"/>
  <conditionalFormatting sqref="D20">
    <cfRule type="cellIs" dxfId="9" priority="1" stopIfTrue="1" operator="equal">
      <formula>0</formula>
    </cfRule>
    <cfRule type="expression" dxfId="8" priority="2" stopIfTrue="1">
      <formula>0</formula>
    </cfRule>
  </conditionalFormatting>
  <pageMargins left="0.69930555555555596" right="0.69930555555555596" top="0.75" bottom="0.75" header="0.3" footer="0.3"/>
  <pageSetup paperSize="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6"/>
  <sheetViews>
    <sheetView workbookViewId="0">
      <pane xSplit="5" ySplit="4" topLeftCell="F20" activePane="bottomRight" state="frozen"/>
      <selection activeCell="N17" sqref="N17"/>
      <selection pane="topRight" activeCell="N17" sqref="N17"/>
      <selection pane="bottomLeft" activeCell="N17" sqref="N17"/>
      <selection pane="bottomRight" activeCell="L20" sqref="L20"/>
    </sheetView>
  </sheetViews>
  <sheetFormatPr defaultColWidth="9" defaultRowHeight="14" x14ac:dyDescent="0.25"/>
  <cols>
    <col min="1" max="1" width="5" style="2" customWidth="1"/>
    <col min="2" max="2" width="10.26953125" style="4" customWidth="1"/>
    <col min="3" max="3" width="33.08984375" style="3" customWidth="1"/>
    <col min="4" max="4" width="7.90625" style="4" customWidth="1"/>
    <col min="5" max="5" width="9" style="2"/>
    <col min="6" max="6" width="12.90625" style="2" customWidth="1"/>
    <col min="7" max="7" width="14.26953125" style="2" customWidth="1"/>
    <col min="8" max="8" width="13.26953125" style="2" customWidth="1"/>
    <col min="9" max="9" width="14.453125" style="2" customWidth="1"/>
    <col min="10" max="10" width="19" style="2" customWidth="1"/>
    <col min="11" max="16384" width="9" style="3"/>
  </cols>
  <sheetData>
    <row r="1" spans="1:14" ht="29.25" customHeight="1" x14ac:dyDescent="0.25">
      <c r="A1" s="53" t="s">
        <v>94</v>
      </c>
      <c r="B1" s="53"/>
      <c r="C1" s="53"/>
      <c r="D1" s="53"/>
      <c r="E1" s="53"/>
      <c r="F1" s="53"/>
      <c r="G1" s="53"/>
      <c r="H1" s="53"/>
      <c r="I1" s="53"/>
      <c r="J1" s="53"/>
    </row>
    <row r="2" spans="1:14" s="18" customFormat="1" ht="64.5" customHeight="1" x14ac:dyDescent="0.25">
      <c r="A2" s="50" t="s">
        <v>0</v>
      </c>
      <c r="B2" s="51" t="s">
        <v>88</v>
      </c>
      <c r="C2" s="50" t="s">
        <v>1</v>
      </c>
      <c r="D2" s="51" t="s">
        <v>2</v>
      </c>
      <c r="E2" s="52" t="s">
        <v>89</v>
      </c>
      <c r="F2" s="22" t="s">
        <v>40</v>
      </c>
      <c r="G2" s="10" t="s">
        <v>48</v>
      </c>
      <c r="H2" s="27" t="s">
        <v>49</v>
      </c>
      <c r="I2" s="24" t="s">
        <v>50</v>
      </c>
      <c r="J2" s="10" t="s">
        <v>51</v>
      </c>
    </row>
    <row r="3" spans="1:14" s="18" customFormat="1" ht="18.649999999999999" customHeight="1" x14ac:dyDescent="0.25">
      <c r="A3" s="50"/>
      <c r="B3" s="51"/>
      <c r="C3" s="50"/>
      <c r="D3" s="51"/>
      <c r="E3" s="52"/>
      <c r="F3" s="20" t="s">
        <v>45</v>
      </c>
      <c r="G3" s="23">
        <v>20</v>
      </c>
      <c r="H3" s="23">
        <v>20</v>
      </c>
      <c r="I3" s="23">
        <v>30</v>
      </c>
      <c r="J3" s="23">
        <v>30</v>
      </c>
    </row>
    <row r="4" spans="1:14" s="18" customFormat="1" ht="18.649999999999999" customHeight="1" x14ac:dyDescent="0.25">
      <c r="A4" s="50"/>
      <c r="B4" s="51"/>
      <c r="C4" s="50"/>
      <c r="D4" s="51"/>
      <c r="E4" s="52"/>
      <c r="F4" s="20" t="s">
        <v>46</v>
      </c>
      <c r="G4" s="41" t="s">
        <v>52</v>
      </c>
      <c r="H4" s="41" t="s">
        <v>52</v>
      </c>
      <c r="I4" s="41" t="s">
        <v>52</v>
      </c>
      <c r="J4" s="41" t="s">
        <v>52</v>
      </c>
    </row>
    <row r="5" spans="1:14" s="19" customFormat="1" ht="24" customHeight="1" x14ac:dyDescent="0.25">
      <c r="A5" s="23">
        <v>1</v>
      </c>
      <c r="B5" s="9" t="s">
        <v>6</v>
      </c>
      <c r="C5" s="29" t="s">
        <v>4</v>
      </c>
      <c r="D5" s="20" t="s">
        <v>5</v>
      </c>
      <c r="E5" s="25">
        <f>SUM(G5:J5)</f>
        <v>0</v>
      </c>
      <c r="F5" s="23"/>
      <c r="G5" s="23"/>
      <c r="H5" s="23"/>
      <c r="I5" s="23"/>
      <c r="J5" s="23"/>
    </row>
    <row r="6" spans="1:14" s="19" customFormat="1" ht="24" customHeight="1" x14ac:dyDescent="0.25">
      <c r="A6" s="23">
        <v>2</v>
      </c>
      <c r="B6" s="9" t="s">
        <v>9</v>
      </c>
      <c r="C6" s="29" t="s">
        <v>7</v>
      </c>
      <c r="D6" s="20" t="s">
        <v>8</v>
      </c>
      <c r="E6" s="25">
        <f>SUM(G6:J6)</f>
        <v>0</v>
      </c>
      <c r="F6" s="23"/>
      <c r="G6" s="23"/>
      <c r="H6" s="23"/>
      <c r="I6" s="23"/>
      <c r="J6" s="23"/>
    </row>
    <row r="7" spans="1:14" s="19" customFormat="1" ht="24" customHeight="1" x14ac:dyDescent="0.25">
      <c r="A7" s="23">
        <v>3</v>
      </c>
      <c r="B7" s="9" t="s">
        <v>9</v>
      </c>
      <c r="C7" s="29" t="s">
        <v>10</v>
      </c>
      <c r="D7" s="20" t="s">
        <v>11</v>
      </c>
      <c r="E7" s="25">
        <f>SUM(G7:J7)</f>
        <v>0</v>
      </c>
      <c r="F7" s="23"/>
      <c r="G7" s="23"/>
      <c r="H7" s="23"/>
      <c r="I7" s="23"/>
      <c r="J7" s="23"/>
    </row>
    <row r="8" spans="1:14" s="19" customFormat="1" ht="24" customHeight="1" x14ac:dyDescent="0.25">
      <c r="A8" s="23">
        <v>4</v>
      </c>
      <c r="B8" s="9" t="s">
        <v>6</v>
      </c>
      <c r="C8" s="29" t="s">
        <v>12</v>
      </c>
      <c r="D8" s="20" t="s">
        <v>13</v>
      </c>
      <c r="E8" s="25">
        <f>SUM(G8:J8)</f>
        <v>0</v>
      </c>
      <c r="F8" s="23"/>
      <c r="G8" s="23"/>
      <c r="H8" s="23"/>
      <c r="I8" s="23"/>
      <c r="J8" s="23"/>
    </row>
    <row r="9" spans="1:14" s="19" customFormat="1" ht="24" customHeight="1" x14ac:dyDescent="0.25">
      <c r="A9" s="23">
        <v>5</v>
      </c>
      <c r="B9" s="9" t="s">
        <v>6</v>
      </c>
      <c r="C9" s="29" t="s">
        <v>14</v>
      </c>
      <c r="D9" s="20" t="s">
        <v>15</v>
      </c>
      <c r="E9" s="25">
        <f>SUM(G9:J9)</f>
        <v>0</v>
      </c>
      <c r="F9" s="23"/>
      <c r="G9" s="23"/>
      <c r="H9" s="23"/>
      <c r="I9" s="23"/>
      <c r="J9" s="23"/>
    </row>
    <row r="10" spans="1:14" s="19" customFormat="1" ht="24" customHeight="1" x14ac:dyDescent="0.25">
      <c r="A10" s="23">
        <v>6</v>
      </c>
      <c r="B10" s="9" t="s">
        <v>9</v>
      </c>
      <c r="C10" s="29" t="s">
        <v>16</v>
      </c>
      <c r="D10" s="20" t="s">
        <v>17</v>
      </c>
      <c r="E10" s="25">
        <f>SUM(G10:J10)</f>
        <v>0</v>
      </c>
      <c r="F10" s="23"/>
      <c r="G10" s="23"/>
      <c r="H10" s="23"/>
      <c r="I10" s="23"/>
      <c r="J10" s="23"/>
    </row>
    <row r="11" spans="1:14" s="19" customFormat="1" ht="24" customHeight="1" x14ac:dyDescent="0.25">
      <c r="A11" s="23">
        <v>7</v>
      </c>
      <c r="B11" s="9" t="s">
        <v>6</v>
      </c>
      <c r="C11" s="29" t="s">
        <v>18</v>
      </c>
      <c r="D11" s="20" t="s">
        <v>19</v>
      </c>
      <c r="E11" s="25">
        <f>SUM(G11:J11)</f>
        <v>0</v>
      </c>
      <c r="F11" s="23"/>
      <c r="G11" s="23"/>
      <c r="H11" s="23"/>
      <c r="I11" s="23"/>
      <c r="J11" s="23"/>
    </row>
    <row r="12" spans="1:14" s="19" customFormat="1" ht="24" customHeight="1" x14ac:dyDescent="0.25">
      <c r="A12" s="23">
        <v>8</v>
      </c>
      <c r="B12" s="9" t="s">
        <v>6</v>
      </c>
      <c r="C12" s="29" t="s">
        <v>20</v>
      </c>
      <c r="D12" s="20" t="s">
        <v>21</v>
      </c>
      <c r="E12" s="25">
        <f>SUM(G12:J12)</f>
        <v>0</v>
      </c>
      <c r="F12" s="23"/>
      <c r="G12" s="23"/>
      <c r="H12" s="23"/>
      <c r="I12" s="23"/>
      <c r="J12" s="23"/>
    </row>
    <row r="13" spans="1:14" s="18" customFormat="1" ht="24" customHeight="1" x14ac:dyDescent="0.25">
      <c r="A13" s="23">
        <v>9</v>
      </c>
      <c r="B13" s="9" t="s">
        <v>6</v>
      </c>
      <c r="C13" s="29" t="s">
        <v>22</v>
      </c>
      <c r="D13" s="20" t="s">
        <v>23</v>
      </c>
      <c r="E13" s="25">
        <f>SUM(G13:J13)</f>
        <v>0</v>
      </c>
      <c r="F13" s="23"/>
      <c r="G13" s="23"/>
      <c r="H13" s="23"/>
      <c r="I13" s="23"/>
      <c r="J13" s="23"/>
      <c r="K13" s="19"/>
      <c r="L13" s="19"/>
      <c r="M13" s="19"/>
      <c r="N13" s="19"/>
    </row>
    <row r="14" spans="1:14" s="18" customFormat="1" ht="24" customHeight="1" x14ac:dyDescent="0.25">
      <c r="A14" s="23">
        <v>10</v>
      </c>
      <c r="B14" s="9" t="s">
        <v>6</v>
      </c>
      <c r="C14" s="29" t="s">
        <v>24</v>
      </c>
      <c r="D14" s="20" t="s">
        <v>25</v>
      </c>
      <c r="E14" s="25">
        <f>SUM(G14:J14)</f>
        <v>0</v>
      </c>
      <c r="F14" s="23"/>
      <c r="G14" s="23"/>
      <c r="H14" s="23"/>
      <c r="I14" s="23"/>
      <c r="J14" s="23"/>
      <c r="K14" s="19"/>
      <c r="L14" s="19"/>
      <c r="M14" s="19"/>
      <c r="N14" s="19"/>
    </row>
    <row r="15" spans="1:14" s="18" customFormat="1" ht="24" customHeight="1" x14ac:dyDescent="0.25">
      <c r="A15" s="23">
        <v>11</v>
      </c>
      <c r="B15" s="9" t="s">
        <v>6</v>
      </c>
      <c r="C15" s="29" t="s">
        <v>26</v>
      </c>
      <c r="D15" s="20" t="s">
        <v>27</v>
      </c>
      <c r="E15" s="25">
        <f>SUM(G15:J15)</f>
        <v>0</v>
      </c>
      <c r="F15" s="23"/>
      <c r="G15" s="23"/>
      <c r="H15" s="23"/>
      <c r="I15" s="23"/>
      <c r="J15" s="23"/>
      <c r="K15" s="19"/>
      <c r="L15" s="19"/>
      <c r="M15" s="19"/>
      <c r="N15" s="19"/>
    </row>
    <row r="16" spans="1:14" s="18" customFormat="1" ht="24" customHeight="1" x14ac:dyDescent="0.25">
      <c r="A16" s="23">
        <v>12</v>
      </c>
      <c r="B16" s="9" t="s">
        <v>6</v>
      </c>
      <c r="C16" s="29" t="s">
        <v>28</v>
      </c>
      <c r="D16" s="20" t="s">
        <v>29</v>
      </c>
      <c r="E16" s="25">
        <f>SUM(G16:J16)</f>
        <v>0</v>
      </c>
      <c r="F16" s="23"/>
      <c r="G16" s="23"/>
      <c r="H16" s="23"/>
      <c r="I16" s="23"/>
      <c r="J16" s="23"/>
      <c r="K16" s="19"/>
      <c r="L16" s="19"/>
      <c r="M16" s="19"/>
      <c r="N16" s="19"/>
    </row>
    <row r="17" spans="1:14" s="18" customFormat="1" ht="24" customHeight="1" x14ac:dyDescent="0.25">
      <c r="A17" s="23">
        <v>13</v>
      </c>
      <c r="B17" s="9" t="s">
        <v>6</v>
      </c>
      <c r="C17" s="29" t="s">
        <v>30</v>
      </c>
      <c r="D17" s="20" t="s">
        <v>31</v>
      </c>
      <c r="E17" s="25">
        <f>SUM(G17:J17)</f>
        <v>0</v>
      </c>
      <c r="F17" s="23"/>
      <c r="G17" s="23"/>
      <c r="H17" s="23"/>
      <c r="I17" s="23"/>
      <c r="J17" s="23"/>
      <c r="K17" s="19"/>
      <c r="L17" s="19"/>
      <c r="M17" s="19"/>
      <c r="N17" s="19"/>
    </row>
    <row r="18" spans="1:14" s="18" customFormat="1" ht="24" customHeight="1" x14ac:dyDescent="0.25">
      <c r="A18" s="23">
        <v>14</v>
      </c>
      <c r="B18" s="9" t="s">
        <v>34</v>
      </c>
      <c r="C18" s="29" t="s">
        <v>32</v>
      </c>
      <c r="D18" s="20" t="s">
        <v>33</v>
      </c>
      <c r="E18" s="25">
        <f>SUM(G18:J18)</f>
        <v>0</v>
      </c>
      <c r="F18" s="23"/>
      <c r="G18" s="23"/>
      <c r="H18" s="23"/>
      <c r="I18" s="23"/>
      <c r="J18" s="23"/>
      <c r="K18" s="19"/>
      <c r="L18" s="19"/>
      <c r="M18" s="19"/>
      <c r="N18" s="19"/>
    </row>
    <row r="19" spans="1:14" s="18" customFormat="1" ht="24" customHeight="1" x14ac:dyDescent="0.25">
      <c r="A19" s="23">
        <v>15</v>
      </c>
      <c r="B19" s="9" t="s">
        <v>34</v>
      </c>
      <c r="C19" s="29" t="s">
        <v>35</v>
      </c>
      <c r="D19" s="26" t="s">
        <v>17</v>
      </c>
      <c r="E19" s="25">
        <f>SUM(G19:J19)</f>
        <v>0</v>
      </c>
      <c r="F19" s="23"/>
      <c r="G19" s="23"/>
      <c r="H19" s="23"/>
      <c r="I19" s="23"/>
      <c r="J19" s="23"/>
      <c r="K19" s="19"/>
      <c r="L19" s="19"/>
      <c r="M19" s="19"/>
      <c r="N19" s="19"/>
    </row>
    <row r="20" spans="1:14" s="18" customFormat="1" ht="24" customHeight="1" x14ac:dyDescent="0.25">
      <c r="A20" s="23">
        <v>16</v>
      </c>
      <c r="B20" s="9" t="s">
        <v>34</v>
      </c>
      <c r="C20" s="29" t="s">
        <v>36</v>
      </c>
      <c r="D20" s="26" t="s">
        <v>37</v>
      </c>
      <c r="E20" s="25">
        <f>SUM(G20:J20)</f>
        <v>0</v>
      </c>
      <c r="F20" s="23"/>
      <c r="G20" s="23"/>
      <c r="H20" s="23"/>
      <c r="I20" s="23"/>
      <c r="J20" s="23"/>
      <c r="K20" s="19"/>
      <c r="L20" s="19"/>
      <c r="M20" s="19"/>
      <c r="N20" s="19"/>
    </row>
    <row r="21" spans="1:14" s="18" customFormat="1" ht="24" customHeight="1" x14ac:dyDescent="0.25">
      <c r="A21" s="23">
        <v>17</v>
      </c>
      <c r="B21" s="9" t="s">
        <v>34</v>
      </c>
      <c r="C21" s="29" t="s">
        <v>38</v>
      </c>
      <c r="D21" s="20" t="s">
        <v>39</v>
      </c>
      <c r="E21" s="25">
        <f>SUM(G21:J21)</f>
        <v>0</v>
      </c>
      <c r="F21" s="23"/>
      <c r="G21" s="23"/>
      <c r="H21" s="23"/>
      <c r="I21" s="23"/>
      <c r="J21" s="23"/>
      <c r="K21" s="19"/>
      <c r="L21" s="19"/>
      <c r="M21" s="19"/>
      <c r="N21" s="19"/>
    </row>
    <row r="22" spans="1:14" ht="26" x14ac:dyDescent="0.25">
      <c r="A22" s="8">
        <v>18</v>
      </c>
      <c r="B22" s="9" t="s">
        <v>6</v>
      </c>
      <c r="C22" s="38" t="s">
        <v>98</v>
      </c>
      <c r="D22" s="37" t="s">
        <v>37</v>
      </c>
      <c r="E22" s="25">
        <f>SUM(G22:J22)</f>
        <v>0</v>
      </c>
      <c r="F22" s="23"/>
      <c r="G22" s="23"/>
      <c r="H22" s="23"/>
      <c r="I22" s="23"/>
      <c r="J22" s="23"/>
    </row>
    <row r="23" spans="1:14" x14ac:dyDescent="0.25">
      <c r="A23" s="8">
        <v>19</v>
      </c>
      <c r="B23" s="9" t="s">
        <v>9</v>
      </c>
      <c r="C23" s="43" t="s">
        <v>99</v>
      </c>
      <c r="D23" s="42" t="s">
        <v>103</v>
      </c>
      <c r="E23" s="25">
        <f>SUM(G23:J23)</f>
        <v>0</v>
      </c>
      <c r="F23" s="39"/>
      <c r="G23" s="39"/>
      <c r="H23" s="39"/>
      <c r="I23" s="39"/>
      <c r="J23" s="39"/>
    </row>
    <row r="24" spans="1:14" x14ac:dyDescent="0.25">
      <c r="A24" s="8">
        <v>20</v>
      </c>
      <c r="B24" s="9" t="s">
        <v>6</v>
      </c>
      <c r="C24" s="43" t="s">
        <v>100</v>
      </c>
      <c r="D24" s="42" t="s">
        <v>104</v>
      </c>
      <c r="E24" s="25">
        <f>SUM(G24:J24)</f>
        <v>0</v>
      </c>
      <c r="F24" s="39"/>
      <c r="G24" s="39"/>
      <c r="H24" s="39"/>
      <c r="I24" s="39"/>
      <c r="J24" s="39"/>
    </row>
    <row r="25" spans="1:14" x14ac:dyDescent="0.25">
      <c r="A25" s="8">
        <v>21</v>
      </c>
      <c r="B25" s="9" t="s">
        <v>6</v>
      </c>
      <c r="C25" s="43" t="s">
        <v>101</v>
      </c>
      <c r="D25" s="12" t="s">
        <v>105</v>
      </c>
      <c r="E25" s="25">
        <f>SUM(G25:J25)</f>
        <v>0</v>
      </c>
      <c r="F25" s="39"/>
      <c r="G25" s="39"/>
      <c r="H25" s="39"/>
      <c r="I25" s="39"/>
      <c r="J25" s="39"/>
    </row>
    <row r="26" spans="1:14" x14ac:dyDescent="0.25">
      <c r="A26" s="8">
        <v>22</v>
      </c>
      <c r="B26" s="9" t="s">
        <v>6</v>
      </c>
      <c r="C26" s="43" t="s">
        <v>102</v>
      </c>
      <c r="D26" s="42" t="s">
        <v>106</v>
      </c>
      <c r="E26" s="25">
        <f>SUM(G26:J26)</f>
        <v>0</v>
      </c>
      <c r="F26" s="39"/>
      <c r="G26" s="39"/>
      <c r="H26" s="39"/>
      <c r="I26" s="39"/>
      <c r="J26" s="39"/>
    </row>
  </sheetData>
  <autoFilter ref="A4:J21" xr:uid="{00000000-0009-0000-0000-000002000000}"/>
  <mergeCells count="6">
    <mergeCell ref="A1:J1"/>
    <mergeCell ref="A2:A4"/>
    <mergeCell ref="C2:C4"/>
    <mergeCell ref="D2:D4"/>
    <mergeCell ref="E2:E4"/>
    <mergeCell ref="B2:B4"/>
  </mergeCells>
  <phoneticPr fontId="12" type="noConversion"/>
  <conditionalFormatting sqref="D20">
    <cfRule type="cellIs" dxfId="7" priority="1" stopIfTrue="1" operator="equal">
      <formula>0</formula>
    </cfRule>
    <cfRule type="expression" dxfId="6" priority="2" stopIfTrue="1">
      <formula>0</formula>
    </cfRule>
  </conditionalFormatting>
  <pageMargins left="0.69930555555555596" right="0.69930555555555596" top="0.75" bottom="0.75" header="0.3" footer="0.3"/>
  <pageSetup paperSize="8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7"/>
  <sheetViews>
    <sheetView topLeftCell="A16" workbookViewId="0">
      <selection activeCell="K24" sqref="K24:K27"/>
    </sheetView>
  </sheetViews>
  <sheetFormatPr defaultColWidth="9" defaultRowHeight="14" x14ac:dyDescent="0.25"/>
  <cols>
    <col min="1" max="1" width="3.6328125" style="2" customWidth="1"/>
    <col min="2" max="2" width="8.90625" style="4" customWidth="1"/>
    <col min="3" max="3" width="31.6328125" style="3" customWidth="1"/>
    <col min="4" max="4" width="7" style="4" customWidth="1"/>
    <col min="5" max="5" width="10.54296875" style="2" customWidth="1"/>
    <col min="6" max="6" width="10.7265625" style="2" customWidth="1"/>
    <col min="7" max="7" width="13.90625" style="2" customWidth="1"/>
    <col min="8" max="8" width="12.453125" style="2" customWidth="1"/>
    <col min="9" max="11" width="14.7265625" style="2" customWidth="1"/>
    <col min="12" max="16384" width="9" style="3"/>
  </cols>
  <sheetData>
    <row r="1" spans="1:16" ht="29.25" customHeight="1" x14ac:dyDescent="0.25">
      <c r="A1" s="53" t="s">
        <v>94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6" ht="55.5" customHeight="1" x14ac:dyDescent="0.25">
      <c r="A2" s="54" t="s">
        <v>0</v>
      </c>
      <c r="B2" s="51" t="s">
        <v>93</v>
      </c>
      <c r="C2" s="54" t="s">
        <v>1</v>
      </c>
      <c r="D2" s="51" t="s">
        <v>2</v>
      </c>
      <c r="E2" s="55" t="s">
        <v>89</v>
      </c>
      <c r="F2" s="7" t="s">
        <v>40</v>
      </c>
      <c r="G2" s="6" t="s">
        <v>55</v>
      </c>
      <c r="H2" s="6" t="s">
        <v>56</v>
      </c>
      <c r="I2" s="6" t="s">
        <v>57</v>
      </c>
      <c r="J2" s="6" t="s">
        <v>58</v>
      </c>
      <c r="K2" s="16" t="s">
        <v>59</v>
      </c>
    </row>
    <row r="3" spans="1:16" ht="55.5" customHeight="1" x14ac:dyDescent="0.25">
      <c r="A3" s="54"/>
      <c r="B3" s="51"/>
      <c r="C3" s="54"/>
      <c r="D3" s="51"/>
      <c r="E3" s="55"/>
      <c r="F3" s="7" t="s">
        <v>60</v>
      </c>
      <c r="G3" s="14" t="s">
        <v>61</v>
      </c>
      <c r="H3" s="14" t="s">
        <v>62</v>
      </c>
      <c r="I3" s="14" t="s">
        <v>63</v>
      </c>
      <c r="J3" s="14" t="s">
        <v>64</v>
      </c>
      <c r="K3" s="17" t="s">
        <v>65</v>
      </c>
    </row>
    <row r="4" spans="1:16" ht="21" customHeight="1" x14ac:dyDescent="0.25">
      <c r="A4" s="54"/>
      <c r="B4" s="51"/>
      <c r="C4" s="54"/>
      <c r="D4" s="51"/>
      <c r="E4" s="55"/>
      <c r="F4" s="5" t="s">
        <v>45</v>
      </c>
      <c r="G4" s="5">
        <v>10</v>
      </c>
      <c r="H4" s="6">
        <v>25</v>
      </c>
      <c r="I4" s="6">
        <v>25</v>
      </c>
      <c r="J4" s="6">
        <v>25</v>
      </c>
      <c r="K4" s="6">
        <v>15</v>
      </c>
    </row>
    <row r="5" spans="1:16" ht="21" customHeight="1" x14ac:dyDescent="0.25">
      <c r="A5" s="54"/>
      <c r="B5" s="51"/>
      <c r="C5" s="54"/>
      <c r="D5" s="51"/>
      <c r="E5" s="55"/>
      <c r="F5" s="5" t="s">
        <v>46</v>
      </c>
      <c r="G5" s="5" t="s">
        <v>66</v>
      </c>
      <c r="H5" s="5" t="s">
        <v>66</v>
      </c>
      <c r="I5" s="5" t="s">
        <v>66</v>
      </c>
      <c r="J5" s="5" t="s">
        <v>66</v>
      </c>
      <c r="K5" s="5" t="s">
        <v>66</v>
      </c>
    </row>
    <row r="6" spans="1:16" s="1" customFormat="1" ht="24" customHeight="1" x14ac:dyDescent="0.25">
      <c r="A6" s="8">
        <v>1</v>
      </c>
      <c r="B6" s="9" t="s">
        <v>6</v>
      </c>
      <c r="C6" s="29" t="s">
        <v>4</v>
      </c>
      <c r="D6" s="5" t="s">
        <v>5</v>
      </c>
      <c r="E6" s="11">
        <f>SUM(G6:K6)</f>
        <v>0</v>
      </c>
      <c r="F6" s="11"/>
      <c r="G6" s="8"/>
      <c r="H6" s="8"/>
      <c r="I6" s="8"/>
      <c r="J6" s="8"/>
      <c r="K6" s="8"/>
    </row>
    <row r="7" spans="1:16" s="1" customFormat="1" ht="24" customHeight="1" x14ac:dyDescent="0.25">
      <c r="A7" s="8">
        <v>2</v>
      </c>
      <c r="B7" s="9" t="s">
        <v>9</v>
      </c>
      <c r="C7" s="29" t="s">
        <v>7</v>
      </c>
      <c r="D7" s="5" t="s">
        <v>8</v>
      </c>
      <c r="E7" s="11">
        <f t="shared" ref="E7:E22" si="0">SUM(G7:K7)</f>
        <v>0</v>
      </c>
      <c r="F7" s="11"/>
      <c r="G7" s="8"/>
      <c r="H7" s="8"/>
      <c r="I7" s="8"/>
      <c r="J7" s="8"/>
      <c r="K7" s="8"/>
    </row>
    <row r="8" spans="1:16" s="1" customFormat="1" ht="24" customHeight="1" x14ac:dyDescent="0.25">
      <c r="A8" s="8">
        <v>3</v>
      </c>
      <c r="B8" s="9" t="s">
        <v>9</v>
      </c>
      <c r="C8" s="29" t="s">
        <v>10</v>
      </c>
      <c r="D8" s="5" t="s">
        <v>11</v>
      </c>
      <c r="E8" s="11">
        <f t="shared" si="0"/>
        <v>0</v>
      </c>
      <c r="F8" s="11"/>
      <c r="G8" s="8"/>
      <c r="H8" s="8"/>
      <c r="I8" s="8"/>
      <c r="J8" s="8"/>
      <c r="K8" s="8"/>
    </row>
    <row r="9" spans="1:16" s="1" customFormat="1" ht="24" customHeight="1" x14ac:dyDescent="0.25">
      <c r="A9" s="8">
        <v>4</v>
      </c>
      <c r="B9" s="9" t="s">
        <v>6</v>
      </c>
      <c r="C9" s="29" t="s">
        <v>12</v>
      </c>
      <c r="D9" s="5" t="s">
        <v>13</v>
      </c>
      <c r="E9" s="11">
        <f t="shared" si="0"/>
        <v>0</v>
      </c>
      <c r="F9" s="11"/>
      <c r="G9" s="8"/>
      <c r="H9" s="8"/>
      <c r="I9" s="8"/>
      <c r="J9" s="8"/>
      <c r="K9" s="8"/>
    </row>
    <row r="10" spans="1:16" s="1" customFormat="1" ht="24" customHeight="1" x14ac:dyDescent="0.25">
      <c r="A10" s="8">
        <v>5</v>
      </c>
      <c r="B10" s="9" t="s">
        <v>6</v>
      </c>
      <c r="C10" s="29" t="s">
        <v>14</v>
      </c>
      <c r="D10" s="5" t="s">
        <v>15</v>
      </c>
      <c r="E10" s="11">
        <f t="shared" si="0"/>
        <v>0</v>
      </c>
      <c r="F10" s="11"/>
      <c r="G10" s="8"/>
      <c r="H10" s="8"/>
      <c r="I10" s="8"/>
      <c r="J10" s="8"/>
      <c r="K10" s="8"/>
    </row>
    <row r="11" spans="1:16" s="1" customFormat="1" ht="24" customHeight="1" x14ac:dyDescent="0.25">
      <c r="A11" s="8">
        <v>6</v>
      </c>
      <c r="B11" s="9" t="s">
        <v>9</v>
      </c>
      <c r="C11" s="29" t="s">
        <v>16</v>
      </c>
      <c r="D11" s="5" t="s">
        <v>17</v>
      </c>
      <c r="E11" s="11">
        <f t="shared" si="0"/>
        <v>0</v>
      </c>
      <c r="F11" s="11"/>
      <c r="G11" s="8"/>
      <c r="H11" s="8"/>
      <c r="I11" s="8"/>
      <c r="J11" s="8"/>
      <c r="K11" s="8"/>
    </row>
    <row r="12" spans="1:16" s="1" customFormat="1" ht="24" customHeight="1" x14ac:dyDescent="0.25">
      <c r="A12" s="8">
        <v>7</v>
      </c>
      <c r="B12" s="9" t="s">
        <v>6</v>
      </c>
      <c r="C12" s="29" t="s">
        <v>18</v>
      </c>
      <c r="D12" s="5" t="s">
        <v>19</v>
      </c>
      <c r="E12" s="11">
        <f t="shared" si="0"/>
        <v>0</v>
      </c>
      <c r="F12" s="11"/>
      <c r="G12" s="8"/>
      <c r="H12" s="8"/>
      <c r="I12" s="8"/>
      <c r="J12" s="8"/>
      <c r="K12" s="8"/>
    </row>
    <row r="13" spans="1:16" s="1" customFormat="1" ht="24" customHeight="1" x14ac:dyDescent="0.25">
      <c r="A13" s="8">
        <v>8</v>
      </c>
      <c r="B13" s="9" t="s">
        <v>6</v>
      </c>
      <c r="C13" s="29" t="s">
        <v>20</v>
      </c>
      <c r="D13" s="5" t="s">
        <v>21</v>
      </c>
      <c r="E13" s="11">
        <f t="shared" si="0"/>
        <v>0</v>
      </c>
      <c r="F13" s="11"/>
      <c r="G13" s="8"/>
      <c r="H13" s="8"/>
      <c r="I13" s="8"/>
      <c r="J13" s="8"/>
      <c r="K13" s="8"/>
    </row>
    <row r="14" spans="1:16" ht="24" customHeight="1" x14ac:dyDescent="0.25">
      <c r="A14" s="8">
        <v>9</v>
      </c>
      <c r="B14" s="9" t="s">
        <v>6</v>
      </c>
      <c r="C14" s="29" t="s">
        <v>22</v>
      </c>
      <c r="D14" s="5" t="s">
        <v>23</v>
      </c>
      <c r="E14" s="11">
        <f t="shared" si="0"/>
        <v>0</v>
      </c>
      <c r="F14" s="11"/>
      <c r="G14" s="8"/>
      <c r="H14" s="8"/>
      <c r="I14" s="8"/>
      <c r="J14" s="8"/>
      <c r="K14" s="8"/>
      <c r="L14" s="1"/>
      <c r="M14" s="1"/>
      <c r="N14" s="1"/>
      <c r="O14" s="1"/>
      <c r="P14" s="1"/>
    </row>
    <row r="15" spans="1:16" ht="24" customHeight="1" x14ac:dyDescent="0.25">
      <c r="A15" s="8">
        <v>10</v>
      </c>
      <c r="B15" s="9" t="s">
        <v>6</v>
      </c>
      <c r="C15" s="29" t="s">
        <v>24</v>
      </c>
      <c r="D15" s="5" t="s">
        <v>25</v>
      </c>
      <c r="E15" s="11">
        <f t="shared" si="0"/>
        <v>0</v>
      </c>
      <c r="F15" s="11"/>
      <c r="G15" s="8"/>
      <c r="H15" s="8"/>
      <c r="I15" s="8"/>
      <c r="J15" s="8"/>
      <c r="K15" s="8"/>
      <c r="L15" s="1"/>
      <c r="M15" s="1"/>
      <c r="N15" s="1"/>
      <c r="O15" s="1"/>
      <c r="P15" s="1"/>
    </row>
    <row r="16" spans="1:16" ht="24" customHeight="1" x14ac:dyDescent="0.25">
      <c r="A16" s="8">
        <v>11</v>
      </c>
      <c r="B16" s="9" t="s">
        <v>6</v>
      </c>
      <c r="C16" s="29" t="s">
        <v>26</v>
      </c>
      <c r="D16" s="5" t="s">
        <v>27</v>
      </c>
      <c r="E16" s="11">
        <f t="shared" si="0"/>
        <v>0</v>
      </c>
      <c r="F16" s="11"/>
      <c r="G16" s="8"/>
      <c r="H16" s="8"/>
      <c r="I16" s="8"/>
      <c r="J16" s="8"/>
      <c r="K16" s="8"/>
      <c r="L16" s="1"/>
      <c r="M16" s="1"/>
      <c r="N16" s="1"/>
      <c r="O16" s="1"/>
      <c r="P16" s="1"/>
    </row>
    <row r="17" spans="1:16" ht="24" customHeight="1" x14ac:dyDescent="0.25">
      <c r="A17" s="8">
        <v>12</v>
      </c>
      <c r="B17" s="9" t="s">
        <v>6</v>
      </c>
      <c r="C17" s="29" t="s">
        <v>28</v>
      </c>
      <c r="D17" s="5" t="s">
        <v>29</v>
      </c>
      <c r="E17" s="11">
        <f t="shared" si="0"/>
        <v>0</v>
      </c>
      <c r="F17" s="11"/>
      <c r="G17" s="8"/>
      <c r="H17" s="8"/>
      <c r="I17" s="8"/>
      <c r="J17" s="8"/>
      <c r="K17" s="8"/>
      <c r="L17" s="1"/>
      <c r="M17" s="1"/>
      <c r="N17" s="1"/>
      <c r="O17" s="1"/>
      <c r="P17" s="1"/>
    </row>
    <row r="18" spans="1:16" ht="24" customHeight="1" x14ac:dyDescent="0.25">
      <c r="A18" s="8">
        <v>13</v>
      </c>
      <c r="B18" s="9" t="s">
        <v>6</v>
      </c>
      <c r="C18" s="29" t="s">
        <v>30</v>
      </c>
      <c r="D18" s="5" t="s">
        <v>31</v>
      </c>
      <c r="E18" s="11">
        <f t="shared" si="0"/>
        <v>0</v>
      </c>
      <c r="F18" s="15"/>
      <c r="G18" s="8"/>
      <c r="H18" s="8"/>
      <c r="I18" s="8"/>
      <c r="J18" s="8"/>
      <c r="K18" s="8"/>
      <c r="L18" s="1"/>
      <c r="M18" s="1"/>
      <c r="N18" s="1"/>
      <c r="O18" s="1"/>
      <c r="P18" s="1"/>
    </row>
    <row r="19" spans="1:16" ht="24" customHeight="1" x14ac:dyDescent="0.25">
      <c r="A19" s="8">
        <v>14</v>
      </c>
      <c r="B19" s="9" t="s">
        <v>34</v>
      </c>
      <c r="C19" s="29" t="s">
        <v>32</v>
      </c>
      <c r="D19" s="5" t="s">
        <v>33</v>
      </c>
      <c r="E19" s="11">
        <f t="shared" si="0"/>
        <v>0</v>
      </c>
      <c r="F19" s="11"/>
      <c r="G19" s="8"/>
      <c r="H19" s="8"/>
      <c r="I19" s="8"/>
      <c r="J19" s="8"/>
      <c r="K19" s="8"/>
      <c r="L19" s="1"/>
      <c r="M19" s="1"/>
      <c r="N19" s="1"/>
      <c r="O19" s="1"/>
      <c r="P19" s="1"/>
    </row>
    <row r="20" spans="1:16" ht="24" customHeight="1" x14ac:dyDescent="0.25">
      <c r="A20" s="8">
        <v>15</v>
      </c>
      <c r="B20" s="9" t="s">
        <v>34</v>
      </c>
      <c r="C20" s="29" t="s">
        <v>35</v>
      </c>
      <c r="D20" s="12" t="s">
        <v>17</v>
      </c>
      <c r="E20" s="11">
        <f t="shared" si="0"/>
        <v>0</v>
      </c>
      <c r="F20" s="11"/>
      <c r="G20" s="8"/>
      <c r="H20" s="8"/>
      <c r="I20" s="8"/>
      <c r="J20" s="8"/>
      <c r="K20" s="8"/>
      <c r="L20" s="1"/>
      <c r="M20" s="1"/>
      <c r="N20" s="1"/>
      <c r="O20" s="1"/>
      <c r="P20" s="1"/>
    </row>
    <row r="21" spans="1:16" ht="24" customHeight="1" x14ac:dyDescent="0.25">
      <c r="A21" s="8">
        <v>16</v>
      </c>
      <c r="B21" s="9" t="s">
        <v>34</v>
      </c>
      <c r="C21" s="29" t="s">
        <v>36</v>
      </c>
      <c r="D21" s="12" t="s">
        <v>37</v>
      </c>
      <c r="E21" s="11">
        <f t="shared" si="0"/>
        <v>0</v>
      </c>
      <c r="F21" s="15"/>
      <c r="G21" s="8"/>
      <c r="H21" s="8"/>
      <c r="I21" s="8"/>
      <c r="J21" s="8"/>
      <c r="K21" s="8"/>
      <c r="L21" s="1"/>
      <c r="M21" s="1"/>
      <c r="N21" s="1"/>
      <c r="O21" s="1"/>
      <c r="P21" s="1"/>
    </row>
    <row r="22" spans="1:16" ht="24" customHeight="1" x14ac:dyDescent="0.25">
      <c r="A22" s="8">
        <v>17</v>
      </c>
      <c r="B22" s="9" t="s">
        <v>34</v>
      </c>
      <c r="C22" s="29" t="s">
        <v>38</v>
      </c>
      <c r="D22" s="5" t="s">
        <v>39</v>
      </c>
      <c r="E22" s="11">
        <f t="shared" si="0"/>
        <v>0</v>
      </c>
      <c r="F22" s="11"/>
      <c r="G22" s="8"/>
      <c r="H22" s="8"/>
      <c r="I22" s="8"/>
      <c r="J22" s="8"/>
      <c r="K22" s="8"/>
      <c r="L22" s="1"/>
      <c r="M22" s="1"/>
      <c r="N22" s="1"/>
      <c r="O22" s="1"/>
      <c r="P22" s="1"/>
    </row>
    <row r="23" spans="1:16" ht="20.25" customHeight="1" x14ac:dyDescent="0.25">
      <c r="A23" s="8">
        <v>18</v>
      </c>
      <c r="B23" s="9" t="s">
        <v>6</v>
      </c>
      <c r="C23" s="38" t="s">
        <v>98</v>
      </c>
      <c r="D23" s="37" t="s">
        <v>37</v>
      </c>
      <c r="E23" s="11">
        <f t="shared" ref="E23:E27" si="1">SUM(G23:K23)</f>
        <v>0</v>
      </c>
      <c r="F23" s="11"/>
      <c r="G23" s="8"/>
      <c r="H23" s="8"/>
      <c r="I23" s="8"/>
      <c r="J23" s="8"/>
      <c r="K23" s="8"/>
    </row>
    <row r="24" spans="1:16" x14ac:dyDescent="0.25">
      <c r="A24" s="8">
        <v>19</v>
      </c>
      <c r="B24" s="9" t="s">
        <v>9</v>
      </c>
      <c r="C24" s="43" t="s">
        <v>99</v>
      </c>
      <c r="D24" s="42" t="s">
        <v>103</v>
      </c>
      <c r="E24" s="11">
        <f t="shared" si="1"/>
        <v>0</v>
      </c>
      <c r="F24" s="39"/>
      <c r="G24" s="39"/>
      <c r="H24" s="39"/>
      <c r="I24" s="39"/>
      <c r="J24" s="39"/>
      <c r="K24" s="39"/>
    </row>
    <row r="25" spans="1:16" x14ac:dyDescent="0.25">
      <c r="A25" s="8">
        <v>20</v>
      </c>
      <c r="B25" s="9" t="s">
        <v>6</v>
      </c>
      <c r="C25" s="43" t="s">
        <v>100</v>
      </c>
      <c r="D25" s="42" t="s">
        <v>104</v>
      </c>
      <c r="E25" s="11">
        <f t="shared" si="1"/>
        <v>0</v>
      </c>
      <c r="F25" s="39"/>
      <c r="G25" s="39"/>
      <c r="H25" s="39"/>
      <c r="I25" s="39"/>
      <c r="J25" s="39"/>
      <c r="K25" s="39"/>
    </row>
    <row r="26" spans="1:16" x14ac:dyDescent="0.25">
      <c r="A26" s="8">
        <v>21</v>
      </c>
      <c r="B26" s="9" t="s">
        <v>6</v>
      </c>
      <c r="C26" s="43" t="s">
        <v>101</v>
      </c>
      <c r="D26" s="12" t="s">
        <v>105</v>
      </c>
      <c r="E26" s="11">
        <f t="shared" si="1"/>
        <v>0</v>
      </c>
      <c r="F26" s="39"/>
      <c r="G26" s="39"/>
      <c r="H26" s="39"/>
      <c r="I26" s="39"/>
      <c r="J26" s="39"/>
      <c r="K26" s="39"/>
    </row>
    <row r="27" spans="1:16" x14ac:dyDescent="0.25">
      <c r="A27" s="8">
        <v>22</v>
      </c>
      <c r="B27" s="9" t="s">
        <v>6</v>
      </c>
      <c r="C27" s="43" t="s">
        <v>102</v>
      </c>
      <c r="D27" s="42" t="s">
        <v>106</v>
      </c>
      <c r="E27" s="11">
        <f t="shared" si="1"/>
        <v>0</v>
      </c>
      <c r="F27" s="39"/>
      <c r="G27" s="39"/>
      <c r="H27" s="39"/>
      <c r="I27" s="39"/>
      <c r="J27" s="39"/>
      <c r="K27" s="39"/>
    </row>
  </sheetData>
  <autoFilter ref="A5:M22" xr:uid="{00000000-0009-0000-0000-000003000000}"/>
  <mergeCells count="6">
    <mergeCell ref="A1:K1"/>
    <mergeCell ref="A2:A5"/>
    <mergeCell ref="C2:C5"/>
    <mergeCell ref="D2:D5"/>
    <mergeCell ref="E2:E5"/>
    <mergeCell ref="B2:B5"/>
  </mergeCells>
  <phoneticPr fontId="12" type="noConversion"/>
  <conditionalFormatting sqref="D21">
    <cfRule type="cellIs" dxfId="5" priority="1" stopIfTrue="1" operator="equal">
      <formula>0</formula>
    </cfRule>
    <cfRule type="expression" dxfId="4" priority="2" stopIfTrue="1">
      <formula>0</formula>
    </cfRule>
  </conditionalFormatting>
  <pageMargins left="0.69930555555555596" right="0.69930555555555596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6"/>
  <sheetViews>
    <sheetView tabSelected="1" workbookViewId="0">
      <selection activeCell="E22" sqref="E22:E26"/>
    </sheetView>
  </sheetViews>
  <sheetFormatPr defaultColWidth="9" defaultRowHeight="14" x14ac:dyDescent="0.25"/>
  <cols>
    <col min="1" max="1" width="5" style="2" customWidth="1"/>
    <col min="2" max="2" width="7.90625" style="4" customWidth="1"/>
    <col min="3" max="3" width="32.453125" style="3" customWidth="1"/>
    <col min="4" max="4" width="10" style="4" customWidth="1"/>
    <col min="5" max="5" width="7.453125" style="2" customWidth="1"/>
    <col min="6" max="6" width="11.08984375" style="2" customWidth="1"/>
    <col min="7" max="8" width="13.08984375" style="2" customWidth="1"/>
    <col min="9" max="9" width="26.453125" style="2" customWidth="1"/>
    <col min="10" max="16384" width="9" style="3"/>
  </cols>
  <sheetData>
    <row r="1" spans="1:9" ht="29.25" customHeight="1" x14ac:dyDescent="0.25">
      <c r="A1" s="53" t="s">
        <v>94</v>
      </c>
      <c r="B1" s="53"/>
      <c r="C1" s="53"/>
      <c r="D1" s="53"/>
      <c r="E1" s="53"/>
      <c r="F1" s="53"/>
      <c r="G1" s="53"/>
      <c r="H1" s="53"/>
      <c r="I1" s="53"/>
    </row>
    <row r="2" spans="1:9" ht="54" customHeight="1" x14ac:dyDescent="0.25">
      <c r="A2" s="54" t="s">
        <v>0</v>
      </c>
      <c r="B2" s="51" t="s">
        <v>92</v>
      </c>
      <c r="C2" s="54" t="s">
        <v>1</v>
      </c>
      <c r="D2" s="51" t="s">
        <v>2</v>
      </c>
      <c r="E2" s="52" t="s">
        <v>89</v>
      </c>
      <c r="F2" s="7" t="s">
        <v>40</v>
      </c>
      <c r="G2" s="6" t="s">
        <v>67</v>
      </c>
      <c r="H2" s="6" t="s">
        <v>68</v>
      </c>
      <c r="I2" s="6" t="s">
        <v>69</v>
      </c>
    </row>
    <row r="3" spans="1:9" ht="16.5" customHeight="1" x14ac:dyDescent="0.25">
      <c r="A3" s="54"/>
      <c r="B3" s="51"/>
      <c r="C3" s="54"/>
      <c r="D3" s="51"/>
      <c r="E3" s="52"/>
      <c r="F3" s="5" t="s">
        <v>45</v>
      </c>
      <c r="G3" s="5">
        <v>30</v>
      </c>
      <c r="H3" s="5">
        <v>30</v>
      </c>
      <c r="I3" s="5">
        <v>40</v>
      </c>
    </row>
    <row r="4" spans="1:9" ht="16.5" customHeight="1" x14ac:dyDescent="0.25">
      <c r="A4" s="54"/>
      <c r="B4" s="51"/>
      <c r="C4" s="54"/>
      <c r="D4" s="51"/>
      <c r="E4" s="52"/>
      <c r="F4" s="5" t="s">
        <v>46</v>
      </c>
      <c r="G4" s="5" t="s">
        <v>95</v>
      </c>
      <c r="H4" s="5" t="s">
        <v>90</v>
      </c>
      <c r="I4" s="5" t="s">
        <v>53</v>
      </c>
    </row>
    <row r="5" spans="1:9" s="1" customFormat="1" ht="24" customHeight="1" x14ac:dyDescent="0.25">
      <c r="A5" s="8">
        <v>1</v>
      </c>
      <c r="B5" s="9" t="s">
        <v>6</v>
      </c>
      <c r="C5" s="29" t="s">
        <v>4</v>
      </c>
      <c r="D5" s="5" t="s">
        <v>5</v>
      </c>
      <c r="E5" s="11">
        <f t="shared" ref="E5:E21" si="0">SUM(G5:I5)</f>
        <v>0</v>
      </c>
      <c r="F5" s="8"/>
      <c r="G5" s="5"/>
      <c r="H5" s="5"/>
      <c r="I5" s="8"/>
    </row>
    <row r="6" spans="1:9" s="1" customFormat="1" ht="24" customHeight="1" x14ac:dyDescent="0.25">
      <c r="A6" s="8">
        <v>2</v>
      </c>
      <c r="B6" s="9" t="s">
        <v>9</v>
      </c>
      <c r="C6" s="29" t="s">
        <v>7</v>
      </c>
      <c r="D6" s="5" t="s">
        <v>8</v>
      </c>
      <c r="E6" s="11">
        <f t="shared" si="0"/>
        <v>0</v>
      </c>
      <c r="F6" s="8"/>
      <c r="G6" s="5"/>
      <c r="H6" s="5"/>
      <c r="I6" s="8"/>
    </row>
    <row r="7" spans="1:9" s="1" customFormat="1" ht="24" customHeight="1" x14ac:dyDescent="0.25">
      <c r="A7" s="8">
        <v>3</v>
      </c>
      <c r="B7" s="9" t="s">
        <v>9</v>
      </c>
      <c r="C7" s="29" t="s">
        <v>10</v>
      </c>
      <c r="D7" s="5" t="s">
        <v>11</v>
      </c>
      <c r="E7" s="11">
        <f t="shared" si="0"/>
        <v>0</v>
      </c>
      <c r="F7" s="8"/>
      <c r="G7" s="5"/>
      <c r="H7" s="5"/>
      <c r="I7" s="8"/>
    </row>
    <row r="8" spans="1:9" s="1" customFormat="1" ht="24" customHeight="1" x14ac:dyDescent="0.25">
      <c r="A8" s="8">
        <v>4</v>
      </c>
      <c r="B8" s="9" t="s">
        <v>6</v>
      </c>
      <c r="C8" s="29" t="s">
        <v>12</v>
      </c>
      <c r="D8" s="5" t="s">
        <v>13</v>
      </c>
      <c r="E8" s="11">
        <f t="shared" si="0"/>
        <v>0</v>
      </c>
      <c r="F8" s="8"/>
      <c r="G8" s="5"/>
      <c r="H8" s="5"/>
      <c r="I8" s="8"/>
    </row>
    <row r="9" spans="1:9" s="1" customFormat="1" ht="24" customHeight="1" x14ac:dyDescent="0.25">
      <c r="A9" s="8">
        <v>5</v>
      </c>
      <c r="B9" s="9" t="s">
        <v>6</v>
      </c>
      <c r="C9" s="29" t="s">
        <v>14</v>
      </c>
      <c r="D9" s="5" t="s">
        <v>15</v>
      </c>
      <c r="E9" s="11">
        <f t="shared" si="0"/>
        <v>0</v>
      </c>
      <c r="F9" s="8"/>
      <c r="G9" s="5"/>
      <c r="H9" s="5"/>
      <c r="I9" s="8"/>
    </row>
    <row r="10" spans="1:9" s="1" customFormat="1" ht="24" customHeight="1" x14ac:dyDescent="0.25">
      <c r="A10" s="8">
        <v>6</v>
      </c>
      <c r="B10" s="9" t="s">
        <v>9</v>
      </c>
      <c r="C10" s="29" t="s">
        <v>16</v>
      </c>
      <c r="D10" s="5" t="s">
        <v>17</v>
      </c>
      <c r="E10" s="11">
        <f t="shared" si="0"/>
        <v>0</v>
      </c>
      <c r="F10" s="8"/>
      <c r="G10" s="5"/>
      <c r="H10" s="5"/>
      <c r="I10" s="8"/>
    </row>
    <row r="11" spans="1:9" s="1" customFormat="1" ht="24" customHeight="1" x14ac:dyDescent="0.25">
      <c r="A11" s="8">
        <v>7</v>
      </c>
      <c r="B11" s="9" t="s">
        <v>6</v>
      </c>
      <c r="C11" s="29" t="s">
        <v>18</v>
      </c>
      <c r="D11" s="5" t="s">
        <v>19</v>
      </c>
      <c r="E11" s="11">
        <f t="shared" si="0"/>
        <v>0</v>
      </c>
      <c r="F11" s="8"/>
      <c r="G11" s="5"/>
      <c r="H11" s="5"/>
      <c r="I11" s="8"/>
    </row>
    <row r="12" spans="1:9" s="1" customFormat="1" ht="24" customHeight="1" x14ac:dyDescent="0.25">
      <c r="A12" s="8">
        <v>8</v>
      </c>
      <c r="B12" s="9" t="s">
        <v>6</v>
      </c>
      <c r="C12" s="29" t="s">
        <v>20</v>
      </c>
      <c r="D12" s="5" t="s">
        <v>21</v>
      </c>
      <c r="E12" s="11">
        <f t="shared" si="0"/>
        <v>0</v>
      </c>
      <c r="F12" s="8"/>
      <c r="G12" s="5"/>
      <c r="H12" s="5"/>
      <c r="I12" s="8"/>
    </row>
    <row r="13" spans="1:9" ht="24" customHeight="1" x14ac:dyDescent="0.25">
      <c r="A13" s="8">
        <v>9</v>
      </c>
      <c r="B13" s="9" t="s">
        <v>6</v>
      </c>
      <c r="C13" s="29" t="s">
        <v>22</v>
      </c>
      <c r="D13" s="5" t="s">
        <v>23</v>
      </c>
      <c r="E13" s="11">
        <f t="shared" si="0"/>
        <v>0</v>
      </c>
      <c r="F13" s="8"/>
      <c r="G13" s="5"/>
      <c r="H13" s="5"/>
      <c r="I13" s="8"/>
    </row>
    <row r="14" spans="1:9" ht="24" customHeight="1" x14ac:dyDescent="0.25">
      <c r="A14" s="8">
        <v>10</v>
      </c>
      <c r="B14" s="9" t="s">
        <v>6</v>
      </c>
      <c r="C14" s="29" t="s">
        <v>24</v>
      </c>
      <c r="D14" s="5" t="s">
        <v>25</v>
      </c>
      <c r="E14" s="11">
        <f t="shared" si="0"/>
        <v>0</v>
      </c>
      <c r="F14" s="8"/>
      <c r="G14" s="5"/>
      <c r="H14" s="5"/>
      <c r="I14" s="8"/>
    </row>
    <row r="15" spans="1:9" ht="24" customHeight="1" x14ac:dyDescent="0.25">
      <c r="A15" s="8">
        <v>11</v>
      </c>
      <c r="B15" s="9" t="s">
        <v>6</v>
      </c>
      <c r="C15" s="29" t="s">
        <v>26</v>
      </c>
      <c r="D15" s="5" t="s">
        <v>27</v>
      </c>
      <c r="E15" s="11">
        <f t="shared" si="0"/>
        <v>0</v>
      </c>
      <c r="F15" s="8"/>
      <c r="G15" s="5"/>
      <c r="H15" s="5"/>
      <c r="I15" s="8"/>
    </row>
    <row r="16" spans="1:9" ht="24" customHeight="1" x14ac:dyDescent="0.25">
      <c r="A16" s="8">
        <v>12</v>
      </c>
      <c r="B16" s="9" t="s">
        <v>6</v>
      </c>
      <c r="C16" s="29" t="s">
        <v>28</v>
      </c>
      <c r="D16" s="5" t="s">
        <v>29</v>
      </c>
      <c r="E16" s="11">
        <f t="shared" si="0"/>
        <v>0</v>
      </c>
      <c r="F16" s="8"/>
      <c r="G16" s="5"/>
      <c r="H16" s="5"/>
      <c r="I16" s="8"/>
    </row>
    <row r="17" spans="1:9" ht="24" customHeight="1" x14ac:dyDescent="0.25">
      <c r="A17" s="8">
        <v>13</v>
      </c>
      <c r="B17" s="9" t="s">
        <v>6</v>
      </c>
      <c r="C17" s="29" t="s">
        <v>30</v>
      </c>
      <c r="D17" s="5" t="s">
        <v>31</v>
      </c>
      <c r="E17" s="11">
        <f t="shared" si="0"/>
        <v>0</v>
      </c>
      <c r="F17" s="8"/>
      <c r="G17" s="5"/>
      <c r="H17" s="5"/>
      <c r="I17" s="8"/>
    </row>
    <row r="18" spans="1:9" ht="24" customHeight="1" x14ac:dyDescent="0.25">
      <c r="A18" s="8">
        <v>14</v>
      </c>
      <c r="B18" s="9" t="s">
        <v>34</v>
      </c>
      <c r="C18" s="29" t="s">
        <v>32</v>
      </c>
      <c r="D18" s="5" t="s">
        <v>33</v>
      </c>
      <c r="E18" s="11">
        <f t="shared" si="0"/>
        <v>0</v>
      </c>
      <c r="F18" s="8"/>
      <c r="G18" s="5"/>
      <c r="H18" s="5"/>
      <c r="I18" s="8"/>
    </row>
    <row r="19" spans="1:9" ht="24" customHeight="1" x14ac:dyDescent="0.25">
      <c r="A19" s="8">
        <v>15</v>
      </c>
      <c r="B19" s="9" t="s">
        <v>34</v>
      </c>
      <c r="C19" s="29" t="s">
        <v>35</v>
      </c>
      <c r="D19" s="12" t="s">
        <v>17</v>
      </c>
      <c r="E19" s="11">
        <f t="shared" si="0"/>
        <v>0</v>
      </c>
      <c r="F19" s="8"/>
      <c r="G19" s="5"/>
      <c r="H19" s="5"/>
      <c r="I19" s="8"/>
    </row>
    <row r="20" spans="1:9" ht="24" customHeight="1" x14ac:dyDescent="0.25">
      <c r="A20" s="8">
        <v>16</v>
      </c>
      <c r="B20" s="9" t="s">
        <v>34</v>
      </c>
      <c r="C20" s="29" t="s">
        <v>36</v>
      </c>
      <c r="D20" s="12" t="s">
        <v>37</v>
      </c>
      <c r="E20" s="11">
        <f t="shared" si="0"/>
        <v>0</v>
      </c>
      <c r="F20" s="8"/>
      <c r="G20" s="5"/>
      <c r="H20" s="5"/>
      <c r="I20" s="8"/>
    </row>
    <row r="21" spans="1:9" ht="24" customHeight="1" x14ac:dyDescent="0.25">
      <c r="A21" s="8">
        <v>17</v>
      </c>
      <c r="B21" s="9" t="s">
        <v>34</v>
      </c>
      <c r="C21" s="29" t="s">
        <v>38</v>
      </c>
      <c r="D21" s="5" t="s">
        <v>39</v>
      </c>
      <c r="E21" s="11">
        <f t="shared" si="0"/>
        <v>0</v>
      </c>
      <c r="F21" s="8"/>
      <c r="G21" s="5"/>
      <c r="H21" s="5"/>
      <c r="I21" s="8"/>
    </row>
    <row r="22" spans="1:9" ht="20.25" customHeight="1" x14ac:dyDescent="0.25">
      <c r="A22" s="8">
        <v>18</v>
      </c>
      <c r="B22" s="9" t="s">
        <v>6</v>
      </c>
      <c r="C22" s="38" t="s">
        <v>98</v>
      </c>
      <c r="D22" s="37" t="s">
        <v>37</v>
      </c>
      <c r="E22" s="11">
        <f t="shared" ref="E22:E26" si="1">SUM(G22:I22)</f>
        <v>0</v>
      </c>
      <c r="F22" s="8"/>
      <c r="G22" s="37"/>
      <c r="H22" s="37"/>
      <c r="I22" s="8"/>
    </row>
    <row r="23" spans="1:9" x14ac:dyDescent="0.25">
      <c r="A23" s="8">
        <v>19</v>
      </c>
      <c r="B23" s="9" t="s">
        <v>9</v>
      </c>
      <c r="C23" s="43" t="s">
        <v>99</v>
      </c>
      <c r="D23" s="42" t="s">
        <v>103</v>
      </c>
      <c r="E23" s="11">
        <f t="shared" si="1"/>
        <v>0</v>
      </c>
      <c r="F23" s="39"/>
      <c r="G23" s="39"/>
      <c r="H23" s="39"/>
      <c r="I23" s="39"/>
    </row>
    <row r="24" spans="1:9" x14ac:dyDescent="0.25">
      <c r="A24" s="8">
        <v>20</v>
      </c>
      <c r="B24" s="9" t="s">
        <v>6</v>
      </c>
      <c r="C24" s="43" t="s">
        <v>100</v>
      </c>
      <c r="D24" s="42" t="s">
        <v>104</v>
      </c>
      <c r="E24" s="11">
        <f t="shared" si="1"/>
        <v>0</v>
      </c>
      <c r="F24" s="39"/>
      <c r="G24" s="39"/>
      <c r="H24" s="39"/>
      <c r="I24" s="39"/>
    </row>
    <row r="25" spans="1:9" x14ac:dyDescent="0.25">
      <c r="A25" s="8">
        <v>21</v>
      </c>
      <c r="B25" s="9" t="s">
        <v>6</v>
      </c>
      <c r="C25" s="43" t="s">
        <v>101</v>
      </c>
      <c r="D25" s="12" t="s">
        <v>105</v>
      </c>
      <c r="E25" s="11">
        <f t="shared" si="1"/>
        <v>0</v>
      </c>
      <c r="F25" s="39"/>
      <c r="G25" s="39"/>
      <c r="H25" s="39"/>
      <c r="I25" s="39"/>
    </row>
    <row r="26" spans="1:9" x14ac:dyDescent="0.25">
      <c r="A26" s="8">
        <v>22</v>
      </c>
      <c r="B26" s="9" t="s">
        <v>6</v>
      </c>
      <c r="C26" s="43" t="s">
        <v>102</v>
      </c>
      <c r="D26" s="42" t="s">
        <v>106</v>
      </c>
      <c r="E26" s="11">
        <f t="shared" si="1"/>
        <v>0</v>
      </c>
      <c r="F26" s="39"/>
      <c r="G26" s="39"/>
      <c r="H26" s="39"/>
      <c r="I26" s="39"/>
    </row>
  </sheetData>
  <mergeCells count="6">
    <mergeCell ref="A1:I1"/>
    <mergeCell ref="A2:A4"/>
    <mergeCell ref="C2:C4"/>
    <mergeCell ref="D2:D4"/>
    <mergeCell ref="E2:E4"/>
    <mergeCell ref="B2:B4"/>
  </mergeCells>
  <phoneticPr fontId="12" type="noConversion"/>
  <conditionalFormatting sqref="D20">
    <cfRule type="cellIs" dxfId="3" priority="1" stopIfTrue="1" operator="equal">
      <formula>0</formula>
    </cfRule>
    <cfRule type="expression" dxfId="2" priority="2" stopIfTrue="1">
      <formula>0</formula>
    </cfRule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6"/>
  <sheetViews>
    <sheetView workbookViewId="0">
      <selection activeCell="J2" sqref="J2"/>
    </sheetView>
  </sheetViews>
  <sheetFormatPr defaultColWidth="9" defaultRowHeight="14" x14ac:dyDescent="0.25"/>
  <cols>
    <col min="1" max="1" width="5" style="2" customWidth="1"/>
    <col min="2" max="2" width="14.453125" style="4" customWidth="1"/>
    <col min="3" max="3" width="39.08984375" style="3" customWidth="1"/>
    <col min="4" max="4" width="7.90625" style="4" customWidth="1"/>
    <col min="5" max="5" width="9" style="2"/>
    <col min="6" max="6" width="9.6328125" style="2" customWidth="1"/>
    <col min="7" max="7" width="13.36328125" style="2" customWidth="1"/>
    <col min="8" max="8" width="11.08984375" style="2" customWidth="1"/>
    <col min="9" max="9" width="10.7265625" style="2" customWidth="1"/>
    <col min="10" max="10" width="9" style="2"/>
    <col min="11" max="11" width="11.6328125" style="2" customWidth="1"/>
    <col min="12" max="16384" width="9" style="3"/>
  </cols>
  <sheetData>
    <row r="1" spans="1:16" ht="29.25" customHeight="1" x14ac:dyDescent="0.25">
      <c r="A1" s="53" t="s">
        <v>94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6" ht="78.5" customHeight="1" x14ac:dyDescent="0.25">
      <c r="A2" s="54" t="s">
        <v>0</v>
      </c>
      <c r="B2" s="51" t="s">
        <v>92</v>
      </c>
      <c r="C2" s="54" t="s">
        <v>1</v>
      </c>
      <c r="D2" s="51" t="s">
        <v>2</v>
      </c>
      <c r="E2" s="55" t="s">
        <v>89</v>
      </c>
      <c r="F2" s="7" t="s">
        <v>40</v>
      </c>
      <c r="G2" s="6" t="s">
        <v>70</v>
      </c>
      <c r="H2" s="6" t="s">
        <v>71</v>
      </c>
      <c r="I2" s="6" t="s">
        <v>72</v>
      </c>
      <c r="J2" s="13" t="s">
        <v>73</v>
      </c>
      <c r="K2" s="13" t="s">
        <v>74</v>
      </c>
    </row>
    <row r="3" spans="1:16" ht="18.649999999999999" customHeight="1" x14ac:dyDescent="0.25">
      <c r="A3" s="54"/>
      <c r="B3" s="51"/>
      <c r="C3" s="54"/>
      <c r="D3" s="51"/>
      <c r="E3" s="55"/>
      <c r="F3" s="5" t="s">
        <v>45</v>
      </c>
      <c r="G3" s="5">
        <v>25</v>
      </c>
      <c r="H3" s="5">
        <v>30</v>
      </c>
      <c r="I3" s="5">
        <v>10</v>
      </c>
      <c r="J3" s="5">
        <v>20</v>
      </c>
      <c r="K3" s="5">
        <v>15</v>
      </c>
    </row>
    <row r="4" spans="1:16" ht="18.649999999999999" customHeight="1" x14ac:dyDescent="0.25">
      <c r="A4" s="54"/>
      <c r="B4" s="51"/>
      <c r="C4" s="54"/>
      <c r="D4" s="51"/>
      <c r="E4" s="55"/>
      <c r="F4" s="5" t="s">
        <v>46</v>
      </c>
      <c r="G4" s="5" t="s">
        <v>75</v>
      </c>
      <c r="H4" s="5" t="s">
        <v>107</v>
      </c>
      <c r="I4" s="5" t="s">
        <v>54</v>
      </c>
      <c r="J4" s="5" t="s">
        <v>54</v>
      </c>
      <c r="K4" s="5" t="s">
        <v>75</v>
      </c>
    </row>
    <row r="5" spans="1:16" s="1" customFormat="1" ht="24" customHeight="1" x14ac:dyDescent="0.25">
      <c r="A5" s="8">
        <v>1</v>
      </c>
      <c r="B5" s="9" t="s">
        <v>6</v>
      </c>
      <c r="C5" s="29" t="s">
        <v>4</v>
      </c>
      <c r="D5" s="5" t="s">
        <v>5</v>
      </c>
      <c r="E5" s="11">
        <f t="shared" ref="E5:E26" si="0">SUM(G5:K5)</f>
        <v>0</v>
      </c>
      <c r="F5" s="6"/>
      <c r="G5" s="6"/>
      <c r="H5" s="6"/>
      <c r="I5" s="5"/>
      <c r="J5" s="5"/>
      <c r="K5" s="8"/>
      <c r="L5" s="3"/>
      <c r="M5" s="3"/>
      <c r="N5" s="3"/>
      <c r="O5" s="3"/>
      <c r="P5" s="3"/>
    </row>
    <row r="6" spans="1:16" s="1" customFormat="1" ht="24" customHeight="1" x14ac:dyDescent="0.25">
      <c r="A6" s="8">
        <v>2</v>
      </c>
      <c r="B6" s="9" t="s">
        <v>9</v>
      </c>
      <c r="C6" s="29" t="s">
        <v>7</v>
      </c>
      <c r="D6" s="5" t="s">
        <v>8</v>
      </c>
      <c r="E6" s="11">
        <f t="shared" si="0"/>
        <v>0</v>
      </c>
      <c r="F6" s="6"/>
      <c r="G6" s="6"/>
      <c r="H6" s="6"/>
      <c r="I6" s="5"/>
      <c r="J6" s="5"/>
      <c r="K6" s="8"/>
      <c r="L6" s="3"/>
      <c r="M6" s="3"/>
      <c r="N6" s="3"/>
      <c r="O6" s="3"/>
      <c r="P6" s="3"/>
    </row>
    <row r="7" spans="1:16" s="1" customFormat="1" ht="24" customHeight="1" x14ac:dyDescent="0.25">
      <c r="A7" s="8">
        <v>3</v>
      </c>
      <c r="B7" s="9" t="s">
        <v>9</v>
      </c>
      <c r="C7" s="29" t="s">
        <v>10</v>
      </c>
      <c r="D7" s="5" t="s">
        <v>11</v>
      </c>
      <c r="E7" s="11">
        <f t="shared" si="0"/>
        <v>0</v>
      </c>
      <c r="F7" s="6"/>
      <c r="G7" s="6"/>
      <c r="H7" s="6"/>
      <c r="I7" s="5"/>
      <c r="J7" s="5"/>
      <c r="K7" s="8"/>
      <c r="L7" s="3"/>
      <c r="M7" s="3"/>
      <c r="N7" s="3"/>
      <c r="O7" s="3"/>
      <c r="P7" s="3"/>
    </row>
    <row r="8" spans="1:16" s="1" customFormat="1" ht="24" customHeight="1" x14ac:dyDescent="0.25">
      <c r="A8" s="8">
        <v>4</v>
      </c>
      <c r="B8" s="9" t="s">
        <v>6</v>
      </c>
      <c r="C8" s="29" t="s">
        <v>12</v>
      </c>
      <c r="D8" s="5" t="s">
        <v>13</v>
      </c>
      <c r="E8" s="11">
        <f t="shared" si="0"/>
        <v>0</v>
      </c>
      <c r="F8" s="6"/>
      <c r="G8" s="6"/>
      <c r="H8" s="6"/>
      <c r="I8" s="5"/>
      <c r="J8" s="5"/>
      <c r="K8" s="8"/>
      <c r="L8" s="3"/>
      <c r="M8" s="3"/>
      <c r="N8" s="3"/>
      <c r="O8" s="3"/>
      <c r="P8" s="3"/>
    </row>
    <row r="9" spans="1:16" s="1" customFormat="1" ht="24" customHeight="1" x14ac:dyDescent="0.25">
      <c r="A9" s="8">
        <v>5</v>
      </c>
      <c r="B9" s="9" t="s">
        <v>6</v>
      </c>
      <c r="C9" s="29" t="s">
        <v>14</v>
      </c>
      <c r="D9" s="5" t="s">
        <v>15</v>
      </c>
      <c r="E9" s="11">
        <f t="shared" si="0"/>
        <v>0</v>
      </c>
      <c r="F9" s="6"/>
      <c r="G9" s="6"/>
      <c r="H9" s="6"/>
      <c r="I9" s="5"/>
      <c r="J9" s="5"/>
      <c r="K9" s="8"/>
      <c r="L9" s="3"/>
      <c r="M9" s="3"/>
      <c r="N9" s="3"/>
      <c r="O9" s="3"/>
      <c r="P9" s="3"/>
    </row>
    <row r="10" spans="1:16" s="1" customFormat="1" ht="24" customHeight="1" x14ac:dyDescent="0.25">
      <c r="A10" s="8">
        <v>6</v>
      </c>
      <c r="B10" s="9" t="s">
        <v>9</v>
      </c>
      <c r="C10" s="29" t="s">
        <v>16</v>
      </c>
      <c r="D10" s="5" t="s">
        <v>17</v>
      </c>
      <c r="E10" s="11">
        <f t="shared" si="0"/>
        <v>0</v>
      </c>
      <c r="F10" s="6"/>
      <c r="G10" s="6"/>
      <c r="H10" s="6"/>
      <c r="I10" s="5"/>
      <c r="J10" s="5"/>
      <c r="K10" s="8"/>
      <c r="L10" s="3"/>
      <c r="M10" s="3"/>
      <c r="N10" s="3"/>
      <c r="O10" s="3"/>
      <c r="P10" s="3"/>
    </row>
    <row r="11" spans="1:16" s="1" customFormat="1" ht="24" customHeight="1" x14ac:dyDescent="0.25">
      <c r="A11" s="8">
        <v>7</v>
      </c>
      <c r="B11" s="9" t="s">
        <v>6</v>
      </c>
      <c r="C11" s="29" t="s">
        <v>18</v>
      </c>
      <c r="D11" s="5" t="s">
        <v>19</v>
      </c>
      <c r="E11" s="11">
        <f t="shared" si="0"/>
        <v>0</v>
      </c>
      <c r="F11" s="6"/>
      <c r="G11" s="6"/>
      <c r="H11" s="6"/>
      <c r="I11" s="5"/>
      <c r="J11" s="5"/>
      <c r="K11" s="8"/>
      <c r="L11" s="3"/>
      <c r="M11" s="3"/>
      <c r="N11" s="3"/>
      <c r="O11" s="3"/>
      <c r="P11" s="3"/>
    </row>
    <row r="12" spans="1:16" s="1" customFormat="1" ht="24" customHeight="1" x14ac:dyDescent="0.25">
      <c r="A12" s="8">
        <v>8</v>
      </c>
      <c r="B12" s="9" t="s">
        <v>6</v>
      </c>
      <c r="C12" s="29" t="s">
        <v>20</v>
      </c>
      <c r="D12" s="5" t="s">
        <v>21</v>
      </c>
      <c r="E12" s="11">
        <f t="shared" si="0"/>
        <v>0</v>
      </c>
      <c r="F12" s="6"/>
      <c r="G12" s="6"/>
      <c r="H12" s="6"/>
      <c r="I12" s="5"/>
      <c r="J12" s="5"/>
      <c r="K12" s="8"/>
      <c r="L12" s="3"/>
      <c r="M12" s="3"/>
      <c r="N12" s="3"/>
      <c r="O12" s="3"/>
      <c r="P12" s="3"/>
    </row>
    <row r="13" spans="1:16" ht="24" customHeight="1" x14ac:dyDescent="0.25">
      <c r="A13" s="8">
        <v>9</v>
      </c>
      <c r="B13" s="9" t="s">
        <v>6</v>
      </c>
      <c r="C13" s="29" t="s">
        <v>22</v>
      </c>
      <c r="D13" s="5" t="s">
        <v>23</v>
      </c>
      <c r="E13" s="11">
        <f t="shared" si="0"/>
        <v>0</v>
      </c>
      <c r="F13" s="6"/>
      <c r="G13" s="6"/>
      <c r="H13" s="6"/>
      <c r="I13" s="5"/>
      <c r="J13" s="5"/>
      <c r="K13" s="8"/>
    </row>
    <row r="14" spans="1:16" ht="24" customHeight="1" x14ac:dyDescent="0.25">
      <c r="A14" s="8">
        <v>10</v>
      </c>
      <c r="B14" s="9" t="s">
        <v>6</v>
      </c>
      <c r="C14" s="29" t="s">
        <v>24</v>
      </c>
      <c r="D14" s="5" t="s">
        <v>25</v>
      </c>
      <c r="E14" s="11">
        <f t="shared" si="0"/>
        <v>0</v>
      </c>
      <c r="F14" s="6"/>
      <c r="G14" s="6"/>
      <c r="H14" s="6"/>
      <c r="I14" s="5"/>
      <c r="J14" s="5"/>
      <c r="K14" s="8"/>
    </row>
    <row r="15" spans="1:16" ht="24" customHeight="1" x14ac:dyDescent="0.25">
      <c r="A15" s="8">
        <v>11</v>
      </c>
      <c r="B15" s="9" t="s">
        <v>6</v>
      </c>
      <c r="C15" s="29" t="s">
        <v>26</v>
      </c>
      <c r="D15" s="5" t="s">
        <v>27</v>
      </c>
      <c r="E15" s="11">
        <f t="shared" si="0"/>
        <v>0</v>
      </c>
      <c r="F15" s="6"/>
      <c r="G15" s="6"/>
      <c r="H15" s="6"/>
      <c r="I15" s="5"/>
      <c r="J15" s="5"/>
      <c r="K15" s="8"/>
    </row>
    <row r="16" spans="1:16" ht="24" customHeight="1" x14ac:dyDescent="0.25">
      <c r="A16" s="8">
        <v>12</v>
      </c>
      <c r="B16" s="9" t="s">
        <v>6</v>
      </c>
      <c r="C16" s="29" t="s">
        <v>28</v>
      </c>
      <c r="D16" s="5" t="s">
        <v>29</v>
      </c>
      <c r="E16" s="11">
        <f t="shared" si="0"/>
        <v>0</v>
      </c>
      <c r="F16" s="6"/>
      <c r="G16" s="6"/>
      <c r="H16" s="6"/>
      <c r="I16" s="5"/>
      <c r="J16" s="5"/>
      <c r="K16" s="8"/>
    </row>
    <row r="17" spans="1:11" ht="24" customHeight="1" x14ac:dyDescent="0.25">
      <c r="A17" s="8">
        <v>13</v>
      </c>
      <c r="B17" s="9" t="s">
        <v>6</v>
      </c>
      <c r="C17" s="29" t="s">
        <v>30</v>
      </c>
      <c r="D17" s="5" t="s">
        <v>31</v>
      </c>
      <c r="E17" s="11">
        <f t="shared" si="0"/>
        <v>0</v>
      </c>
      <c r="F17" s="6"/>
      <c r="G17" s="6"/>
      <c r="H17" s="6"/>
      <c r="I17" s="5"/>
      <c r="J17" s="5"/>
      <c r="K17" s="8"/>
    </row>
    <row r="18" spans="1:11" ht="24" customHeight="1" x14ac:dyDescent="0.25">
      <c r="A18" s="8">
        <v>14</v>
      </c>
      <c r="B18" s="9" t="s">
        <v>34</v>
      </c>
      <c r="C18" s="29" t="s">
        <v>32</v>
      </c>
      <c r="D18" s="5" t="s">
        <v>33</v>
      </c>
      <c r="E18" s="11">
        <f t="shared" si="0"/>
        <v>0</v>
      </c>
      <c r="F18" s="6"/>
      <c r="G18" s="6"/>
      <c r="H18" s="6"/>
      <c r="I18" s="5"/>
      <c r="J18" s="5"/>
      <c r="K18" s="8"/>
    </row>
    <row r="19" spans="1:11" ht="24" customHeight="1" x14ac:dyDescent="0.25">
      <c r="A19" s="8">
        <v>15</v>
      </c>
      <c r="B19" s="9" t="s">
        <v>34</v>
      </c>
      <c r="C19" s="29" t="s">
        <v>35</v>
      </c>
      <c r="D19" s="12" t="s">
        <v>17</v>
      </c>
      <c r="E19" s="11">
        <f t="shared" si="0"/>
        <v>0</v>
      </c>
      <c r="F19" s="6"/>
      <c r="G19" s="6"/>
      <c r="H19" s="6"/>
      <c r="I19" s="5"/>
      <c r="J19" s="5"/>
      <c r="K19" s="8"/>
    </row>
    <row r="20" spans="1:11" ht="24" customHeight="1" x14ac:dyDescent="0.25">
      <c r="A20" s="8">
        <v>16</v>
      </c>
      <c r="B20" s="9" t="s">
        <v>34</v>
      </c>
      <c r="C20" s="29" t="s">
        <v>36</v>
      </c>
      <c r="D20" s="12" t="s">
        <v>37</v>
      </c>
      <c r="E20" s="11">
        <f t="shared" si="0"/>
        <v>0</v>
      </c>
      <c r="F20" s="6"/>
      <c r="G20" s="6"/>
      <c r="H20" s="6"/>
      <c r="I20" s="5"/>
      <c r="J20" s="5"/>
      <c r="K20" s="8"/>
    </row>
    <row r="21" spans="1:11" ht="24" customHeight="1" x14ac:dyDescent="0.25">
      <c r="A21" s="8">
        <v>17</v>
      </c>
      <c r="B21" s="9" t="s">
        <v>34</v>
      </c>
      <c r="C21" s="29" t="s">
        <v>38</v>
      </c>
      <c r="D21" s="5" t="s">
        <v>39</v>
      </c>
      <c r="E21" s="11">
        <f t="shared" si="0"/>
        <v>0</v>
      </c>
      <c r="F21" s="6"/>
      <c r="G21" s="6"/>
      <c r="H21" s="6"/>
      <c r="I21" s="5"/>
      <c r="J21" s="5"/>
      <c r="K21" s="8"/>
    </row>
    <row r="22" spans="1:11" x14ac:dyDescent="0.25">
      <c r="A22" s="8">
        <v>18</v>
      </c>
      <c r="B22" s="9" t="s">
        <v>6</v>
      </c>
      <c r="C22" s="38" t="s">
        <v>98</v>
      </c>
      <c r="D22" s="37" t="s">
        <v>37</v>
      </c>
      <c r="E22" s="11">
        <f t="shared" si="0"/>
        <v>0</v>
      </c>
      <c r="F22" s="38"/>
      <c r="G22" s="38"/>
      <c r="H22" s="38"/>
      <c r="I22" s="37"/>
      <c r="J22" s="37"/>
      <c r="K22" s="8"/>
    </row>
    <row r="23" spans="1:11" x14ac:dyDescent="0.25">
      <c r="A23" s="8">
        <v>19</v>
      </c>
      <c r="B23" s="9" t="s">
        <v>9</v>
      </c>
      <c r="C23" s="43" t="s">
        <v>99</v>
      </c>
      <c r="D23" s="42" t="s">
        <v>103</v>
      </c>
      <c r="E23" s="11">
        <f t="shared" si="0"/>
        <v>0</v>
      </c>
      <c r="F23" s="39"/>
      <c r="G23" s="39"/>
      <c r="H23" s="39"/>
      <c r="I23" s="39"/>
      <c r="J23" s="39"/>
      <c r="K23" s="39"/>
    </row>
    <row r="24" spans="1:11" x14ac:dyDescent="0.25">
      <c r="A24" s="8">
        <v>20</v>
      </c>
      <c r="B24" s="9" t="s">
        <v>6</v>
      </c>
      <c r="C24" s="43" t="s">
        <v>100</v>
      </c>
      <c r="D24" s="42" t="s">
        <v>104</v>
      </c>
      <c r="E24" s="11">
        <f t="shared" si="0"/>
        <v>0</v>
      </c>
      <c r="F24" s="39"/>
      <c r="G24" s="39"/>
      <c r="H24" s="39"/>
      <c r="I24" s="39"/>
      <c r="J24" s="39"/>
      <c r="K24" s="39"/>
    </row>
    <row r="25" spans="1:11" x14ac:dyDescent="0.25">
      <c r="A25" s="8">
        <v>21</v>
      </c>
      <c r="B25" s="9" t="s">
        <v>6</v>
      </c>
      <c r="C25" s="43" t="s">
        <v>101</v>
      </c>
      <c r="D25" s="12" t="s">
        <v>105</v>
      </c>
      <c r="E25" s="11">
        <f t="shared" si="0"/>
        <v>0</v>
      </c>
      <c r="F25" s="39"/>
      <c r="G25" s="39"/>
      <c r="H25" s="39"/>
      <c r="I25" s="39"/>
      <c r="J25" s="39"/>
      <c r="K25" s="39"/>
    </row>
    <row r="26" spans="1:11" x14ac:dyDescent="0.25">
      <c r="A26" s="8">
        <v>22</v>
      </c>
      <c r="B26" s="9" t="s">
        <v>6</v>
      </c>
      <c r="C26" s="43" t="s">
        <v>102</v>
      </c>
      <c r="D26" s="42" t="s">
        <v>106</v>
      </c>
      <c r="E26" s="11">
        <f t="shared" si="0"/>
        <v>0</v>
      </c>
      <c r="F26" s="39"/>
      <c r="G26" s="39"/>
      <c r="H26" s="39"/>
      <c r="I26" s="39"/>
      <c r="J26" s="39"/>
      <c r="K26" s="39"/>
    </row>
  </sheetData>
  <mergeCells count="6">
    <mergeCell ref="A1:K1"/>
    <mergeCell ref="A2:A4"/>
    <mergeCell ref="C2:C4"/>
    <mergeCell ref="D2:D4"/>
    <mergeCell ref="E2:E4"/>
    <mergeCell ref="B2:B4"/>
  </mergeCells>
  <phoneticPr fontId="12" type="noConversion"/>
  <conditionalFormatting sqref="D20">
    <cfRule type="cellIs" dxfId="1" priority="1" stopIfTrue="1" operator="equal">
      <formula>0</formula>
    </cfRule>
    <cfRule type="expression" dxfId="0" priority="2" stopIfTrue="1">
      <formula>0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收尾交账项目汇总</vt:lpstr>
      <vt:lpstr>物资设备部</vt:lpstr>
      <vt:lpstr>法律部</vt:lpstr>
      <vt:lpstr>经营考核部供应链管理部</vt:lpstr>
      <vt:lpstr>财务部</vt:lpstr>
      <vt:lpstr>经营考核部收尾中心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钟金耀</dc:creator>
  <cp:lastModifiedBy>李佳岭</cp:lastModifiedBy>
  <cp:lastPrinted>2018-04-25T03:09:00Z</cp:lastPrinted>
  <dcterms:created xsi:type="dcterms:W3CDTF">2016-06-01T09:43:00Z</dcterms:created>
  <dcterms:modified xsi:type="dcterms:W3CDTF">2020-09-11T06:37:32Z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