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G:\Shared drives\Content\Learning Plans\2. Spreadsheet Analysis\2. Financial Moddeling\1. Financial Modeling\2. Financial Projections\Lessons and Exercises\2. Structuring Projections in Excel\Data Files\"/>
    </mc:Choice>
  </mc:AlternateContent>
  <xr:revisionPtr revIDLastSave="0" documentId="13_ncr:1_{2854F529-1BB9-4FED-84AE-A199A0459E08}" xr6:coauthVersionLast="47" xr6:coauthVersionMax="47" xr10:uidLastSave="{00000000-0000-0000-0000-000000000000}"/>
  <bookViews>
    <workbookView xWindow="33855" yWindow="1335" windowWidth="21600" windowHeight="11775" xr2:uid="{00000000-000D-0000-FFFF-FFFF00000000}"/>
  </bookViews>
  <sheets>
    <sheet name="Sheet1" sheetId="1" r:id="rId1"/>
  </sheets>
  <definedNames>
    <definedName name="Hist_Yea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D10" i="1"/>
  <c r="E10" i="1"/>
  <c r="F10" i="1"/>
  <c r="G10" i="1"/>
  <c r="D11" i="1"/>
  <c r="E11" i="1"/>
  <c r="F11" i="1"/>
  <c r="G11" i="1"/>
  <c r="E8" i="1"/>
  <c r="F8" i="1"/>
  <c r="G8" i="1"/>
  <c r="D8" i="1"/>
  <c r="E6" i="1"/>
  <c r="F6" i="1"/>
  <c r="G6" i="1"/>
  <c r="D6" i="1"/>
  <c r="E4" i="1"/>
  <c r="F4" i="1"/>
  <c r="G4" i="1"/>
  <c r="F3" i="1"/>
  <c r="G3" i="1"/>
  <c r="E3" i="1"/>
  <c r="E1" i="1"/>
  <c r="F1" i="1" s="1"/>
  <c r="G1" i="1" s="1"/>
  <c r="H1" i="1" s="1"/>
  <c r="I1" i="1" s="1"/>
  <c r="J1" i="1" s="1"/>
  <c r="K1" i="1" s="1"/>
  <c r="L1" i="1" s="1"/>
  <c r="G72" i="1"/>
  <c r="F72" i="1"/>
  <c r="E72" i="1"/>
  <c r="D72" i="1"/>
  <c r="G67" i="1"/>
  <c r="F67" i="1"/>
  <c r="E67" i="1"/>
  <c r="D67" i="1"/>
  <c r="G56" i="1"/>
  <c r="F56" i="1"/>
  <c r="E56" i="1"/>
  <c r="D56" i="1"/>
  <c r="G49" i="1"/>
  <c r="F49" i="1"/>
  <c r="E49" i="1"/>
  <c r="E58" i="1" s="1"/>
  <c r="D49" i="1"/>
  <c r="D58" i="1" s="1"/>
  <c r="E43" i="1"/>
  <c r="F43" i="1" s="1"/>
  <c r="G43" i="1" s="1"/>
  <c r="H43" i="1" s="1"/>
  <c r="I43" i="1" s="1"/>
  <c r="J43" i="1" s="1"/>
  <c r="K43" i="1" s="1"/>
  <c r="L43" i="1" s="1"/>
  <c r="E85" i="1"/>
  <c r="F85" i="1" s="1"/>
  <c r="G85" i="1" s="1"/>
  <c r="H85" i="1" s="1"/>
  <c r="I85" i="1" s="1"/>
  <c r="J85" i="1" s="1"/>
  <c r="K85" i="1" s="1"/>
  <c r="L85" i="1" s="1"/>
  <c r="D74" i="1" l="1"/>
  <c r="E74" i="1"/>
  <c r="F58" i="1"/>
  <c r="F74" i="1"/>
  <c r="G58" i="1"/>
  <c r="G74" i="1"/>
  <c r="H14" i="1"/>
  <c r="I14" i="1" s="1"/>
  <c r="J14" i="1" s="1"/>
  <c r="K14" i="1" s="1"/>
  <c r="L14" i="1" s="1"/>
  <c r="G22" i="1"/>
  <c r="F22" i="1"/>
  <c r="E22" i="1"/>
  <c r="D22" i="1"/>
</calcChain>
</file>

<file path=xl/sharedStrings.xml><?xml version="1.0" encoding="utf-8"?>
<sst xmlns="http://schemas.openxmlformats.org/spreadsheetml/2006/main" count="81" uniqueCount="79">
  <si>
    <t>Statement of Cashflows</t>
  </si>
  <si>
    <t>CASHFLOWS FROM OPERATING ACTIVITIES:</t>
  </si>
  <si>
    <t>Net Profit / Loss for the financial year</t>
  </si>
  <si>
    <t>Adjustments for Non-Cash Charges:</t>
  </si>
  <si>
    <t xml:space="preserve">    Deferred Income Taxes</t>
  </si>
  <si>
    <t>Changes in Operating Assets &amp; Liabilities</t>
  </si>
  <si>
    <t xml:space="preserve">   Trade and other receivables</t>
  </si>
  <si>
    <t xml:space="preserve">   Inventories</t>
  </si>
  <si>
    <t xml:space="preserve">   Trade and other payables</t>
  </si>
  <si>
    <t xml:space="preserve">   Accrued Expenses</t>
  </si>
  <si>
    <t xml:space="preserve">   Deferred Revenues</t>
  </si>
  <si>
    <t>Net Cash from Operating Activities</t>
  </si>
  <si>
    <t>CASHFLOWS FROM INVESTING ACTIVITIES:</t>
  </si>
  <si>
    <t xml:space="preserve">    Proceeds from sale of PP&amp;E</t>
  </si>
  <si>
    <t xml:space="preserve">    Acquisition of PP&amp;E</t>
  </si>
  <si>
    <t xml:space="preserve">    Other Investing activities</t>
  </si>
  <si>
    <t>Net Cash used in Investing Activities</t>
  </si>
  <si>
    <t>CASHFLOWS FROM FINANCING ACTIVITIES:</t>
  </si>
  <si>
    <t xml:space="preserve">    New Equity Issued by Company:</t>
  </si>
  <si>
    <t>Net (decrease)/increase in cash and cash equivalents</t>
  </si>
  <si>
    <t>Beginning Cash</t>
  </si>
  <si>
    <t>Ending Cash</t>
  </si>
  <si>
    <t>Net profit</t>
  </si>
  <si>
    <t>Cost of Sales % Revenue:</t>
  </si>
  <si>
    <t>Income Statement Assumptions</t>
  </si>
  <si>
    <t>Income Statement</t>
  </si>
  <si>
    <t>Consulting Revenue</t>
  </si>
  <si>
    <t>Consulting Growth Rate</t>
  </si>
  <si>
    <t>Hardware  Revenue</t>
  </si>
  <si>
    <t>Hardware Growth Rate</t>
  </si>
  <si>
    <t>Revenue from Continuing Operations</t>
  </si>
  <si>
    <t>Cost of Goods Sold (COGS)</t>
  </si>
  <si>
    <t>Gross Profit</t>
  </si>
  <si>
    <t>Gross Margin</t>
  </si>
  <si>
    <t>Operating Expenses</t>
  </si>
  <si>
    <t xml:space="preserve">   Research &amp; Development Expense</t>
  </si>
  <si>
    <t xml:space="preserve">   Sales &amp; Marketing Expense</t>
  </si>
  <si>
    <t xml:space="preserve">   General &amp; Administrative Expense</t>
  </si>
  <si>
    <t xml:space="preserve">   Depreciation and Amortization</t>
  </si>
  <si>
    <t>Total Operating Expenses:</t>
  </si>
  <si>
    <t>Earnings Before Interest &amp; Taxes (EBIT)</t>
  </si>
  <si>
    <t>Net financing costs</t>
  </si>
  <si>
    <t>Profit before Income Tax</t>
  </si>
  <si>
    <t>Income Tax Expense</t>
  </si>
  <si>
    <t xml:space="preserve">   Effective Tax Rate</t>
  </si>
  <si>
    <t>Research &amp; Development / Revenue:</t>
  </si>
  <si>
    <t>Sales &amp; Marketing / Revenue:</t>
  </si>
  <si>
    <t>General &amp; Administrative / Revenue:</t>
  </si>
  <si>
    <t>Depreciation / Revenue:</t>
  </si>
  <si>
    <t>Balance Sheet</t>
  </si>
  <si>
    <t>ASSETS:</t>
  </si>
  <si>
    <t>Current Assets:</t>
  </si>
  <si>
    <t xml:space="preserve">   Cash &amp; Cash Equivalents</t>
  </si>
  <si>
    <t xml:space="preserve">   Inventory</t>
  </si>
  <si>
    <t>Total Current Assets</t>
  </si>
  <si>
    <t>Non-Current Assets:</t>
  </si>
  <si>
    <t xml:space="preserve">   Property, Plant &amp; Equipment, Net:</t>
  </si>
  <si>
    <t xml:space="preserve">   Long-Term Investments</t>
  </si>
  <si>
    <t xml:space="preserve">   Other Non-Current Assets</t>
  </si>
  <si>
    <t>Total Non-Current Assets</t>
  </si>
  <si>
    <t>Total Assets</t>
  </si>
  <si>
    <t>LIABILITIES AND EQUITY</t>
  </si>
  <si>
    <t>Current Liabilities</t>
  </si>
  <si>
    <t xml:space="preserve">    Trade and other payables</t>
  </si>
  <si>
    <t xml:space="preserve">    Accrued Expenses</t>
  </si>
  <si>
    <t xml:space="preserve">    Deferred Revenues</t>
  </si>
  <si>
    <t xml:space="preserve">    Short-term debt</t>
  </si>
  <si>
    <t>Total Current Liabilities</t>
  </si>
  <si>
    <t>Non-Current Liabilities</t>
  </si>
  <si>
    <t xml:space="preserve">    Other Non-Current Liabilities</t>
  </si>
  <si>
    <t xml:space="preserve">    Deferred Tax Liabilities</t>
  </si>
  <si>
    <t>Total Non-Current Liabilities</t>
  </si>
  <si>
    <t>Total Liabilities:</t>
  </si>
  <si>
    <t>Equity:</t>
  </si>
  <si>
    <t xml:space="preserve">    Issued Capital &amp; Share Premium</t>
  </si>
  <si>
    <t xml:space="preserve">    Accumulated Earnings</t>
  </si>
  <si>
    <t>Total Equity</t>
  </si>
  <si>
    <t>Total Liabilities and Equity</t>
  </si>
  <si>
    <t xml:space="preserve">    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</si>
</sst>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#,##0.0;\(\-#,##0.0\)"/>
    <numFmt numFmtId="166" formatCode="_-* #,##0.0_-;\-* #,##0.0_-;_-* &quot;-&quot;??_-;_-@_-"/>
    <numFmt numFmtId="167" formatCode="0.0"/>
    <numFmt numFmtId="168" formatCode="0.0%"/>
    <numFmt numFmtId="169" formatCode="#,##0.0_ ;\-#,##0.0\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208DE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horizontal="center"/>
    </xf>
    <xf numFmtId="165" fontId="2" fillId="0" borderId="0" xfId="0" applyNumberFormat="1" applyFont="1"/>
    <xf numFmtId="165" fontId="3" fillId="0" borderId="0" xfId="0" applyNumberFormat="1" applyFont="1"/>
    <xf numFmtId="0" fontId="2" fillId="0" borderId="0" xfId="0" applyFont="1"/>
    <xf numFmtId="0" fontId="2" fillId="0" borderId="3" xfId="0" applyFont="1" applyBorder="1"/>
    <xf numFmtId="0" fontId="0" fillId="0" borderId="3" xfId="0" applyBorder="1"/>
    <xf numFmtId="166" fontId="0" fillId="0" borderId="3" xfId="1" applyNumberFormat="1" applyFont="1" applyBorder="1"/>
    <xf numFmtId="165" fontId="0" fillId="0" borderId="3" xfId="0" applyNumberFormat="1" applyBorder="1"/>
    <xf numFmtId="167" fontId="0" fillId="0" borderId="0" xfId="0" applyNumberFormat="1"/>
    <xf numFmtId="167" fontId="2" fillId="0" borderId="3" xfId="0" applyNumberFormat="1" applyFont="1" applyBorder="1"/>
    <xf numFmtId="166" fontId="0" fillId="0" borderId="0" xfId="1" applyNumberFormat="1" applyFont="1"/>
    <xf numFmtId="0" fontId="2" fillId="0" borderId="2" xfId="0" applyFont="1" applyBorder="1"/>
    <xf numFmtId="166" fontId="2" fillId="0" borderId="2" xfId="1" applyNumberFormat="1" applyFont="1" applyBorder="1"/>
    <xf numFmtId="0" fontId="4" fillId="0" borderId="0" xfId="0" applyFont="1"/>
    <xf numFmtId="165" fontId="4" fillId="0" borderId="0" xfId="0" applyNumberFormat="1" applyFont="1"/>
    <xf numFmtId="0" fontId="2" fillId="0" borderId="0" xfId="0" applyFont="1" applyBorder="1"/>
    <xf numFmtId="166" fontId="0" fillId="0" borderId="0" xfId="1" applyNumberFormat="1" applyFont="1" applyBorder="1"/>
    <xf numFmtId="166" fontId="2" fillId="0" borderId="2" xfId="1" applyNumberFormat="1" applyFont="1" applyBorder="1" applyAlignment="1">
      <alignment horizontal="right"/>
    </xf>
    <xf numFmtId="0" fontId="1" fillId="0" borderId="0" xfId="0" applyFont="1"/>
    <xf numFmtId="0" fontId="1" fillId="0" borderId="0" xfId="0" applyFont="1" applyBorder="1"/>
    <xf numFmtId="0" fontId="7" fillId="0" borderId="0" xfId="0" applyFont="1" applyBorder="1" applyAlignment="1">
      <alignment horizontal="left" indent="1"/>
    </xf>
    <xf numFmtId="168" fontId="1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7" fillId="0" borderId="0" xfId="0" applyFont="1"/>
    <xf numFmtId="9" fontId="7" fillId="0" borderId="0" xfId="2" applyFont="1"/>
    <xf numFmtId="166" fontId="0" fillId="0" borderId="3" xfId="1" applyNumberFormat="1" applyFont="1" applyBorder="1" applyAlignment="1">
      <alignment horizontal="right"/>
    </xf>
    <xf numFmtId="166" fontId="0" fillId="0" borderId="0" xfId="1" applyNumberFormat="1" applyFont="1" applyAlignment="1">
      <alignment horizontal="right"/>
    </xf>
    <xf numFmtId="0" fontId="0" fillId="0" borderId="0" xfId="0" applyFont="1"/>
    <xf numFmtId="166" fontId="2" fillId="0" borderId="0" xfId="1" applyNumberFormat="1" applyFont="1" applyAlignment="1">
      <alignment horizontal="right"/>
    </xf>
    <xf numFmtId="168" fontId="7" fillId="0" borderId="0" xfId="1" applyNumberFormat="1" applyFont="1" applyAlignment="1">
      <alignment horizontal="right"/>
    </xf>
    <xf numFmtId="0" fontId="0" fillId="0" borderId="0" xfId="0" applyFont="1" applyBorder="1" applyAlignment="1">
      <alignment horizontal="left"/>
    </xf>
    <xf numFmtId="0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/>
    <xf numFmtId="0" fontId="6" fillId="2" borderId="1" xfId="0" applyFont="1" applyFill="1" applyBorder="1"/>
    <xf numFmtId="0" fontId="5" fillId="2" borderId="2" xfId="0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left"/>
    </xf>
    <xf numFmtId="0" fontId="5" fillId="3" borderId="1" xfId="0" applyFont="1" applyFill="1" applyBorder="1"/>
    <xf numFmtId="0" fontId="6" fillId="3" borderId="1" xfId="0" applyFont="1" applyFill="1" applyBorder="1"/>
    <xf numFmtId="0" fontId="5" fillId="3" borderId="2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0" fillId="0" borderId="0" xfId="0" applyFont="1" applyBorder="1"/>
    <xf numFmtId="0" fontId="2" fillId="0" borderId="0" xfId="0" applyFont="1" applyAlignment="1">
      <alignment horizontal="left"/>
    </xf>
    <xf numFmtId="166" fontId="1" fillId="0" borderId="0" xfId="1" applyNumberFormat="1" applyFont="1" applyAlignment="1">
      <alignment horizontal="right"/>
    </xf>
    <xf numFmtId="166" fontId="2" fillId="0" borderId="3" xfId="0" applyNumberFormat="1" applyFont="1" applyBorder="1"/>
    <xf numFmtId="166" fontId="2" fillId="0" borderId="0" xfId="0" applyNumberFormat="1" applyFont="1" applyBorder="1"/>
    <xf numFmtId="169" fontId="0" fillId="0" borderId="0" xfId="0" applyNumberFormat="1" applyFont="1"/>
    <xf numFmtId="167" fontId="0" fillId="0" borderId="0" xfId="0" applyNumberFormat="1" applyFont="1"/>
    <xf numFmtId="169" fontId="2" fillId="0" borderId="3" xfId="0" applyNumberFormat="1" applyFont="1" applyBorder="1"/>
    <xf numFmtId="166" fontId="2" fillId="0" borderId="0" xfId="1" applyNumberFormat="1" applyFont="1" applyBorder="1"/>
    <xf numFmtId="164" fontId="0" fillId="0" borderId="0" xfId="0" applyNumberFormat="1"/>
    <xf numFmtId="165" fontId="0" fillId="0" borderId="0" xfId="0" applyNumberFormat="1" applyFont="1"/>
    <xf numFmtId="0" fontId="0" fillId="0" borderId="0" xfId="0" applyAlignment="1"/>
    <xf numFmtId="165" fontId="2" fillId="0" borderId="3" xfId="0" applyNumberFormat="1" applyFont="1" applyBorder="1"/>
    <xf numFmtId="167" fontId="2" fillId="0" borderId="2" xfId="0" applyNumberFormat="1" applyFont="1" applyBorder="1"/>
    <xf numFmtId="166" fontId="2" fillId="0" borderId="3" xfId="1" applyNumberFormat="1" applyFont="1" applyBorder="1"/>
    <xf numFmtId="10" fontId="1" fillId="0" borderId="0" xfId="2" applyNumberFormat="1" applyFont="1" applyBorder="1" applyAlignment="1"/>
    <xf numFmtId="10" fontId="1" fillId="0" borderId="3" xfId="2" applyNumberFormat="1" applyFont="1" applyBorder="1" applyAlignment="1"/>
    <xf numFmtId="168" fontId="8" fillId="0" borderId="0" xfId="2" applyNumberFormat="1" applyFont="1" applyBorder="1" applyAlignment="1"/>
    <xf numFmtId="168" fontId="0" fillId="0" borderId="0" xfId="2" applyNumberFormat="1" applyFont="1" applyBorder="1" applyAlignment="1"/>
    <xf numFmtId="168" fontId="11" fillId="4" borderId="0" xfId="2" applyNumberFormat="1" applyFont="1" applyFill="1" applyBorder="1" applyAlignment="1"/>
    <xf numFmtId="168" fontId="9" fillId="0" borderId="0" xfId="2" applyNumberFormat="1" applyFont="1" applyBorder="1"/>
    <xf numFmtId="168" fontId="11" fillId="4" borderId="0" xfId="2" applyNumberFormat="1" applyFont="1" applyFill="1" applyBorder="1"/>
    <xf numFmtId="168" fontId="7" fillId="0" borderId="0" xfId="2" applyNumberFormat="1" applyFont="1" applyBorder="1"/>
    <xf numFmtId="168" fontId="9" fillId="0" borderId="0" xfId="2" applyNumberFormat="1" applyFont="1" applyBorder="1" applyAlignment="1"/>
    <xf numFmtId="168" fontId="1" fillId="0" borderId="0" xfId="2" applyNumberFormat="1" applyFont="1" applyBorder="1"/>
    <xf numFmtId="168" fontId="10" fillId="0" borderId="0" xfId="2" applyNumberFormat="1" applyFont="1" applyBorder="1" applyAlignment="1"/>
    <xf numFmtId="168" fontId="0" fillId="0" borderId="0" xfId="2" applyNumberFormat="1" applyFont="1" applyBorder="1"/>
    <xf numFmtId="167" fontId="7" fillId="0" borderId="0" xfId="0" applyNumberFormat="1" applyFont="1"/>
    <xf numFmtId="167" fontId="4" fillId="0" borderId="0" xfId="0" applyNumberFormat="1" applyFont="1"/>
    <xf numFmtId="167" fontId="2" fillId="0" borderId="0" xfId="0" applyNumberFormat="1" applyFont="1"/>
    <xf numFmtId="0" fontId="5" fillId="2" borderId="1" xfId="0" applyFont="1" applyFill="1" applyBorder="1" applyAlignment="1">
      <alignment horizontal="center"/>
    </xf>
    <xf numFmtId="165" fontId="0" fillId="0" borderId="0" xfId="0" applyNumberFormat="1"/>
    <xf numFmtId="168" fontId="1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15"/>
  <sheetViews>
    <sheetView tabSelected="1" workbookViewId="0">
      <selection activeCell="H6" sqref="H6"/>
    </sheetView>
  </sheetViews>
  <sheetFormatPr defaultRowHeight="14.4" x14ac:dyDescent="0.3"/>
  <cols>
    <col min="3" max="3" width="49" bestFit="1" customWidth="1"/>
  </cols>
  <sheetData>
    <row r="1" spans="2:12" x14ac:dyDescent="0.3">
      <c r="B1" s="37" t="s">
        <v>24</v>
      </c>
      <c r="C1" s="38"/>
      <c r="D1" s="39">
        <v>2012</v>
      </c>
      <c r="E1" s="39">
        <f>D1+1</f>
        <v>2013</v>
      </c>
      <c r="F1" s="39">
        <f t="shared" ref="F1" si="0">E1+1</f>
        <v>2014</v>
      </c>
      <c r="G1" s="39">
        <f t="shared" ref="G1" si="1">F1+1</f>
        <v>2015</v>
      </c>
      <c r="H1" s="40">
        <f>G1+1</f>
        <v>2016</v>
      </c>
      <c r="I1" s="40">
        <f t="shared" ref="I1:L1" si="2">H1+1</f>
        <v>2017</v>
      </c>
      <c r="J1" s="40">
        <f t="shared" si="2"/>
        <v>2018</v>
      </c>
      <c r="K1" s="40">
        <f t="shared" si="2"/>
        <v>2019</v>
      </c>
      <c r="L1" s="40">
        <f t="shared" si="2"/>
        <v>2020</v>
      </c>
    </row>
    <row r="2" spans="2:12" x14ac:dyDescent="0.3">
      <c r="B2" s="19"/>
      <c r="C2" s="20"/>
      <c r="D2" s="56"/>
      <c r="E2" s="56"/>
      <c r="F2" s="56"/>
      <c r="G2" s="56"/>
      <c r="H2" s="56"/>
      <c r="I2" s="56"/>
      <c r="J2" s="56"/>
      <c r="K2" s="56"/>
      <c r="L2" s="57"/>
    </row>
    <row r="3" spans="2:12" x14ac:dyDescent="0.3">
      <c r="B3" s="19"/>
      <c r="C3" s="41" t="s">
        <v>27</v>
      </c>
      <c r="D3" s="58"/>
      <c r="E3" s="59">
        <f>(E15-D15)/D15</f>
        <v>0.13725490196078435</v>
      </c>
      <c r="F3" s="59">
        <f t="shared" ref="F3:G4" si="3">(F15-E15)/E15</f>
        <v>0.23275862068965528</v>
      </c>
      <c r="G3" s="59">
        <f t="shared" si="3"/>
        <v>0.38461538461538458</v>
      </c>
      <c r="H3" s="60"/>
      <c r="I3" s="60"/>
      <c r="J3" s="60"/>
      <c r="K3" s="60"/>
      <c r="L3" s="60"/>
    </row>
    <row r="4" spans="2:12" x14ac:dyDescent="0.3">
      <c r="B4" s="19"/>
      <c r="C4" s="41" t="s">
        <v>29</v>
      </c>
      <c r="D4" s="61"/>
      <c r="E4" s="59">
        <f>(E16-D16)/D16</f>
        <v>4.4444444444445078E-3</v>
      </c>
      <c r="F4" s="59">
        <f t="shared" si="3"/>
        <v>2.2123893805309734E-2</v>
      </c>
      <c r="G4" s="59">
        <f t="shared" si="3"/>
        <v>1.2987012987012863E-2</v>
      </c>
      <c r="H4" s="62"/>
      <c r="I4" s="62"/>
      <c r="J4" s="62"/>
      <c r="K4" s="62"/>
      <c r="L4" s="62"/>
    </row>
    <row r="5" spans="2:12" x14ac:dyDescent="0.3">
      <c r="B5" s="19"/>
      <c r="C5" s="21"/>
      <c r="D5" s="63"/>
      <c r="E5" s="64"/>
      <c r="F5" s="64"/>
      <c r="G5" s="64"/>
      <c r="H5" s="65"/>
      <c r="I5" s="65"/>
      <c r="J5" s="65"/>
      <c r="K5" s="65"/>
      <c r="L5" s="65"/>
    </row>
    <row r="6" spans="2:12" x14ac:dyDescent="0.3">
      <c r="B6" s="19"/>
      <c r="C6" s="20" t="s">
        <v>23</v>
      </c>
      <c r="D6" s="65">
        <f>D19/D17</f>
        <v>0.43119266055045868</v>
      </c>
      <c r="E6" s="65">
        <f t="shared" ref="E6:G6" si="4">E19/E17</f>
        <v>0.41812865497076024</v>
      </c>
      <c r="F6" s="65">
        <f t="shared" si="4"/>
        <v>0.40374331550802134</v>
      </c>
      <c r="G6" s="65">
        <f t="shared" si="4"/>
        <v>0.38657407407407401</v>
      </c>
      <c r="H6" s="62"/>
      <c r="I6" s="62"/>
      <c r="J6" s="62"/>
      <c r="K6" s="62"/>
      <c r="L6" s="62"/>
    </row>
    <row r="7" spans="2:12" x14ac:dyDescent="0.3">
      <c r="B7" s="19"/>
      <c r="C7" s="21"/>
      <c r="D7" s="66"/>
      <c r="E7" s="61"/>
      <c r="F7" s="61"/>
      <c r="G7" s="61"/>
      <c r="H7" s="65"/>
      <c r="I7" s="65"/>
      <c r="J7" s="65"/>
      <c r="K7" s="65"/>
      <c r="L7" s="65"/>
    </row>
    <row r="8" spans="2:12" x14ac:dyDescent="0.3">
      <c r="B8" s="19"/>
      <c r="C8" s="31" t="s">
        <v>45</v>
      </c>
      <c r="D8" s="67">
        <f>D25/D$17</f>
        <v>3.9755351681957186E-2</v>
      </c>
      <c r="E8" s="67">
        <f t="shared" ref="E8:G8" si="5">E25/E$17</f>
        <v>4.0935672514619874E-2</v>
      </c>
      <c r="F8" s="67">
        <f t="shared" si="5"/>
        <v>3.20855614973262E-2</v>
      </c>
      <c r="G8" s="67">
        <f t="shared" si="5"/>
        <v>3.0092592592592591E-2</v>
      </c>
      <c r="H8" s="62"/>
      <c r="I8" s="62"/>
      <c r="J8" s="62"/>
      <c r="K8" s="62"/>
      <c r="L8" s="62"/>
    </row>
    <row r="9" spans="2:12" x14ac:dyDescent="0.3">
      <c r="B9" s="19"/>
      <c r="C9" s="31" t="s">
        <v>46</v>
      </c>
      <c r="D9" s="67">
        <f t="shared" ref="D9:G9" si="6">D26/D$17</f>
        <v>9.7859327217125383E-2</v>
      </c>
      <c r="E9" s="67">
        <f t="shared" si="6"/>
        <v>0.1023391812865497</v>
      </c>
      <c r="F9" s="67">
        <f t="shared" si="6"/>
        <v>0.10427807486631015</v>
      </c>
      <c r="G9" s="67">
        <f t="shared" si="6"/>
        <v>9.2592592592592587E-2</v>
      </c>
      <c r="H9" s="62"/>
      <c r="I9" s="62"/>
      <c r="J9" s="62"/>
      <c r="K9" s="62"/>
      <c r="L9" s="62"/>
    </row>
    <row r="10" spans="2:12" x14ac:dyDescent="0.3">
      <c r="B10" s="19"/>
      <c r="C10" s="31" t="s">
        <v>47</v>
      </c>
      <c r="D10" s="67">
        <f t="shared" ref="D10:G10" si="7">D27/D$17</f>
        <v>9.1743119266055037E-2</v>
      </c>
      <c r="E10" s="67">
        <f t="shared" si="7"/>
        <v>0.10087719298245613</v>
      </c>
      <c r="F10" s="67">
        <f t="shared" si="7"/>
        <v>0.12165775401069519</v>
      </c>
      <c r="G10" s="67">
        <f t="shared" si="7"/>
        <v>0.1273148148148148</v>
      </c>
      <c r="H10" s="62"/>
      <c r="I10" s="62"/>
      <c r="J10" s="62"/>
      <c r="K10" s="62"/>
      <c r="L10" s="62"/>
    </row>
    <row r="11" spans="2:12" x14ac:dyDescent="0.3">
      <c r="B11" s="19"/>
      <c r="C11" s="31" t="s">
        <v>48</v>
      </c>
      <c r="D11" s="67">
        <f t="shared" ref="D11:G11" si="8">D28/D$17</f>
        <v>8.5626911314984691E-2</v>
      </c>
      <c r="E11" s="67">
        <f t="shared" si="8"/>
        <v>9.3567251461988299E-2</v>
      </c>
      <c r="F11" s="67">
        <f t="shared" si="8"/>
        <v>8.8235294117647037E-2</v>
      </c>
      <c r="G11" s="67">
        <f t="shared" si="8"/>
        <v>7.8703703703703692E-2</v>
      </c>
      <c r="H11" s="62"/>
      <c r="I11" s="62"/>
      <c r="J11" s="62"/>
      <c r="K11" s="62"/>
      <c r="L11" s="62"/>
    </row>
    <row r="12" spans="2:12" x14ac:dyDescent="0.3">
      <c r="B12" s="19"/>
      <c r="C12" s="23"/>
      <c r="D12" s="22"/>
      <c r="E12" s="22"/>
      <c r="F12" s="22"/>
      <c r="G12" s="22"/>
      <c r="H12" s="22"/>
      <c r="I12" s="22"/>
      <c r="J12" s="22"/>
      <c r="K12" s="22"/>
      <c r="L12" s="22"/>
    </row>
    <row r="13" spans="2:12" x14ac:dyDescent="0.3">
      <c r="B13" s="19"/>
      <c r="C13" s="23"/>
      <c r="D13" s="22"/>
      <c r="E13" s="22"/>
      <c r="F13" s="22"/>
      <c r="G13" s="22"/>
      <c r="H13" s="22"/>
      <c r="I13" s="22"/>
      <c r="J13" s="22"/>
      <c r="K13" s="22"/>
      <c r="L13" s="22"/>
    </row>
    <row r="14" spans="2:12" x14ac:dyDescent="0.3">
      <c r="B14" s="33" t="s">
        <v>25</v>
      </c>
      <c r="C14" s="34"/>
      <c r="D14" s="35">
        <v>2012</v>
      </c>
      <c r="E14" s="35">
        <v>2013</v>
      </c>
      <c r="F14" s="35">
        <v>2014</v>
      </c>
      <c r="G14" s="35">
        <v>2015</v>
      </c>
      <c r="H14" s="32">
        <f>G14+1</f>
        <v>2016</v>
      </c>
      <c r="I14" s="32">
        <f t="shared" ref="I14:L14" si="9">H14+1</f>
        <v>2017</v>
      </c>
      <c r="J14" s="32">
        <f t="shared" si="9"/>
        <v>2018</v>
      </c>
      <c r="K14" s="32">
        <f t="shared" si="9"/>
        <v>2019</v>
      </c>
      <c r="L14" s="32">
        <f t="shared" si="9"/>
        <v>2020</v>
      </c>
    </row>
    <row r="15" spans="2:12" x14ac:dyDescent="0.3">
      <c r="B15" s="16"/>
      <c r="C15" s="24" t="s">
        <v>26</v>
      </c>
      <c r="D15" s="24">
        <v>10.199999999999999</v>
      </c>
      <c r="E15" s="24">
        <v>11.6</v>
      </c>
      <c r="F15" s="24">
        <v>14.3</v>
      </c>
      <c r="G15" s="24">
        <v>19.8</v>
      </c>
      <c r="H15" s="68"/>
      <c r="I15" s="68"/>
      <c r="J15" s="68"/>
      <c r="K15" s="68"/>
      <c r="L15" s="68"/>
    </row>
    <row r="16" spans="2:12" x14ac:dyDescent="0.3">
      <c r="B16" s="16"/>
      <c r="C16" s="24" t="s">
        <v>28</v>
      </c>
      <c r="D16" s="24">
        <v>22.5</v>
      </c>
      <c r="E16" s="24">
        <v>22.6</v>
      </c>
      <c r="F16" s="24">
        <v>23.1</v>
      </c>
      <c r="G16" s="24">
        <v>23.4</v>
      </c>
      <c r="H16" s="68"/>
      <c r="I16" s="68"/>
      <c r="J16" s="68"/>
      <c r="K16" s="68"/>
      <c r="L16" s="68"/>
    </row>
    <row r="17" spans="2:12" x14ac:dyDescent="0.3">
      <c r="B17" s="5"/>
      <c r="C17" s="5" t="s">
        <v>30</v>
      </c>
      <c r="D17" s="5">
        <v>32.700000000000003</v>
      </c>
      <c r="E17" s="5">
        <v>34.200000000000003</v>
      </c>
      <c r="F17" s="5">
        <v>37.400000000000006</v>
      </c>
      <c r="G17" s="5">
        <v>43.2</v>
      </c>
      <c r="H17" s="10"/>
      <c r="I17" s="10"/>
      <c r="J17" s="10"/>
      <c r="K17" s="10"/>
      <c r="L17" s="10"/>
    </row>
    <row r="18" spans="2:12" x14ac:dyDescent="0.3">
      <c r="H18" s="9"/>
      <c r="I18" s="9"/>
      <c r="J18" s="9"/>
      <c r="K18" s="9"/>
      <c r="L18" s="9"/>
    </row>
    <row r="19" spans="2:12" x14ac:dyDescent="0.3">
      <c r="C19" t="s">
        <v>31</v>
      </c>
      <c r="D19" s="14">
        <v>14.1</v>
      </c>
      <c r="E19" s="14">
        <v>14.3</v>
      </c>
      <c r="F19" s="14">
        <v>15.1</v>
      </c>
      <c r="G19" s="14">
        <v>16.7</v>
      </c>
      <c r="H19" s="9"/>
      <c r="I19" s="9"/>
      <c r="J19" s="9"/>
      <c r="K19" s="9"/>
      <c r="L19" s="9"/>
    </row>
    <row r="20" spans="2:12" x14ac:dyDescent="0.3">
      <c r="H20" s="9"/>
      <c r="I20" s="9"/>
      <c r="J20" s="9"/>
      <c r="K20" s="9"/>
      <c r="L20" s="9"/>
    </row>
    <row r="21" spans="2:12" x14ac:dyDescent="0.3">
      <c r="C21" s="4" t="s">
        <v>32</v>
      </c>
      <c r="D21" s="4">
        <v>18.600000000000001</v>
      </c>
      <c r="E21" s="4">
        <v>19.900000000000002</v>
      </c>
      <c r="F21" s="4">
        <v>22.300000000000004</v>
      </c>
      <c r="G21" s="4">
        <v>26.500000000000004</v>
      </c>
      <c r="H21" s="70"/>
      <c r="I21" s="70"/>
      <c r="J21" s="70"/>
      <c r="K21" s="70"/>
      <c r="L21" s="70"/>
    </row>
    <row r="22" spans="2:12" x14ac:dyDescent="0.3">
      <c r="C22" s="24" t="s">
        <v>33</v>
      </c>
      <c r="D22" s="25">
        <f>D21/D17</f>
        <v>0.56880733944954132</v>
      </c>
      <c r="E22" s="25">
        <f t="shared" ref="E22:G22" si="10">E21/E17</f>
        <v>0.58187134502923976</v>
      </c>
      <c r="F22" s="25">
        <f t="shared" si="10"/>
        <v>0.59625668449197866</v>
      </c>
      <c r="G22" s="25">
        <f t="shared" si="10"/>
        <v>0.61342592592592593</v>
      </c>
      <c r="H22" s="25"/>
      <c r="I22" s="25"/>
      <c r="J22" s="25"/>
      <c r="K22" s="25"/>
      <c r="L22" s="25"/>
    </row>
    <row r="23" spans="2:12" x14ac:dyDescent="0.3">
      <c r="H23" s="9"/>
      <c r="I23" s="9"/>
      <c r="J23" s="9"/>
      <c r="K23" s="9"/>
      <c r="L23" s="9"/>
    </row>
    <row r="24" spans="2:12" x14ac:dyDescent="0.3">
      <c r="C24" s="4" t="s">
        <v>34</v>
      </c>
      <c r="H24" s="9"/>
      <c r="I24" s="9"/>
      <c r="J24" s="9"/>
      <c r="K24" s="9"/>
      <c r="L24" s="9"/>
    </row>
    <row r="25" spans="2:12" x14ac:dyDescent="0.3">
      <c r="C25" t="s">
        <v>35</v>
      </c>
      <c r="D25" s="14">
        <v>1.3</v>
      </c>
      <c r="E25" s="14">
        <v>1.4</v>
      </c>
      <c r="F25" s="14">
        <v>1.2</v>
      </c>
      <c r="G25" s="14">
        <v>1.3</v>
      </c>
      <c r="H25" s="69"/>
      <c r="I25" s="9"/>
      <c r="J25" s="9"/>
      <c r="K25" s="9"/>
      <c r="L25" s="9"/>
    </row>
    <row r="26" spans="2:12" x14ac:dyDescent="0.3">
      <c r="C26" t="s">
        <v>36</v>
      </c>
      <c r="D26">
        <v>3.2</v>
      </c>
      <c r="E26">
        <v>3.5</v>
      </c>
      <c r="F26">
        <v>3.9</v>
      </c>
      <c r="G26" s="9">
        <v>4</v>
      </c>
      <c r="H26" s="9"/>
      <c r="I26" s="9"/>
      <c r="J26" s="9"/>
      <c r="K26" s="9"/>
      <c r="L26" s="9"/>
    </row>
    <row r="27" spans="2:12" x14ac:dyDescent="0.3">
      <c r="C27" t="s">
        <v>37</v>
      </c>
      <c r="D27" s="9">
        <v>3</v>
      </c>
      <c r="E27" s="9">
        <v>3.45</v>
      </c>
      <c r="F27" s="9">
        <v>4.5500000000000007</v>
      </c>
      <c r="G27" s="9">
        <v>5.5</v>
      </c>
      <c r="H27" s="9"/>
      <c r="I27" s="9"/>
      <c r="J27" s="9"/>
      <c r="K27" s="9"/>
      <c r="L27" s="9"/>
    </row>
    <row r="28" spans="2:12" x14ac:dyDescent="0.3">
      <c r="C28" t="s">
        <v>38</v>
      </c>
      <c r="D28">
        <v>2.8</v>
      </c>
      <c r="E28">
        <v>3.2</v>
      </c>
      <c r="F28">
        <v>3.3</v>
      </c>
      <c r="G28">
        <v>3.4</v>
      </c>
      <c r="H28" s="9"/>
      <c r="I28" s="9"/>
      <c r="J28" s="9"/>
      <c r="K28" s="9"/>
      <c r="L28" s="9"/>
    </row>
    <row r="29" spans="2:12" x14ac:dyDescent="0.3">
      <c r="B29" s="6"/>
      <c r="C29" s="5" t="s">
        <v>39</v>
      </c>
      <c r="D29" s="26">
        <v>10.3</v>
      </c>
      <c r="E29" s="26">
        <v>11.55</v>
      </c>
      <c r="F29" s="26">
        <v>12.95</v>
      </c>
      <c r="G29" s="26">
        <v>14.200000000000001</v>
      </c>
      <c r="H29" s="26"/>
      <c r="I29" s="26"/>
      <c r="J29" s="26"/>
      <c r="K29" s="26"/>
      <c r="L29" s="26"/>
    </row>
    <row r="30" spans="2:12" x14ac:dyDescent="0.3">
      <c r="D30" s="27"/>
      <c r="E30" s="27"/>
      <c r="F30" s="27"/>
      <c r="G30" s="27"/>
      <c r="H30" s="9"/>
      <c r="I30" s="9"/>
      <c r="J30" s="9"/>
      <c r="K30" s="9"/>
      <c r="L30" s="9"/>
    </row>
    <row r="31" spans="2:12" x14ac:dyDescent="0.3">
      <c r="C31" s="4" t="s">
        <v>40</v>
      </c>
      <c r="D31" s="27">
        <v>8.3000000000000007</v>
      </c>
      <c r="E31" s="27">
        <v>8.3500000000000014</v>
      </c>
      <c r="F31" s="27">
        <v>9.350000000000005</v>
      </c>
      <c r="G31" s="27">
        <v>12.300000000000002</v>
      </c>
      <c r="H31" s="9"/>
      <c r="I31" s="9"/>
      <c r="J31" s="9"/>
      <c r="K31" s="9"/>
      <c r="L31" s="9"/>
    </row>
    <row r="32" spans="2:12" x14ac:dyDescent="0.3">
      <c r="D32" s="27"/>
      <c r="E32" s="27"/>
      <c r="F32" s="27"/>
      <c r="G32" s="27"/>
      <c r="H32" s="9"/>
      <c r="I32" s="9"/>
      <c r="J32" s="9"/>
      <c r="K32" s="9"/>
      <c r="L32" s="9"/>
    </row>
    <row r="33" spans="2:12" x14ac:dyDescent="0.3">
      <c r="C33" s="28" t="s">
        <v>41</v>
      </c>
      <c r="D33" s="27">
        <v>0</v>
      </c>
      <c r="E33" s="27">
        <v>0</v>
      </c>
      <c r="F33" s="27">
        <v>0</v>
      </c>
      <c r="G33" s="27">
        <v>0</v>
      </c>
      <c r="H33" s="9"/>
      <c r="I33" s="9"/>
      <c r="J33" s="9"/>
      <c r="K33" s="9"/>
      <c r="L33" s="9"/>
    </row>
    <row r="34" spans="2:12" x14ac:dyDescent="0.3">
      <c r="D34" s="27"/>
      <c r="E34" s="27"/>
      <c r="F34" s="27"/>
      <c r="G34" s="27"/>
      <c r="H34" s="9"/>
      <c r="I34" s="9"/>
      <c r="J34" s="9"/>
      <c r="K34" s="9"/>
      <c r="L34" s="9"/>
    </row>
    <row r="35" spans="2:12" x14ac:dyDescent="0.3">
      <c r="C35" s="4" t="s">
        <v>42</v>
      </c>
      <c r="D35" s="29">
        <v>8.3000000000000007</v>
      </c>
      <c r="E35" s="29">
        <v>8.3500000000000014</v>
      </c>
      <c r="F35" s="29">
        <v>9.350000000000005</v>
      </c>
      <c r="G35" s="29">
        <v>12.300000000000002</v>
      </c>
      <c r="H35" s="70"/>
      <c r="I35" s="70"/>
      <c r="J35" s="70"/>
      <c r="K35" s="70"/>
      <c r="L35" s="70"/>
    </row>
    <row r="36" spans="2:12" x14ac:dyDescent="0.3">
      <c r="D36" s="27"/>
      <c r="E36" s="27"/>
      <c r="F36" s="27"/>
      <c r="G36" s="27"/>
      <c r="H36" s="9"/>
      <c r="I36" s="9"/>
      <c r="J36" s="9"/>
      <c r="K36" s="9"/>
      <c r="L36" s="9"/>
    </row>
    <row r="37" spans="2:12" x14ac:dyDescent="0.3">
      <c r="C37" t="s">
        <v>43</v>
      </c>
      <c r="D37" s="27">
        <v>1</v>
      </c>
      <c r="E37" s="27">
        <v>1.0437500000000002</v>
      </c>
      <c r="F37" s="27">
        <v>1.1687500000000006</v>
      </c>
      <c r="G37" s="27">
        <v>1.5375000000000003</v>
      </c>
      <c r="H37" s="9"/>
      <c r="I37" s="9"/>
      <c r="J37" s="9"/>
      <c r="K37" s="9"/>
      <c r="L37" s="9"/>
    </row>
    <row r="38" spans="2:12" x14ac:dyDescent="0.3">
      <c r="C38" s="24" t="s">
        <v>44</v>
      </c>
      <c r="D38" s="30">
        <v>0.12048192771084336</v>
      </c>
      <c r="E38" s="30">
        <v>0.125</v>
      </c>
      <c r="F38" s="30">
        <v>0.125</v>
      </c>
      <c r="G38" s="30">
        <v>0.125</v>
      </c>
      <c r="H38" s="9"/>
      <c r="I38" s="9"/>
      <c r="J38" s="9"/>
      <c r="K38" s="9"/>
      <c r="L38" s="9"/>
    </row>
    <row r="39" spans="2:12" x14ac:dyDescent="0.3">
      <c r="D39" s="27"/>
      <c r="E39" s="27"/>
      <c r="F39" s="27"/>
      <c r="G39" s="27"/>
      <c r="H39" s="9"/>
      <c r="I39" s="9"/>
      <c r="J39" s="9"/>
      <c r="K39" s="9"/>
      <c r="L39" s="9"/>
    </row>
    <row r="40" spans="2:12" x14ac:dyDescent="0.3">
      <c r="B40" s="12"/>
      <c r="C40" s="12" t="s">
        <v>22</v>
      </c>
      <c r="D40" s="18">
        <v>7.3000000000000007</v>
      </c>
      <c r="E40" s="18">
        <v>7.3062500000000012</v>
      </c>
      <c r="F40" s="18">
        <v>8.1812500000000039</v>
      </c>
      <c r="G40" s="18">
        <v>10.762500000000003</v>
      </c>
      <c r="H40" s="18"/>
      <c r="I40" s="18"/>
      <c r="J40" s="18"/>
      <c r="K40" s="18"/>
      <c r="L40" s="18"/>
    </row>
    <row r="41" spans="2:12" x14ac:dyDescent="0.3">
      <c r="B41" s="19"/>
      <c r="C41" s="23"/>
      <c r="D41" s="22"/>
      <c r="E41" s="22"/>
      <c r="F41" s="22"/>
      <c r="G41" s="22"/>
    </row>
    <row r="42" spans="2:12" x14ac:dyDescent="0.3">
      <c r="B42" s="19"/>
      <c r="C42" s="23"/>
      <c r="D42" s="22"/>
      <c r="E42" s="22"/>
      <c r="F42" s="22"/>
      <c r="G42" s="22"/>
    </row>
    <row r="43" spans="2:12" x14ac:dyDescent="0.3">
      <c r="B43" s="33" t="s">
        <v>49</v>
      </c>
      <c r="C43" s="34"/>
      <c r="D43" s="35">
        <v>2012</v>
      </c>
      <c r="E43" s="35">
        <f>D43+1</f>
        <v>2013</v>
      </c>
      <c r="F43" s="35">
        <f>E43+1</f>
        <v>2014</v>
      </c>
      <c r="G43" s="35">
        <f t="shared" ref="G43:L43" si="11">F43+1</f>
        <v>2015</v>
      </c>
      <c r="H43" s="71">
        <f t="shared" si="11"/>
        <v>2016</v>
      </c>
      <c r="I43" s="71">
        <f t="shared" si="11"/>
        <v>2017</v>
      </c>
      <c r="J43" s="71">
        <f t="shared" si="11"/>
        <v>2018</v>
      </c>
      <c r="K43" s="71">
        <f t="shared" si="11"/>
        <v>2019</v>
      </c>
      <c r="L43" s="71">
        <f t="shared" si="11"/>
        <v>2020</v>
      </c>
    </row>
    <row r="44" spans="2:12" x14ac:dyDescent="0.3">
      <c r="C44" s="1" t="s">
        <v>50</v>
      </c>
    </row>
    <row r="45" spans="2:12" x14ac:dyDescent="0.3">
      <c r="C45" s="42" t="s">
        <v>51</v>
      </c>
    </row>
    <row r="46" spans="2:12" x14ac:dyDescent="0.3">
      <c r="C46" t="s">
        <v>52</v>
      </c>
      <c r="D46" s="27">
        <v>19.399999999999999</v>
      </c>
      <c r="E46" s="27">
        <v>30.806250000000002</v>
      </c>
      <c r="F46" s="27">
        <v>43.687500000000007</v>
      </c>
      <c r="G46" s="27">
        <v>68.950000000000017</v>
      </c>
      <c r="H46" s="27"/>
      <c r="I46" s="27"/>
      <c r="J46" s="27"/>
      <c r="K46" s="27"/>
      <c r="L46" s="27"/>
    </row>
    <row r="47" spans="2:12" x14ac:dyDescent="0.3">
      <c r="C47" t="s">
        <v>6</v>
      </c>
      <c r="D47" s="43">
        <v>10</v>
      </c>
      <c r="E47" s="43">
        <v>10.5</v>
      </c>
      <c r="F47" s="43">
        <v>7.3</v>
      </c>
      <c r="G47" s="43">
        <v>3.0999999999999996</v>
      </c>
      <c r="H47" s="43"/>
      <c r="I47" s="43"/>
      <c r="J47" s="43"/>
      <c r="K47" s="43"/>
      <c r="L47" s="43"/>
    </row>
    <row r="48" spans="2:12" x14ac:dyDescent="0.3">
      <c r="C48" t="s">
        <v>53</v>
      </c>
      <c r="D48" s="43">
        <v>4.2</v>
      </c>
      <c r="E48" s="43">
        <v>3.9000000000000004</v>
      </c>
      <c r="F48" s="43">
        <v>5.9</v>
      </c>
      <c r="G48" s="43">
        <v>6.7</v>
      </c>
      <c r="H48" s="43"/>
      <c r="I48" s="43"/>
      <c r="J48" s="43"/>
      <c r="K48" s="43"/>
      <c r="L48" s="43"/>
    </row>
    <row r="49" spans="3:12" x14ac:dyDescent="0.3">
      <c r="C49" s="5" t="s">
        <v>54</v>
      </c>
      <c r="D49" s="44">
        <f>SUM(D46:D48)</f>
        <v>33.6</v>
      </c>
      <c r="E49" s="44">
        <f>SUM(E46:E48)</f>
        <v>45.206250000000004</v>
      </c>
      <c r="F49" s="44">
        <f>SUM(F46:F48)</f>
        <v>56.887500000000003</v>
      </c>
      <c r="G49" s="44">
        <f>SUM(G46:G48)</f>
        <v>78.750000000000014</v>
      </c>
      <c r="H49" s="44"/>
      <c r="I49" s="44"/>
      <c r="J49" s="44"/>
      <c r="K49" s="44"/>
      <c r="L49" s="44"/>
    </row>
    <row r="50" spans="3:12" x14ac:dyDescent="0.3">
      <c r="C50" s="16"/>
      <c r="D50" s="45"/>
      <c r="E50" s="45"/>
      <c r="F50" s="45"/>
      <c r="G50" s="45"/>
    </row>
    <row r="52" spans="3:12" x14ac:dyDescent="0.3">
      <c r="C52" s="4" t="s">
        <v>55</v>
      </c>
    </row>
    <row r="53" spans="3:12" x14ac:dyDescent="0.3">
      <c r="C53" t="s">
        <v>56</v>
      </c>
      <c r="D53" s="28">
        <v>5.5</v>
      </c>
      <c r="E53" s="46">
        <v>5.4</v>
      </c>
      <c r="F53" s="28">
        <v>5.3000000000000007</v>
      </c>
      <c r="G53" s="28">
        <v>5.6000000000000014</v>
      </c>
      <c r="H53" s="72"/>
      <c r="I53" s="72"/>
      <c r="J53" s="72"/>
      <c r="K53" s="72"/>
      <c r="L53" s="72"/>
    </row>
    <row r="54" spans="3:12" x14ac:dyDescent="0.3">
      <c r="C54" s="28" t="s">
        <v>57</v>
      </c>
      <c r="D54" s="28">
        <v>0.6</v>
      </c>
      <c r="E54" s="28">
        <v>0.6</v>
      </c>
      <c r="F54" s="28">
        <v>0.6</v>
      </c>
      <c r="G54" s="28">
        <v>0.6</v>
      </c>
      <c r="H54" s="72"/>
      <c r="I54" s="72"/>
      <c r="J54" s="72"/>
      <c r="K54" s="72"/>
      <c r="L54" s="72"/>
    </row>
    <row r="55" spans="3:12" x14ac:dyDescent="0.3">
      <c r="C55" s="28" t="s">
        <v>58</v>
      </c>
      <c r="D55" s="28">
        <v>1.4</v>
      </c>
      <c r="E55" s="46">
        <v>2.5</v>
      </c>
      <c r="F55" s="28">
        <v>3</v>
      </c>
      <c r="G55" s="47">
        <v>3.7</v>
      </c>
      <c r="H55" s="72"/>
      <c r="I55" s="72"/>
      <c r="J55" s="72"/>
      <c r="K55" s="72"/>
      <c r="L55" s="72"/>
    </row>
    <row r="56" spans="3:12" x14ac:dyDescent="0.3">
      <c r="C56" s="5" t="s">
        <v>59</v>
      </c>
      <c r="D56" s="5">
        <f>SUM(D53:D55)</f>
        <v>7.5</v>
      </c>
      <c r="E56" s="48">
        <f>SUM(E53:E55)</f>
        <v>8.5</v>
      </c>
      <c r="F56" s="5">
        <f>SUM(F53:F55)</f>
        <v>8.9</v>
      </c>
      <c r="G56" s="5">
        <f>SUM(G53:G55)</f>
        <v>9.9000000000000021</v>
      </c>
      <c r="H56" s="53"/>
      <c r="I56" s="53"/>
      <c r="J56" s="53"/>
      <c r="K56" s="53"/>
      <c r="L56" s="53"/>
    </row>
    <row r="58" spans="3:12" x14ac:dyDescent="0.3">
      <c r="C58" s="12" t="s">
        <v>60</v>
      </c>
      <c r="D58" s="13">
        <f>D56+D49</f>
        <v>41.1</v>
      </c>
      <c r="E58" s="13">
        <f>E56+E49</f>
        <v>53.706250000000004</v>
      </c>
      <c r="F58" s="13">
        <f>F56+F49</f>
        <v>65.787500000000009</v>
      </c>
      <c r="G58" s="13">
        <f>G56+G49</f>
        <v>88.65000000000002</v>
      </c>
      <c r="H58" s="13"/>
      <c r="I58" s="13"/>
      <c r="J58" s="13"/>
      <c r="K58" s="13"/>
      <c r="L58" s="13"/>
    </row>
    <row r="59" spans="3:12" x14ac:dyDescent="0.3">
      <c r="C59" s="16"/>
      <c r="D59" s="49"/>
      <c r="E59" s="49"/>
      <c r="F59" s="49"/>
      <c r="G59" s="49"/>
      <c r="H59" s="49"/>
      <c r="I59" s="49"/>
      <c r="J59" s="49"/>
      <c r="K59" s="49"/>
      <c r="L59" s="49"/>
    </row>
    <row r="60" spans="3:12" x14ac:dyDescent="0.3">
      <c r="D60" s="50"/>
    </row>
    <row r="61" spans="3:12" x14ac:dyDescent="0.3">
      <c r="C61" s="1" t="s">
        <v>61</v>
      </c>
    </row>
    <row r="62" spans="3:12" x14ac:dyDescent="0.3">
      <c r="C62" s="42" t="s">
        <v>62</v>
      </c>
      <c r="D62" s="3"/>
      <c r="E62" s="3"/>
      <c r="F62" s="3"/>
      <c r="G62" s="3"/>
      <c r="H62" s="3"/>
      <c r="I62" s="3"/>
      <c r="J62" s="3"/>
      <c r="K62" s="3"/>
      <c r="L62" s="3"/>
    </row>
    <row r="63" spans="3:12" x14ac:dyDescent="0.3">
      <c r="C63" s="28" t="s">
        <v>63</v>
      </c>
      <c r="D63" s="51">
        <v>6.1</v>
      </c>
      <c r="E63" s="51">
        <v>8.5</v>
      </c>
      <c r="F63" s="51">
        <v>6.8</v>
      </c>
      <c r="G63" s="51">
        <v>11.5</v>
      </c>
      <c r="H63" s="72"/>
      <c r="I63" s="72"/>
      <c r="J63" s="72"/>
      <c r="K63" s="72"/>
      <c r="L63" s="72"/>
    </row>
    <row r="64" spans="3:12" x14ac:dyDescent="0.3">
      <c r="C64" s="52" t="s">
        <v>64</v>
      </c>
      <c r="D64" s="51">
        <v>5.3</v>
      </c>
      <c r="E64" s="51">
        <v>4.8999999999999995</v>
      </c>
      <c r="F64" s="51">
        <v>6.8999999999999995</v>
      </c>
      <c r="G64" s="51">
        <v>8.1</v>
      </c>
      <c r="H64" s="72"/>
      <c r="I64" s="72"/>
      <c r="J64" s="72"/>
      <c r="K64" s="72"/>
      <c r="L64" s="72"/>
    </row>
    <row r="65" spans="2:12" x14ac:dyDescent="0.3">
      <c r="C65" s="52" t="s">
        <v>65</v>
      </c>
      <c r="D65" s="51">
        <v>3.1</v>
      </c>
      <c r="E65" s="51">
        <v>6.1</v>
      </c>
      <c r="F65" s="51">
        <v>9.3000000000000007</v>
      </c>
      <c r="G65" s="51">
        <v>15.100000000000001</v>
      </c>
      <c r="H65" s="72"/>
      <c r="I65" s="72"/>
      <c r="J65" s="72"/>
      <c r="K65" s="72"/>
      <c r="L65" s="72"/>
    </row>
    <row r="66" spans="2:12" x14ac:dyDescent="0.3">
      <c r="C66" t="s">
        <v>66</v>
      </c>
      <c r="D66" s="51">
        <v>0</v>
      </c>
      <c r="E66" s="51">
        <v>0</v>
      </c>
      <c r="F66" s="51">
        <v>0</v>
      </c>
      <c r="G66" s="51">
        <v>0</v>
      </c>
      <c r="H66" s="72"/>
      <c r="I66" s="72"/>
      <c r="J66" s="72"/>
      <c r="K66" s="72"/>
      <c r="L66" s="72"/>
    </row>
    <row r="67" spans="2:12" x14ac:dyDescent="0.3">
      <c r="C67" s="5" t="s">
        <v>67</v>
      </c>
      <c r="D67" s="53">
        <f>SUM(D63:D66)</f>
        <v>14.499999999999998</v>
      </c>
      <c r="E67" s="5">
        <f>SUM(E63:E66)</f>
        <v>19.5</v>
      </c>
      <c r="F67" s="10">
        <f>SUM(F63:F66)</f>
        <v>23</v>
      </c>
      <c r="G67" s="5">
        <f>SUM(G63:G66)</f>
        <v>34.700000000000003</v>
      </c>
      <c r="H67" s="53"/>
      <c r="I67" s="53"/>
      <c r="J67" s="53"/>
      <c r="K67" s="53"/>
      <c r="L67" s="53"/>
    </row>
    <row r="68" spans="2:12" x14ac:dyDescent="0.3">
      <c r="C68" s="4"/>
      <c r="D68" s="3"/>
      <c r="E68" s="3"/>
      <c r="F68" s="3"/>
      <c r="G68" s="3"/>
      <c r="H68" s="3"/>
      <c r="I68" s="3"/>
      <c r="J68" s="3"/>
      <c r="K68" s="3"/>
      <c r="L68" s="3"/>
    </row>
    <row r="69" spans="2:12" x14ac:dyDescent="0.3">
      <c r="C69" s="4" t="s">
        <v>68</v>
      </c>
      <c r="D69" s="3"/>
      <c r="E69" s="3"/>
      <c r="F69" s="3"/>
      <c r="G69" s="3"/>
      <c r="H69" s="3"/>
      <c r="I69" s="3"/>
      <c r="J69" s="3"/>
      <c r="K69" s="3"/>
      <c r="L69" s="3"/>
    </row>
    <row r="70" spans="2:12" x14ac:dyDescent="0.3">
      <c r="C70" s="28" t="s">
        <v>69</v>
      </c>
      <c r="D70" s="47">
        <v>2</v>
      </c>
      <c r="E70" s="47">
        <v>2</v>
      </c>
      <c r="F70" s="47">
        <v>2</v>
      </c>
      <c r="G70" s="47">
        <v>2</v>
      </c>
      <c r="H70" s="72"/>
      <c r="I70" s="72"/>
      <c r="J70" s="72"/>
      <c r="K70" s="72"/>
      <c r="L70" s="72"/>
    </row>
    <row r="71" spans="2:12" x14ac:dyDescent="0.3">
      <c r="C71" s="28" t="s">
        <v>70</v>
      </c>
      <c r="D71" s="28">
        <v>1.5</v>
      </c>
      <c r="E71" s="51">
        <v>1.8</v>
      </c>
      <c r="F71" s="28">
        <v>2.2000000000000002</v>
      </c>
      <c r="G71" s="28">
        <v>2.6</v>
      </c>
      <c r="H71" s="72"/>
      <c r="I71" s="72"/>
      <c r="J71" s="72"/>
      <c r="K71" s="72"/>
      <c r="L71" s="72"/>
    </row>
    <row r="72" spans="2:12" x14ac:dyDescent="0.3">
      <c r="C72" s="5" t="s">
        <v>71</v>
      </c>
      <c r="D72" s="10">
        <f>SUM(D70:D71)</f>
        <v>3.5</v>
      </c>
      <c r="E72" s="5">
        <f>SUM(E70:E71)</f>
        <v>3.8</v>
      </c>
      <c r="F72" s="5">
        <f>SUM(F70:F71)</f>
        <v>4.2</v>
      </c>
      <c r="G72" s="5">
        <f>SUM(G70:G71)</f>
        <v>4.5999999999999996</v>
      </c>
      <c r="H72" s="53"/>
      <c r="I72" s="53"/>
      <c r="J72" s="53"/>
      <c r="K72" s="53"/>
      <c r="L72" s="53"/>
    </row>
    <row r="73" spans="2:12" x14ac:dyDescent="0.3">
      <c r="B73" s="19"/>
      <c r="C73" s="23"/>
      <c r="D73" s="22"/>
      <c r="E73" s="22"/>
      <c r="F73" s="22"/>
      <c r="G73" s="22"/>
      <c r="H73" s="73"/>
      <c r="I73" s="73"/>
      <c r="J73" s="73"/>
      <c r="K73" s="73"/>
      <c r="L73" s="73"/>
    </row>
    <row r="74" spans="2:12" x14ac:dyDescent="0.3">
      <c r="B74" s="19"/>
      <c r="C74" s="12" t="s">
        <v>72</v>
      </c>
      <c r="D74" s="54">
        <f t="shared" ref="D74:F74" si="12">D72+D67</f>
        <v>18</v>
      </c>
      <c r="E74" s="54">
        <f t="shared" si="12"/>
        <v>23.3</v>
      </c>
      <c r="F74" s="54">
        <f t="shared" si="12"/>
        <v>27.2</v>
      </c>
      <c r="G74" s="54">
        <f>G72+G67</f>
        <v>39.300000000000004</v>
      </c>
      <c r="H74" s="54"/>
      <c r="I74" s="54"/>
      <c r="J74" s="54"/>
      <c r="K74" s="54"/>
      <c r="L74" s="54"/>
    </row>
    <row r="75" spans="2:12" x14ac:dyDescent="0.3">
      <c r="B75" s="19"/>
    </row>
    <row r="76" spans="2:12" x14ac:dyDescent="0.3">
      <c r="B76" s="19"/>
      <c r="C76" s="4" t="s">
        <v>73</v>
      </c>
    </row>
    <row r="77" spans="2:12" x14ac:dyDescent="0.3">
      <c r="B77" s="19"/>
      <c r="C77" t="s">
        <v>74</v>
      </c>
      <c r="D77" s="28">
        <v>3.2</v>
      </c>
      <c r="E77" s="28">
        <v>3.2</v>
      </c>
      <c r="F77" s="28">
        <v>3.2</v>
      </c>
      <c r="G77" s="28">
        <v>3.2</v>
      </c>
      <c r="H77" s="72"/>
      <c r="I77" s="72"/>
      <c r="J77" s="72"/>
      <c r="K77" s="72"/>
      <c r="L77" s="72"/>
    </row>
    <row r="78" spans="2:12" x14ac:dyDescent="0.3">
      <c r="B78" s="19"/>
      <c r="C78" s="28" t="s">
        <v>75</v>
      </c>
      <c r="D78" s="47">
        <v>19.899999999999999</v>
      </c>
      <c r="E78" s="47">
        <v>27.206250000000001</v>
      </c>
      <c r="F78" s="47">
        <v>35.387500000000003</v>
      </c>
      <c r="G78" s="47">
        <v>46.150000000000006</v>
      </c>
      <c r="H78" s="72"/>
      <c r="I78" s="72"/>
      <c r="J78" s="72"/>
      <c r="K78" s="72"/>
      <c r="L78" s="72"/>
    </row>
    <row r="79" spans="2:12" x14ac:dyDescent="0.3">
      <c r="B79" s="19"/>
      <c r="C79" s="5" t="s">
        <v>76</v>
      </c>
      <c r="D79" s="55">
        <v>23.099999999999998</v>
      </c>
      <c r="E79" s="55">
        <v>30.40625</v>
      </c>
      <c r="F79" s="55">
        <v>38.587500000000006</v>
      </c>
      <c r="G79" s="55">
        <v>49.350000000000009</v>
      </c>
      <c r="H79" s="55"/>
      <c r="I79" s="55"/>
      <c r="J79" s="55"/>
      <c r="K79" s="55"/>
      <c r="L79" s="55"/>
    </row>
    <row r="80" spans="2:12" x14ac:dyDescent="0.3">
      <c r="B80" s="19"/>
    </row>
    <row r="81" spans="2:12" x14ac:dyDescent="0.3">
      <c r="B81" s="19"/>
      <c r="C81" s="12" t="s">
        <v>77</v>
      </c>
      <c r="D81" s="13">
        <v>41.099999999999994</v>
      </c>
      <c r="E81" s="13">
        <v>53.706249999999997</v>
      </c>
      <c r="F81" s="13">
        <v>65.787500000000009</v>
      </c>
      <c r="G81" s="13">
        <v>88.65</v>
      </c>
      <c r="H81" s="13"/>
      <c r="I81" s="13"/>
      <c r="J81" s="13"/>
      <c r="K81" s="13"/>
      <c r="L81" s="13"/>
    </row>
    <row r="82" spans="2:12" x14ac:dyDescent="0.3">
      <c r="B82" s="19"/>
      <c r="C82" s="23"/>
      <c r="D82" s="22"/>
      <c r="E82" s="22"/>
      <c r="F82" s="22"/>
      <c r="G82" s="22"/>
    </row>
    <row r="83" spans="2:12" x14ac:dyDescent="0.3">
      <c r="B83" s="19"/>
      <c r="C83" s="23"/>
      <c r="D83" s="22"/>
      <c r="E83" s="22"/>
      <c r="F83" s="22"/>
      <c r="G83" s="22"/>
    </row>
    <row r="85" spans="2:12" x14ac:dyDescent="0.3">
      <c r="B85" s="36" t="s">
        <v>0</v>
      </c>
      <c r="C85" s="32"/>
      <c r="D85" s="32">
        <v>2012</v>
      </c>
      <c r="E85" s="32">
        <f>D85+1</f>
        <v>2013</v>
      </c>
      <c r="F85" s="32">
        <f t="shared" ref="F85:G85" si="13">E85+1</f>
        <v>2014</v>
      </c>
      <c r="G85" s="32">
        <f t="shared" si="13"/>
        <v>2015</v>
      </c>
      <c r="H85" s="71">
        <f>G85+1</f>
        <v>2016</v>
      </c>
      <c r="I85" s="71">
        <f t="shared" ref="I85:L85" si="14">H85+1</f>
        <v>2017</v>
      </c>
      <c r="J85" s="71">
        <f t="shared" si="14"/>
        <v>2018</v>
      </c>
      <c r="K85" s="71">
        <f t="shared" si="14"/>
        <v>2019</v>
      </c>
      <c r="L85" s="71">
        <f t="shared" si="14"/>
        <v>2020</v>
      </c>
    </row>
    <row r="86" spans="2:12" x14ac:dyDescent="0.3">
      <c r="C86" s="1" t="s">
        <v>1</v>
      </c>
    </row>
    <row r="87" spans="2:12" x14ac:dyDescent="0.3">
      <c r="C87" t="s">
        <v>2</v>
      </c>
      <c r="D87" s="2">
        <v>7.3000000000000007</v>
      </c>
      <c r="E87" s="2">
        <v>7.3062500000000012</v>
      </c>
      <c r="F87" s="2">
        <v>8.1812500000000039</v>
      </c>
      <c r="G87" s="2">
        <v>10.762500000000003</v>
      </c>
      <c r="H87" s="2"/>
      <c r="I87" s="2"/>
      <c r="J87" s="2"/>
      <c r="K87" s="2"/>
      <c r="L87" s="2"/>
    </row>
    <row r="88" spans="2:12" x14ac:dyDescent="0.3">
      <c r="C88" t="s">
        <v>3</v>
      </c>
    </row>
    <row r="89" spans="2:12" x14ac:dyDescent="0.3">
      <c r="C89" t="s">
        <v>78</v>
      </c>
      <c r="D89" s="14">
        <v>2.8</v>
      </c>
      <c r="E89" s="14">
        <v>3.2</v>
      </c>
      <c r="F89" s="14">
        <v>3.3</v>
      </c>
      <c r="G89" s="14">
        <v>3.4</v>
      </c>
      <c r="H89" s="15"/>
      <c r="I89" s="15"/>
      <c r="J89" s="15"/>
      <c r="K89" s="15"/>
      <c r="L89" s="15"/>
    </row>
    <row r="90" spans="2:12" x14ac:dyDescent="0.3">
      <c r="C90" t="s">
        <v>4</v>
      </c>
      <c r="D90" s="15">
        <v>0</v>
      </c>
      <c r="E90" s="15">
        <v>0.3</v>
      </c>
      <c r="F90" s="15">
        <v>0.4</v>
      </c>
      <c r="G90" s="15">
        <v>0.4</v>
      </c>
      <c r="H90" s="15"/>
      <c r="I90" s="15"/>
      <c r="J90" s="15"/>
      <c r="K90" s="15"/>
      <c r="L90" s="15"/>
    </row>
    <row r="91" spans="2:12" x14ac:dyDescent="0.3">
      <c r="C91" s="4" t="s">
        <v>5</v>
      </c>
      <c r="D91" s="3"/>
      <c r="E91" s="3"/>
      <c r="F91" s="3"/>
      <c r="G91" s="3"/>
      <c r="H91" s="3"/>
      <c r="I91" s="3"/>
      <c r="J91" s="3"/>
      <c r="K91" s="3"/>
      <c r="L91" s="3"/>
    </row>
    <row r="92" spans="2:12" x14ac:dyDescent="0.3">
      <c r="C92" t="s">
        <v>6</v>
      </c>
      <c r="D92" s="15">
        <v>-2</v>
      </c>
      <c r="E92" s="15">
        <v>-0.5</v>
      </c>
      <c r="F92" s="15">
        <v>3.2</v>
      </c>
      <c r="G92" s="15">
        <v>4.2</v>
      </c>
      <c r="H92" s="15"/>
      <c r="I92" s="15"/>
      <c r="J92" s="15"/>
      <c r="K92" s="15"/>
      <c r="L92" s="15"/>
    </row>
    <row r="93" spans="2:12" x14ac:dyDescent="0.3">
      <c r="C93" t="s">
        <v>7</v>
      </c>
      <c r="D93" s="15">
        <v>1</v>
      </c>
      <c r="E93" s="15">
        <v>0.3</v>
      </c>
      <c r="F93" s="15">
        <v>-2</v>
      </c>
      <c r="G93" s="15">
        <v>-0.8</v>
      </c>
      <c r="H93" s="15"/>
      <c r="I93" s="15"/>
      <c r="J93" s="15"/>
      <c r="K93" s="15"/>
      <c r="L93" s="15"/>
    </row>
    <row r="94" spans="2:12" x14ac:dyDescent="0.3">
      <c r="C94" t="s">
        <v>8</v>
      </c>
      <c r="D94" s="15">
        <v>1.2</v>
      </c>
      <c r="E94" s="15">
        <v>2.4</v>
      </c>
      <c r="F94" s="15">
        <v>-1.7</v>
      </c>
      <c r="G94" s="15">
        <v>4.7</v>
      </c>
      <c r="H94" s="15"/>
      <c r="I94" s="15"/>
      <c r="J94" s="15"/>
      <c r="K94" s="15"/>
      <c r="L94" s="15"/>
    </row>
    <row r="95" spans="2:12" x14ac:dyDescent="0.3">
      <c r="C95" t="s">
        <v>9</v>
      </c>
      <c r="D95" s="15">
        <v>1.2</v>
      </c>
      <c r="E95" s="15">
        <v>-0.4</v>
      </c>
      <c r="F95" s="15">
        <v>2</v>
      </c>
      <c r="G95" s="15">
        <v>1.2</v>
      </c>
      <c r="H95" s="15"/>
      <c r="I95" s="15"/>
      <c r="J95" s="15"/>
      <c r="K95" s="15"/>
      <c r="L95" s="15"/>
    </row>
    <row r="96" spans="2:12" x14ac:dyDescent="0.3">
      <c r="C96" t="s">
        <v>10</v>
      </c>
      <c r="D96" s="15">
        <v>2</v>
      </c>
      <c r="E96" s="15">
        <v>3</v>
      </c>
      <c r="F96" s="15">
        <v>3.2</v>
      </c>
      <c r="G96" s="15">
        <v>5.8</v>
      </c>
      <c r="H96" s="15"/>
      <c r="I96" s="15"/>
      <c r="J96" s="15"/>
      <c r="K96" s="15"/>
      <c r="L96" s="15"/>
    </row>
    <row r="97" spans="3:12" x14ac:dyDescent="0.3">
      <c r="C97" s="5" t="s">
        <v>11</v>
      </c>
      <c r="D97" s="7">
        <v>13.5</v>
      </c>
      <c r="E97" s="7">
        <v>15.606250000000003</v>
      </c>
      <c r="F97" s="7">
        <v>16.581250000000004</v>
      </c>
      <c r="G97" s="7">
        <v>29.662500000000001</v>
      </c>
      <c r="H97" s="7"/>
      <c r="I97" s="7"/>
      <c r="J97" s="7"/>
      <c r="K97" s="7"/>
      <c r="L97" s="7"/>
    </row>
    <row r="98" spans="3:12" x14ac:dyDescent="0.3">
      <c r="C98" s="16"/>
      <c r="D98" s="17"/>
      <c r="E98" s="17"/>
      <c r="F98" s="17"/>
      <c r="G98" s="17"/>
      <c r="H98" s="17"/>
      <c r="I98" s="17"/>
      <c r="J98" s="17"/>
      <c r="K98" s="17"/>
      <c r="L98" s="17"/>
    </row>
    <row r="100" spans="3:12" x14ac:dyDescent="0.3">
      <c r="C100" s="1" t="s">
        <v>12</v>
      </c>
    </row>
    <row r="101" spans="3:12" x14ac:dyDescent="0.3">
      <c r="C101" t="s">
        <v>13</v>
      </c>
      <c r="D101" s="15">
        <v>0.2</v>
      </c>
      <c r="E101" s="15">
        <v>0.1</v>
      </c>
      <c r="F101" s="15">
        <v>0.3</v>
      </c>
      <c r="G101" s="15">
        <v>0</v>
      </c>
      <c r="H101" s="15"/>
      <c r="I101" s="15"/>
      <c r="J101" s="15"/>
      <c r="K101" s="15"/>
      <c r="L101" s="15"/>
    </row>
    <row r="102" spans="3:12" x14ac:dyDescent="0.3">
      <c r="C102" t="s">
        <v>14</v>
      </c>
      <c r="D102" s="15">
        <v>-1.5</v>
      </c>
      <c r="E102" s="15">
        <v>-3.2</v>
      </c>
      <c r="F102" s="15">
        <v>-3.5</v>
      </c>
      <c r="G102" s="15">
        <v>-3.7</v>
      </c>
      <c r="H102" s="15"/>
      <c r="I102" s="15"/>
      <c r="J102" s="15"/>
      <c r="K102" s="15"/>
      <c r="L102" s="15"/>
    </row>
    <row r="103" spans="3:12" x14ac:dyDescent="0.3">
      <c r="C103" t="s">
        <v>15</v>
      </c>
      <c r="D103" s="15">
        <v>0</v>
      </c>
      <c r="E103" s="15">
        <v>-1.1000000000000001</v>
      </c>
      <c r="F103" s="15">
        <v>-0.5</v>
      </c>
      <c r="G103" s="15">
        <v>-0.7</v>
      </c>
      <c r="H103" s="15"/>
      <c r="I103" s="15"/>
      <c r="J103" s="15"/>
      <c r="K103" s="15"/>
      <c r="L103" s="15"/>
    </row>
    <row r="104" spans="3:12" x14ac:dyDescent="0.3">
      <c r="C104" s="5" t="s">
        <v>16</v>
      </c>
      <c r="D104" s="8">
        <v>-1.3</v>
      </c>
      <c r="E104" s="8">
        <v>-4.2</v>
      </c>
      <c r="F104" s="8">
        <v>-3.7</v>
      </c>
      <c r="G104" s="8">
        <v>-4.4000000000000004</v>
      </c>
      <c r="H104" s="8"/>
      <c r="I104" s="8"/>
      <c r="J104" s="8"/>
      <c r="K104" s="8"/>
      <c r="L104" s="8"/>
    </row>
    <row r="107" spans="3:12" x14ac:dyDescent="0.3">
      <c r="C107" s="1" t="s">
        <v>17</v>
      </c>
    </row>
    <row r="108" spans="3:12" x14ac:dyDescent="0.3">
      <c r="C108" t="s">
        <v>18</v>
      </c>
      <c r="D108" s="9">
        <v>0</v>
      </c>
      <c r="E108" s="9">
        <v>0</v>
      </c>
      <c r="F108" s="9">
        <v>0</v>
      </c>
      <c r="G108" s="9">
        <v>0</v>
      </c>
      <c r="H108" s="9"/>
      <c r="I108" s="9"/>
      <c r="J108" s="9"/>
      <c r="K108" s="9"/>
      <c r="L108" s="9"/>
    </row>
    <row r="109" spans="3:12" x14ac:dyDescent="0.3">
      <c r="C109" s="5" t="s">
        <v>16</v>
      </c>
      <c r="D109" s="10">
        <v>0</v>
      </c>
      <c r="E109" s="10">
        <v>0</v>
      </c>
      <c r="F109" s="10">
        <v>0</v>
      </c>
      <c r="G109" s="10">
        <v>0</v>
      </c>
      <c r="H109" s="10"/>
      <c r="I109" s="10"/>
      <c r="J109" s="10"/>
      <c r="K109" s="10"/>
      <c r="L109" s="10"/>
    </row>
    <row r="113" spans="3:12" x14ac:dyDescent="0.3">
      <c r="C113" t="s">
        <v>19</v>
      </c>
      <c r="D113" s="11">
        <v>12.2</v>
      </c>
      <c r="E113" s="11">
        <v>11.406250000000004</v>
      </c>
      <c r="F113" s="11">
        <v>12.881250000000005</v>
      </c>
      <c r="G113" s="11">
        <v>25.262500000000003</v>
      </c>
      <c r="H113" s="11"/>
      <c r="I113" s="11"/>
      <c r="J113" s="11"/>
      <c r="K113" s="11"/>
      <c r="L113" s="11"/>
    </row>
    <row r="114" spans="3:12" x14ac:dyDescent="0.3">
      <c r="C114" t="s">
        <v>20</v>
      </c>
      <c r="D114" s="14">
        <v>7.2</v>
      </c>
      <c r="E114" s="11">
        <v>19.399999999999999</v>
      </c>
      <c r="F114" s="11">
        <v>30.806250000000002</v>
      </c>
      <c r="G114" s="11">
        <v>43.687500000000007</v>
      </c>
      <c r="H114" s="11"/>
      <c r="I114" s="11"/>
      <c r="J114" s="11"/>
      <c r="K114" s="11"/>
      <c r="L114" s="11"/>
    </row>
    <row r="115" spans="3:12" x14ac:dyDescent="0.3">
      <c r="C115" s="12" t="s">
        <v>21</v>
      </c>
      <c r="D115" s="13">
        <v>19.399999999999999</v>
      </c>
      <c r="E115" s="13">
        <v>30.806250000000002</v>
      </c>
      <c r="F115" s="13">
        <v>43.687500000000007</v>
      </c>
      <c r="G115" s="13">
        <v>68.950000000000017</v>
      </c>
      <c r="H115" s="13"/>
      <c r="I115" s="13"/>
      <c r="J115" s="13"/>
      <c r="K115" s="13"/>
      <c r="L11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Corbett</dc:creator>
  <cp:lastModifiedBy>Kubicle</cp:lastModifiedBy>
  <dcterms:created xsi:type="dcterms:W3CDTF">2016-09-26T09:15:51Z</dcterms:created>
  <dcterms:modified xsi:type="dcterms:W3CDTF">2022-10-04T00:35:20Z</dcterms:modified>
</cp:coreProperties>
</file>