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Financial Modeling\"/>
    </mc:Choice>
  </mc:AlternateContent>
  <xr:revisionPtr revIDLastSave="0" documentId="13_ncr:1_{3BACCC6B-29E0-4997-89E9-67D3D09DBF9C}" xr6:coauthVersionLast="47" xr6:coauthVersionMax="47" xr10:uidLastSave="{00000000-0000-0000-0000-000000000000}"/>
  <bookViews>
    <workbookView xWindow="3468" yWindow="276" windowWidth="18552" windowHeight="12000" firstSheet="1" activeTab="2" xr2:uid="{00000000-000D-0000-FFFF-FFFF00000000}"/>
  </bookViews>
  <sheets>
    <sheet name="Assessment briefing" sheetId="31" r:id="rId1"/>
    <sheet name="Influence diagram" sheetId="32" r:id="rId2"/>
    <sheet name="Model" sheetId="33" r:id="rId3"/>
  </sheets>
  <definedNames>
    <definedName name="CONVERSION_RATE">Model!$D$11</definedName>
    <definedName name="COST_PER_CLICK">Model!$D$12</definedName>
    <definedName name="CUSTOMERS_LAST_MONTH">Model!$D$17</definedName>
    <definedName name="MARKETING_SPEND">Model!$D$7</definedName>
    <definedName name="ORGANIC_GROWTH_RATE">Model!$D$10</definedName>
    <definedName name="PRICE">Model!$D$16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3" l="1"/>
  <c r="I14" i="33"/>
  <c r="I8" i="33" l="1"/>
  <c r="I10" i="33" s="1"/>
  <c r="I12" i="33" s="1"/>
  <c r="P8" i="33" s="1"/>
</calcChain>
</file>

<file path=xl/sharedStrings.xml><?xml version="1.0" encoding="utf-8"?>
<sst xmlns="http://schemas.openxmlformats.org/spreadsheetml/2006/main" count="29" uniqueCount="27">
  <si>
    <t>Blue indicates hard-coded numbers or inputs</t>
  </si>
  <si>
    <t>Black indicates formulas or text</t>
  </si>
  <si>
    <t>Green indicates links from other worksheets</t>
  </si>
  <si>
    <t>Decision variables</t>
  </si>
  <si>
    <t>Intermediate variables</t>
  </si>
  <si>
    <t>Outputs</t>
  </si>
  <si>
    <t>Fixed assumptions</t>
  </si>
  <si>
    <t>Total revenue</t>
  </si>
  <si>
    <t>Price</t>
  </si>
  <si>
    <t>Monthly marketing spend</t>
  </si>
  <si>
    <t>USD</t>
  </si>
  <si>
    <t>Parameters</t>
  </si>
  <si>
    <t>Organic growth rate</t>
  </si>
  <si>
    <t>Conversion rate</t>
  </si>
  <si>
    <t>Cost Per Click</t>
  </si>
  <si>
    <t># Customers last month</t>
  </si>
  <si>
    <t>Churn rate</t>
  </si>
  <si>
    <t>Growth Rate</t>
  </si>
  <si>
    <t># Customers</t>
  </si>
  <si>
    <t>Paid-for visitors</t>
  </si>
  <si>
    <t>Paid-for growth rate</t>
  </si>
  <si>
    <t>Paid-for customers</t>
  </si>
  <si>
    <t>Paid-for Cus/CUSTOMERS_LAST_MONTH</t>
  </si>
  <si>
    <t>Paid-for growth rate+Organic growth rate</t>
  </si>
  <si>
    <t>Cus last month*(1+growth rate-churn rate)</t>
  </si>
  <si>
    <t>MARKETING_SPEND/COST_PER_CLICK</t>
  </si>
  <si>
    <t>Paid-for visitors*CONVERSION_RATE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</si>
</sst>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£-809]* #,##0_-;\-[$£-809]* #,##0_-;_-[$£-809]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6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0" xfId="0" applyFont="1" applyFill="1"/>
    <xf numFmtId="0" fontId="0" fillId="2" borderId="0" xfId="0" applyFill="1"/>
    <xf numFmtId="0" fontId="0" fillId="2" borderId="5" xfId="0" applyFill="1" applyBorder="1"/>
    <xf numFmtId="0" fontId="2" fillId="0" borderId="0" xfId="0" applyFont="1"/>
    <xf numFmtId="0" fontId="7" fillId="2" borderId="5" xfId="0" applyFont="1" applyFill="1" applyBorder="1"/>
    <xf numFmtId="165" fontId="0" fillId="3" borderId="0" xfId="0" applyNumberFormat="1" applyFill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7" xfId="0" applyBorder="1"/>
    <xf numFmtId="0" fontId="7" fillId="2" borderId="7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166" fontId="7" fillId="2" borderId="0" xfId="1" applyNumberFormat="1" applyFont="1" applyFill="1" applyBorder="1" applyAlignment="1"/>
    <xf numFmtId="9" fontId="7" fillId="2" borderId="0" xfId="1" applyNumberFormat="1" applyFont="1" applyFill="1" applyBorder="1" applyAlignment="1"/>
    <xf numFmtId="164" fontId="7" fillId="2" borderId="0" xfId="1" applyFont="1" applyFill="1" applyBorder="1" applyAlignment="1"/>
    <xf numFmtId="0" fontId="9" fillId="2" borderId="0" xfId="0" applyFont="1" applyFill="1"/>
    <xf numFmtId="0" fontId="10" fillId="2" borderId="5" xfId="0" applyFont="1" applyFill="1" applyBorder="1"/>
    <xf numFmtId="0" fontId="0" fillId="2" borderId="0" xfId="0" applyFont="1" applyFill="1" applyBorder="1"/>
    <xf numFmtId="37" fontId="2" fillId="2" borderId="0" xfId="0" applyNumberFormat="1" applyFont="1" applyFill="1" applyBorder="1"/>
    <xf numFmtId="0" fontId="0" fillId="2" borderId="0" xfId="0" applyFill="1" applyBorder="1"/>
    <xf numFmtId="165" fontId="2" fillId="2" borderId="0" xfId="0" applyNumberFormat="1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9" fontId="8" fillId="2" borderId="0" xfId="0" applyNumberFormat="1" applyFont="1" applyFill="1" applyBorder="1"/>
    <xf numFmtId="10" fontId="8" fillId="2" borderId="0" xfId="0" applyNumberFormat="1" applyFont="1" applyFill="1" applyBorder="1"/>
    <xf numFmtId="0" fontId="11" fillId="2" borderId="0" xfId="0" applyFont="1" applyFill="1" applyBorder="1"/>
    <xf numFmtId="0" fontId="10" fillId="2" borderId="0" xfId="0" applyFont="1" applyFill="1" applyBorder="1"/>
    <xf numFmtId="165" fontId="8" fillId="2" borderId="0" xfId="0" applyNumberFormat="1" applyFont="1" applyFill="1" applyBorder="1"/>
    <xf numFmtId="0" fontId="0" fillId="0" borderId="6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180976</xdr:rowOff>
    </xdr:from>
    <xdr:to>
      <xdr:col>13</xdr:col>
      <xdr:colOff>29616</xdr:colOff>
      <xdr:row>19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371476"/>
          <a:ext cx="7344816" cy="4610099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200"/>
        </a:p>
      </xdr:txBody>
    </xdr:sp>
    <xdr:clientData/>
  </xdr:twoCellAnchor>
  <xdr:twoCellAnchor>
    <xdr:from>
      <xdr:col>1</xdr:col>
      <xdr:colOff>144017</xdr:colOff>
      <xdr:row>2</xdr:row>
      <xdr:rowOff>144016</xdr:rowOff>
    </xdr:from>
    <xdr:to>
      <xdr:col>4</xdr:col>
      <xdr:colOff>3743</xdr:colOff>
      <xdr:row>4</xdr:row>
      <xdr:rowOff>43221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3617" y="525016"/>
          <a:ext cx="1688526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 b="1"/>
            <a:t>Exercise 2:</a:t>
          </a:r>
        </a:p>
      </xdr:txBody>
    </xdr:sp>
    <xdr:clientData/>
  </xdr:twoCellAnchor>
  <xdr:twoCellAnchor>
    <xdr:from>
      <xdr:col>4</xdr:col>
      <xdr:colOff>382173</xdr:colOff>
      <xdr:row>2</xdr:row>
      <xdr:rowOff>144016</xdr:rowOff>
    </xdr:from>
    <xdr:to>
      <xdr:col>8</xdr:col>
      <xdr:colOff>177594</xdr:colOff>
      <xdr:row>4</xdr:row>
      <xdr:rowOff>43221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820573" y="525016"/>
          <a:ext cx="2233821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E" sz="1200"/>
            <a:t>Build a simplified model</a:t>
          </a:r>
        </a:p>
      </xdr:txBody>
    </xdr:sp>
    <xdr:clientData/>
  </xdr:twoCellAnchor>
  <xdr:twoCellAnchor>
    <xdr:from>
      <xdr:col>1</xdr:col>
      <xdr:colOff>144016</xdr:colOff>
      <xdr:row>5</xdr:row>
      <xdr:rowOff>38789</xdr:rowOff>
    </xdr:from>
    <xdr:to>
      <xdr:col>12</xdr:col>
      <xdr:colOff>351183</xdr:colOff>
      <xdr:row>13</xdr:row>
      <xdr:rowOff>110098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50152" y="991289"/>
          <a:ext cx="6874667" cy="15953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Background:</a:t>
          </a:r>
        </a:p>
        <a:p>
          <a:r>
            <a:rPr lang="en-US" sz="1200"/>
            <a:t>Gary Bonaventura</a:t>
          </a:r>
          <a:r>
            <a:rPr lang="en-US" sz="1200" baseline="0"/>
            <a:t> has launched a web startup called 'TimeCop' which monitors the amount of time that users spend on various software applications. Gary sells the service for $20 per user per month and advertises only on Google Adwords using a Cost-Per-Click pricing model.  </a:t>
          </a:r>
        </a:p>
        <a:p>
          <a:endParaRPr lang="en-US" sz="1200" baseline="0"/>
        </a:p>
        <a:p>
          <a:r>
            <a:rPr lang="en-US" sz="1200" baseline="0"/>
            <a:t>Gary's near-term target is to reach $200,000 in monthly revenue by the end of the year. However he has yet to build a model for his business that could help him devise a pricing strategy and marketing budget to reach this target. </a:t>
          </a:r>
          <a:endParaRPr lang="en-IE" sz="1200"/>
        </a:p>
      </xdr:txBody>
    </xdr:sp>
    <xdr:clientData/>
  </xdr:twoCellAnchor>
  <xdr:twoCellAnchor>
    <xdr:from>
      <xdr:col>1</xdr:col>
      <xdr:colOff>144016</xdr:colOff>
      <xdr:row>13</xdr:row>
      <xdr:rowOff>173095</xdr:rowOff>
    </xdr:from>
    <xdr:to>
      <xdr:col>12</xdr:col>
      <xdr:colOff>351183</xdr:colOff>
      <xdr:row>17</xdr:row>
      <xdr:rowOff>67044</xdr:rowOff>
    </xdr:to>
    <xdr:sp macro="" textlink="">
      <xdr:nvSpPr>
        <xdr:cNvPr id="8" name="TextBox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50152" y="2649595"/>
          <a:ext cx="6874667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/>
            <a:t>Question:</a:t>
          </a:r>
        </a:p>
        <a:p>
          <a:r>
            <a:rPr lang="en-US" sz="1200" b="1"/>
            <a:t>Based on the influence diagram on the next worksheet,</a:t>
          </a:r>
          <a:r>
            <a:rPr lang="en-US" sz="1200" b="1" baseline="0"/>
            <a:t> build a simple Excel model that calculates monthly revenue for TimeCop, based on the assumptions included in the 'Model' worksheet.</a:t>
          </a:r>
          <a:endParaRPr lang="en-US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85725</xdr:rowOff>
    </xdr:from>
    <xdr:to>
      <xdr:col>15</xdr:col>
      <xdr:colOff>180975</xdr:colOff>
      <xdr:row>22</xdr:row>
      <xdr:rowOff>28574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09550" y="657225"/>
          <a:ext cx="9115425" cy="3562349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E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209550</xdr:colOff>
      <xdr:row>1</xdr:row>
      <xdr:rowOff>57151</xdr:rowOff>
    </xdr:from>
    <xdr:to>
      <xdr:col>15</xdr:col>
      <xdr:colOff>180975</xdr:colOff>
      <xdr:row>3</xdr:row>
      <xdr:rowOff>95251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09550" y="247651"/>
          <a:ext cx="9115425" cy="419100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E" sz="1600" b="1">
              <a:solidFill>
                <a:schemeClr val="tx2"/>
              </a:solidFill>
            </a:rPr>
            <a:t>TimeCop's</a:t>
          </a:r>
          <a:r>
            <a:rPr lang="en-IE" sz="1600" b="1" baseline="0">
              <a:solidFill>
                <a:schemeClr val="tx2"/>
              </a:solidFill>
            </a:rPr>
            <a:t> influence diagram for 1 month's activity</a:t>
          </a:r>
          <a:endParaRPr lang="en-IE" sz="16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323850</xdr:colOff>
      <xdr:row>4</xdr:row>
      <xdr:rowOff>19050</xdr:rowOff>
    </xdr:from>
    <xdr:to>
      <xdr:col>15</xdr:col>
      <xdr:colOff>114757</xdr:colOff>
      <xdr:row>21</xdr:row>
      <xdr:rowOff>142609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323850" y="757959"/>
          <a:ext cx="8969543" cy="3263923"/>
          <a:chOff x="45256" y="1367276"/>
          <a:chExt cx="8934907" cy="3362059"/>
        </a:xfrm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5510895" y="2532204"/>
            <a:ext cx="1988072" cy="744390"/>
          </a:xfrm>
          <a:prstGeom prst="ellipse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# Customers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3641231" y="1367527"/>
            <a:ext cx="1423763" cy="852990"/>
          </a:xfrm>
          <a:prstGeom prst="rect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# Customers in previous month</a:t>
            </a:r>
          </a:p>
        </xdr:txBody>
      </xdr:sp>
      <xdr:sp macro="" textlink="">
        <xdr:nvSpPr>
          <xdr:cNvPr id="27" name="Parallelogram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5622033" y="1367276"/>
            <a:ext cx="1645477" cy="766126"/>
          </a:xfrm>
          <a:prstGeom prst="parallelogram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Price</a:t>
            </a:r>
          </a:p>
        </xdr:txBody>
      </xdr: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CxnSpPr>
            <a:stCxn id="27" idx="2"/>
            <a:endCxn id="43" idx="5"/>
          </xdr:cNvCxnSpPr>
        </xdr:nvCxnSpPr>
        <xdr:spPr>
          <a:xfrm>
            <a:off x="7171744" y="1750339"/>
            <a:ext cx="413828" cy="249766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>
            <a:stCxn id="25" idx="7"/>
            <a:endCxn id="43" idx="4"/>
          </xdr:cNvCxnSpPr>
        </xdr:nvCxnSpPr>
        <xdr:spPr>
          <a:xfrm flipV="1">
            <a:off x="7207821" y="2465439"/>
            <a:ext cx="377751" cy="175778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CxnSpPr>
            <a:stCxn id="26" idx="3"/>
            <a:endCxn id="25" idx="1"/>
          </xdr:cNvCxnSpPr>
        </xdr:nvCxnSpPr>
        <xdr:spPr>
          <a:xfrm>
            <a:off x="5064994" y="1794022"/>
            <a:ext cx="737047" cy="847195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3703544" y="3427487"/>
            <a:ext cx="1423763" cy="650924"/>
          </a:xfrm>
          <a:prstGeom prst="rect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Churn rate</a:t>
            </a: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>
            <a:stCxn id="31" idx="3"/>
            <a:endCxn id="25" idx="3"/>
          </xdr:cNvCxnSpPr>
        </xdr:nvCxnSpPr>
        <xdr:spPr>
          <a:xfrm flipV="1">
            <a:off x="5127307" y="3167581"/>
            <a:ext cx="674734" cy="585368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3641231" y="2532204"/>
            <a:ext cx="1548390" cy="744390"/>
          </a:xfrm>
          <a:prstGeom prst="ellipse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Growth rate</a:t>
            </a:r>
          </a:p>
        </xdr:txBody>
      </xdr: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CxnSpPr>
            <a:stCxn id="33" idx="6"/>
            <a:endCxn id="25" idx="2"/>
          </xdr:cNvCxnSpPr>
        </xdr:nvCxnSpPr>
        <xdr:spPr>
          <a:xfrm>
            <a:off x="5189621" y="2904399"/>
            <a:ext cx="321274" cy="0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1807836" y="1508467"/>
            <a:ext cx="1423763" cy="650924"/>
          </a:xfrm>
          <a:prstGeom prst="rect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Organic growth rate</a:t>
            </a:r>
          </a:p>
        </xdr:txBody>
      </xdr:sp>
      <xdr:sp macro="" textlink="">
        <xdr:nvSpPr>
          <xdr:cNvPr id="36" name="Parallelogram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45256" y="3566552"/>
            <a:ext cx="1645477" cy="766126"/>
          </a:xfrm>
          <a:prstGeom prst="parallelogram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Marketing spend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156114" y="2025665"/>
            <a:ext cx="1423763" cy="650924"/>
          </a:xfrm>
          <a:prstGeom prst="rect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Conversion rate</a:t>
            </a:r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1393902" y="2744778"/>
            <a:ext cx="1900011" cy="744390"/>
          </a:xfrm>
          <a:prstGeom prst="ellipse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Paid-for growth rate</a:t>
            </a:r>
          </a:p>
        </xdr:txBody>
      </xdr: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>
            <a:stCxn id="38" idx="6"/>
            <a:endCxn id="33" idx="2"/>
          </xdr:cNvCxnSpPr>
        </xdr:nvCxnSpPr>
        <xdr:spPr>
          <a:xfrm flipV="1">
            <a:off x="3293913" y="2904399"/>
            <a:ext cx="347318" cy="212574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>
            <a:stCxn id="35" idx="2"/>
            <a:endCxn id="33" idx="1"/>
          </xdr:cNvCxnSpPr>
        </xdr:nvCxnSpPr>
        <xdr:spPr>
          <a:xfrm>
            <a:off x="2519718" y="2159391"/>
            <a:ext cx="1348269" cy="481826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>
            <a:stCxn id="36" idx="2"/>
            <a:endCxn id="38" idx="4"/>
          </xdr:cNvCxnSpPr>
        </xdr:nvCxnSpPr>
        <xdr:spPr>
          <a:xfrm flipV="1">
            <a:off x="1594967" y="3489168"/>
            <a:ext cx="748941" cy="460447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>
            <a:stCxn id="37" idx="3"/>
            <a:endCxn id="38" idx="0"/>
          </xdr:cNvCxnSpPr>
        </xdr:nvCxnSpPr>
        <xdr:spPr>
          <a:xfrm>
            <a:off x="1579877" y="2351127"/>
            <a:ext cx="764031" cy="393651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Octago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7585572" y="1671074"/>
            <a:ext cx="1394591" cy="1123396"/>
          </a:xfrm>
          <a:prstGeom prst="octagon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Total revenue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2189453" y="4078411"/>
            <a:ext cx="1423763" cy="650924"/>
          </a:xfrm>
          <a:prstGeom prst="rect">
            <a:avLst/>
          </a:prstGeom>
          <a:solidFill>
            <a:schemeClr val="bg2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E" b="1">
                <a:solidFill>
                  <a:schemeClr val="tx2"/>
                </a:solidFill>
              </a:rPr>
              <a:t>Cost per click</a:t>
            </a:r>
          </a:p>
        </xdr:txBody>
      </xdr: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>
            <a:stCxn id="44" idx="0"/>
            <a:endCxn id="38" idx="5"/>
          </xdr:cNvCxnSpPr>
        </xdr:nvCxnSpPr>
        <xdr:spPr>
          <a:xfrm flipV="1">
            <a:off x="2901335" y="3380155"/>
            <a:ext cx="114328" cy="698256"/>
          </a:xfrm>
          <a:prstGeom prst="straightConnector1">
            <a:avLst/>
          </a:prstGeom>
          <a:ln w="28575">
            <a:solidFill>
              <a:schemeClr val="accent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opLeftCell="A2" zoomScaleNormal="100" workbookViewId="0">
      <selection activeCell="F22" sqref="F21:F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66" workbookViewId="0">
      <selection activeCell="B1" sqref="B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showGridLines="0" tabSelected="1" topLeftCell="C1" zoomScale="93" workbookViewId="0">
      <selection activeCell="H18" sqref="H18"/>
    </sheetView>
  </sheetViews>
  <sheetFormatPr defaultRowHeight="14.4" x14ac:dyDescent="0.3"/>
  <cols>
    <col min="2" max="2" width="5.44140625" customWidth="1"/>
    <col min="3" max="3" width="24.109375" bestFit="1" customWidth="1"/>
    <col min="4" max="4" width="10.5546875" bestFit="1" customWidth="1"/>
    <col min="8" max="8" width="24.109375" bestFit="1" customWidth="1"/>
    <col min="10" max="10" width="25" customWidth="1"/>
    <col min="14" max="14" width="4.5546875" customWidth="1"/>
    <col min="16" max="16" width="9.21875" bestFit="1" customWidth="1"/>
  </cols>
  <sheetData>
    <row r="1" spans="1:17" x14ac:dyDescent="0.3">
      <c r="A1" s="1" t="s">
        <v>0</v>
      </c>
      <c r="B1" s="2"/>
      <c r="C1" s="2"/>
      <c r="D1" s="3"/>
    </row>
    <row r="2" spans="1:17" x14ac:dyDescent="0.3">
      <c r="A2" s="4" t="s">
        <v>1</v>
      </c>
      <c r="B2" s="5"/>
      <c r="C2" s="5"/>
      <c r="D2" s="6"/>
    </row>
    <row r="3" spans="1:17" ht="15" thickBot="1" x14ac:dyDescent="0.35">
      <c r="A3" s="7" t="s">
        <v>2</v>
      </c>
      <c r="B3" s="8"/>
      <c r="C3" s="8"/>
      <c r="D3" s="9"/>
    </row>
    <row r="4" spans="1:17" ht="15" thickBot="1" x14ac:dyDescent="0.35"/>
    <row r="5" spans="1:17" x14ac:dyDescent="0.3">
      <c r="B5" s="10"/>
      <c r="C5" s="11"/>
      <c r="D5" s="11"/>
      <c r="E5" s="12"/>
      <c r="G5" s="10"/>
      <c r="H5" s="11"/>
      <c r="I5" s="11"/>
      <c r="J5" s="12"/>
      <c r="L5" s="10"/>
      <c r="M5" s="11"/>
      <c r="N5" s="11"/>
      <c r="O5" s="11"/>
      <c r="P5" s="11"/>
      <c r="Q5" s="12"/>
    </row>
    <row r="6" spans="1:17" x14ac:dyDescent="0.3">
      <c r="B6" s="13"/>
      <c r="C6" s="14" t="s">
        <v>3</v>
      </c>
      <c r="D6" s="15"/>
      <c r="E6" s="16"/>
      <c r="F6" s="17"/>
      <c r="G6" s="13"/>
      <c r="H6" s="36" t="s">
        <v>4</v>
      </c>
      <c r="I6" s="34"/>
      <c r="J6" s="16"/>
      <c r="L6" s="13"/>
      <c r="M6" s="14" t="s">
        <v>5</v>
      </c>
      <c r="N6" s="15"/>
      <c r="O6" s="15"/>
      <c r="P6" s="15"/>
      <c r="Q6" s="16"/>
    </row>
    <row r="7" spans="1:17" x14ac:dyDescent="0.3">
      <c r="B7" s="13"/>
      <c r="C7" s="15" t="s">
        <v>9</v>
      </c>
      <c r="D7" s="27">
        <v>30000</v>
      </c>
      <c r="E7" s="18" t="s">
        <v>10</v>
      </c>
      <c r="G7" s="13"/>
      <c r="H7" s="34"/>
      <c r="I7" s="37"/>
      <c r="J7" s="16"/>
      <c r="L7" s="13"/>
      <c r="M7" s="15"/>
      <c r="N7" s="15"/>
      <c r="O7" s="15"/>
      <c r="P7" s="15"/>
      <c r="Q7" s="16"/>
    </row>
    <row r="8" spans="1:17" x14ac:dyDescent="0.3">
      <c r="B8" s="13"/>
      <c r="C8" s="14"/>
      <c r="D8" s="27"/>
      <c r="E8" s="18"/>
      <c r="G8" s="13"/>
      <c r="H8" s="34" t="s">
        <v>20</v>
      </c>
      <c r="I8" s="38">
        <f>I16/CUSTOMERS_LAST_MONTH</f>
        <v>0.06</v>
      </c>
      <c r="J8" s="20"/>
      <c r="L8" s="13"/>
      <c r="M8" s="30" t="s">
        <v>7</v>
      </c>
      <c r="N8" s="15"/>
      <c r="O8" s="15"/>
      <c r="P8" s="19">
        <f>I12*PRICE</f>
        <v>98000.000000000015</v>
      </c>
      <c r="Q8" s="16"/>
    </row>
    <row r="9" spans="1:17" ht="15" thickBot="1" x14ac:dyDescent="0.35">
      <c r="B9" s="13"/>
      <c r="C9" s="14" t="s">
        <v>11</v>
      </c>
      <c r="D9" s="27"/>
      <c r="E9" s="18"/>
      <c r="G9" s="13"/>
      <c r="H9" s="31" t="s">
        <v>22</v>
      </c>
      <c r="I9" s="37"/>
      <c r="J9" s="16"/>
      <c r="L9" s="21"/>
      <c r="M9" s="22"/>
      <c r="N9" s="22"/>
      <c r="O9" s="22"/>
      <c r="P9" s="22"/>
      <c r="Q9" s="23"/>
    </row>
    <row r="10" spans="1:17" x14ac:dyDescent="0.3">
      <c r="B10" s="13"/>
      <c r="C10" s="15" t="s">
        <v>12</v>
      </c>
      <c r="D10" s="28">
        <v>0.03</v>
      </c>
      <c r="E10" s="18"/>
      <c r="G10" s="13"/>
      <c r="H10" s="34" t="s">
        <v>17</v>
      </c>
      <c r="I10" s="39">
        <f>I8+ORGANIC_GROWTH_RATE</f>
        <v>0.09</v>
      </c>
      <c r="J10" s="16"/>
    </row>
    <row r="11" spans="1:17" x14ac:dyDescent="0.3">
      <c r="B11" s="13"/>
      <c r="C11" s="15" t="s">
        <v>13</v>
      </c>
      <c r="D11" s="28">
        <v>0.04</v>
      </c>
      <c r="E11" s="18"/>
      <c r="G11" s="13"/>
      <c r="H11" s="40" t="s">
        <v>23</v>
      </c>
      <c r="I11" s="37"/>
      <c r="J11" s="16"/>
    </row>
    <row r="12" spans="1:17" x14ac:dyDescent="0.3">
      <c r="B12" s="13"/>
      <c r="C12" s="15" t="s">
        <v>14</v>
      </c>
      <c r="D12" s="29">
        <v>4</v>
      </c>
      <c r="E12" s="18" t="s">
        <v>10</v>
      </c>
      <c r="G12" s="13"/>
      <c r="H12" s="34" t="s">
        <v>18</v>
      </c>
      <c r="I12" s="34">
        <f>CUSTOMERS_LAST_MONTH*(1+I10-D13)</f>
        <v>4900.0000000000009</v>
      </c>
      <c r="J12" s="16"/>
    </row>
    <row r="13" spans="1:17" x14ac:dyDescent="0.3">
      <c r="B13" s="13"/>
      <c r="C13" s="15" t="s">
        <v>16</v>
      </c>
      <c r="D13" s="28">
        <v>0.11</v>
      </c>
      <c r="E13" s="20"/>
      <c r="G13" s="13"/>
      <c r="H13" s="41" t="s">
        <v>24</v>
      </c>
      <c r="I13" s="37"/>
      <c r="J13" s="16"/>
    </row>
    <row r="14" spans="1:17" x14ac:dyDescent="0.3">
      <c r="B14" s="13"/>
      <c r="C14" s="15"/>
      <c r="D14" s="27"/>
      <c r="E14" s="20"/>
      <c r="G14" s="13"/>
      <c r="H14" s="34" t="s">
        <v>19</v>
      </c>
      <c r="I14" s="37">
        <f>MARKETING_SPEND/COST_PER_CLICK</f>
        <v>7500</v>
      </c>
      <c r="J14" s="16"/>
    </row>
    <row r="15" spans="1:17" x14ac:dyDescent="0.3">
      <c r="B15" s="13"/>
      <c r="C15" s="14" t="s">
        <v>6</v>
      </c>
      <c r="D15" s="27"/>
      <c r="E15" s="16"/>
      <c r="G15" s="13"/>
      <c r="H15" s="41" t="s">
        <v>25</v>
      </c>
      <c r="I15" s="42"/>
      <c r="J15" s="16"/>
    </row>
    <row r="16" spans="1:17" x14ac:dyDescent="0.3">
      <c r="B16" s="13"/>
      <c r="C16" s="15" t="s">
        <v>8</v>
      </c>
      <c r="D16" s="27">
        <v>20</v>
      </c>
      <c r="E16" s="18" t="s">
        <v>10</v>
      </c>
      <c r="G16" s="13"/>
      <c r="H16" s="32" t="s">
        <v>21</v>
      </c>
      <c r="I16" s="33">
        <f>I14*CONVERSION_RATE</f>
        <v>300</v>
      </c>
      <c r="J16" s="16"/>
    </row>
    <row r="17" spans="2:10" x14ac:dyDescent="0.3">
      <c r="B17" s="13"/>
      <c r="C17" s="15" t="s">
        <v>15</v>
      </c>
      <c r="D17" s="27">
        <v>5000</v>
      </c>
      <c r="E17" s="16"/>
      <c r="G17" s="13"/>
      <c r="H17" s="41" t="s">
        <v>26</v>
      </c>
      <c r="I17" s="35"/>
      <c r="J17" s="16"/>
    </row>
    <row r="18" spans="2:10" ht="15" thickBot="1" x14ac:dyDescent="0.35">
      <c r="B18" s="21"/>
      <c r="C18" s="24"/>
      <c r="D18" s="25"/>
      <c r="E18" s="26"/>
      <c r="G18" s="43"/>
      <c r="H18" s="24"/>
      <c r="I18" s="24"/>
      <c r="J18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/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 2 0 1 4 - 0 4 - 1 6 T 1 1 : 4 5 : 4 2 . 1 7 0 9 1 3 8 + 0 1 : 0 0 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 e 3 3 5 3 1 d b - 7 c 6 4 - 4 9 0 0 - b e f 6 - 5 1 1 0 4 6 5 f 7 7 6 4 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 6 1 5 3 < / L a n g u a g e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/ C u b e > < / C u b e s > < / D a t a b a s e > < / O b j e c t D e f i n i t i o n > < / C r e a t e >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899DCA7-7A62-462F-9A8B-84FD6D98B04D}">
  <ds:schemaRefs/>
</ds:datastoreItem>
</file>

<file path=customXml/itemProps10.xml><?xml version="1.0" encoding="utf-8"?>
<ds:datastoreItem xmlns:ds="http://schemas.openxmlformats.org/officeDocument/2006/customXml" ds:itemID="{E319464B-B112-48B1-BE09-84ED4F7E0892}">
  <ds:schemaRefs/>
</ds:datastoreItem>
</file>

<file path=customXml/itemProps11.xml><?xml version="1.0" encoding="utf-8"?>
<ds:datastoreItem xmlns:ds="http://schemas.openxmlformats.org/officeDocument/2006/customXml" ds:itemID="{9FD0077A-76FC-42C2-81AC-46E44BF04D49}">
  <ds:schemaRefs/>
</ds:datastoreItem>
</file>

<file path=customXml/itemProps12.xml><?xml version="1.0" encoding="utf-8"?>
<ds:datastoreItem xmlns:ds="http://schemas.openxmlformats.org/officeDocument/2006/customXml" ds:itemID="{1BD3ECF1-D2FE-4CCC-BB39-0079261A8E2F}">
  <ds:schemaRefs/>
</ds:datastoreItem>
</file>

<file path=customXml/itemProps13.xml><?xml version="1.0" encoding="utf-8"?>
<ds:datastoreItem xmlns:ds="http://schemas.openxmlformats.org/officeDocument/2006/customXml" ds:itemID="{B9C44BB0-6CB6-4023-B7EB-857D50BD6CC2}">
  <ds:schemaRefs/>
</ds:datastoreItem>
</file>

<file path=customXml/itemProps14.xml><?xml version="1.0" encoding="utf-8"?>
<ds:datastoreItem xmlns:ds="http://schemas.openxmlformats.org/officeDocument/2006/customXml" ds:itemID="{1C358C2C-BA5E-4367-A7E4-39AA2DD083C2}">
  <ds:schemaRefs/>
</ds:datastoreItem>
</file>

<file path=customXml/itemProps15.xml><?xml version="1.0" encoding="utf-8"?>
<ds:datastoreItem xmlns:ds="http://schemas.openxmlformats.org/officeDocument/2006/customXml" ds:itemID="{C273979F-A4CC-4BA6-AFB8-080FF09E297D}">
  <ds:schemaRefs/>
</ds:datastoreItem>
</file>

<file path=customXml/itemProps16.xml><?xml version="1.0" encoding="utf-8"?>
<ds:datastoreItem xmlns:ds="http://schemas.openxmlformats.org/officeDocument/2006/customXml" ds:itemID="{4612D4F2-F07E-40A1-967C-6CB637EF245C}">
  <ds:schemaRefs/>
</ds:datastoreItem>
</file>

<file path=customXml/itemProps17.xml><?xml version="1.0" encoding="utf-8"?>
<ds:datastoreItem xmlns:ds="http://schemas.openxmlformats.org/officeDocument/2006/customXml" ds:itemID="{62CF3560-6333-4C66-B0B2-CA65A4806B1B}">
  <ds:schemaRefs/>
</ds:datastoreItem>
</file>

<file path=customXml/itemProps18.xml><?xml version="1.0" encoding="utf-8"?>
<ds:datastoreItem xmlns:ds="http://schemas.openxmlformats.org/officeDocument/2006/customXml" ds:itemID="{3EE812C1-933E-4107-BE13-60A2D1F09530}">
  <ds:schemaRefs/>
</ds:datastoreItem>
</file>

<file path=customXml/itemProps2.xml><?xml version="1.0" encoding="utf-8"?>
<ds:datastoreItem xmlns:ds="http://schemas.openxmlformats.org/officeDocument/2006/customXml" ds:itemID="{DDC14BA1-001C-4B45-8FCF-FE6A250123A4}">
  <ds:schemaRefs/>
</ds:datastoreItem>
</file>

<file path=customXml/itemProps3.xml><?xml version="1.0" encoding="utf-8"?>
<ds:datastoreItem xmlns:ds="http://schemas.openxmlformats.org/officeDocument/2006/customXml" ds:itemID="{4F5EBC2C-7AD5-4873-81CC-FB8A9583B78F}">
  <ds:schemaRefs/>
</ds:datastoreItem>
</file>

<file path=customXml/itemProps4.xml><?xml version="1.0" encoding="utf-8"?>
<ds:datastoreItem xmlns:ds="http://schemas.openxmlformats.org/officeDocument/2006/customXml" ds:itemID="{96663C1F-D9BF-4CFB-8B3D-D108A7A0CD7E}">
  <ds:schemaRefs/>
</ds:datastoreItem>
</file>

<file path=customXml/itemProps5.xml><?xml version="1.0" encoding="utf-8"?>
<ds:datastoreItem xmlns:ds="http://schemas.openxmlformats.org/officeDocument/2006/customXml" ds:itemID="{D5B7404F-C242-4607-BD0D-2406094CF447}">
  <ds:schemaRefs/>
</ds:datastoreItem>
</file>

<file path=customXml/itemProps6.xml><?xml version="1.0" encoding="utf-8"?>
<ds:datastoreItem xmlns:ds="http://schemas.openxmlformats.org/officeDocument/2006/customXml" ds:itemID="{5EB162F2-7397-4EDD-91EB-2DB861B2E876}">
  <ds:schemaRefs/>
</ds:datastoreItem>
</file>

<file path=customXml/itemProps7.xml><?xml version="1.0" encoding="utf-8"?>
<ds:datastoreItem xmlns:ds="http://schemas.openxmlformats.org/officeDocument/2006/customXml" ds:itemID="{B9F623AC-439C-4C68-8E23-2B212ECD1708}">
  <ds:schemaRefs/>
</ds:datastoreItem>
</file>

<file path=customXml/itemProps8.xml><?xml version="1.0" encoding="utf-8"?>
<ds:datastoreItem xmlns:ds="http://schemas.openxmlformats.org/officeDocument/2006/customXml" ds:itemID="{48BD7E4B-8427-4702-98B4-72F4D1986A07}">
  <ds:schemaRefs/>
</ds:datastoreItem>
</file>

<file path=customXml/itemProps9.xml><?xml version="1.0" encoding="utf-8"?>
<ds:datastoreItem xmlns:ds="http://schemas.openxmlformats.org/officeDocument/2006/customXml" ds:itemID="{200A41C0-B36C-46C2-AF48-7894DF0BCF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Assessment briefing</vt:lpstr>
      <vt:lpstr>Influence diagram</vt:lpstr>
      <vt:lpstr>Model</vt:lpstr>
      <vt:lpstr>CONVERSION_RATE</vt:lpstr>
      <vt:lpstr>COST_PER_CLICK</vt:lpstr>
      <vt:lpstr>CUSTOMERS_LAST_MONTH</vt:lpstr>
      <vt:lpstr>MARKETING_SPEND</vt:lpstr>
      <vt:lpstr>ORGANIC_GROWTH_RATE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2013-06-16T18:02:45Z</dcterms:created>
  <dcterms:modified xsi:type="dcterms:W3CDTF">2024-10-07T20:13:28Z</dcterms:modified>
</cp:coreProperties>
</file>