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inance Fuctions\"/>
    </mc:Choice>
  </mc:AlternateContent>
  <xr:revisionPtr revIDLastSave="0" documentId="13_ncr:1_{AB603610-3821-4D4A-AAAF-7782C793BC61}" xr6:coauthVersionLast="47" xr6:coauthVersionMax="47" xr10:uidLastSave="{00000000-0000-0000-0000-000000000000}"/>
  <bookViews>
    <workbookView xWindow="7800" yWindow="144" windowWidth="15624" windowHeight="12000" xr2:uid="{00000000-000D-0000-FFFF-FFFF00000000}"/>
  </bookViews>
  <sheets>
    <sheet name="Sheet1" sheetId="1" r:id="rId1"/>
    <sheet name="Sheet2" sheetId="4" r:id="rId2"/>
    <sheet name="Sheet3" sheetId="3" r:id="rId3"/>
  </sheets>
  <calcPr calcId="191029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D11" i="1"/>
  <c r="D8" i="1"/>
  <c r="I12" i="1"/>
  <c r="H12" i="1"/>
  <c r="G12" i="1"/>
  <c r="F12" i="1"/>
  <c r="E12" i="1"/>
  <c r="D12" i="1"/>
  <c r="H11" i="1"/>
  <c r="G11" i="1"/>
  <c r="F11" i="1"/>
  <c r="I11" i="1"/>
  <c r="D9" i="1"/>
  <c r="E30" i="4" l="1"/>
  <c r="F30" i="4" s="1"/>
  <c r="G30" i="4" s="1"/>
  <c r="H30" i="4" s="1"/>
  <c r="I30" i="4" s="1"/>
  <c r="F7" i="4"/>
  <c r="E7" i="4"/>
  <c r="G7" i="4" l="1"/>
  <c r="D13" i="4" s="1"/>
  <c r="C31" i="4" s="1"/>
  <c r="E3" i="1" l="1"/>
  <c r="F3" i="1" l="1"/>
  <c r="G3" i="1"/>
  <c r="H3" i="1" s="1"/>
  <c r="I3" i="1" s="1"/>
</calcChain>
</file>

<file path=xl/sharedStrings.xml><?xml version="1.0" encoding="utf-8"?>
<sst xmlns="http://schemas.openxmlformats.org/spreadsheetml/2006/main" count="18" uniqueCount="17">
  <si>
    <t>Year #</t>
  </si>
  <si>
    <t>Annual cashflows</t>
  </si>
  <si>
    <t>Discount rate</t>
  </si>
  <si>
    <t>Discounted cashflows</t>
  </si>
  <si>
    <t>Net present value</t>
  </si>
  <si>
    <t>Sensitivity analysis</t>
  </si>
  <si>
    <t>Input discount rates</t>
  </si>
  <si>
    <t>NPV</t>
  </si>
  <si>
    <t>Sample project with two IRR values</t>
  </si>
  <si>
    <t>Discount factor</t>
  </si>
  <si>
    <t>Project #1</t>
  </si>
  <si>
    <t>Project #2</t>
  </si>
  <si>
    <t>IRR for Project #1</t>
  </si>
  <si>
    <t>IRR for Project #2</t>
  </si>
  <si>
    <t>Payback period for Project #1</t>
  </si>
  <si>
    <t>Payback period for Project #2</t>
  </si>
  <si>
    <t>`=IF(SUM($D4:E4)+$C4&gt;=0,"Yes","No")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</si>
</sst>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[$$-409]* #,##0_ ;_-[$$-409]* \-#,##0\ ;_-[$$-409]* &quot;-&quot;??_ ;_-@_ "/>
    <numFmt numFmtId="166" formatCode="\$#,##0;[Red]\-\$#,##0"/>
    <numFmt numFmtId="167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4" xfId="0" applyFont="1" applyFill="1" applyBorder="1"/>
    <xf numFmtId="0" fontId="1" fillId="2" borderId="9" xfId="0" applyFont="1" applyFill="1" applyBorder="1"/>
    <xf numFmtId="0" fontId="0" fillId="2" borderId="7" xfId="0" applyFill="1" applyBorder="1"/>
    <xf numFmtId="0" fontId="4" fillId="2" borderId="9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166" fontId="0" fillId="2" borderId="5" xfId="0" applyNumberFormat="1" applyFill="1" applyBorder="1"/>
    <xf numFmtId="166" fontId="0" fillId="2" borderId="6" xfId="0" applyNumberFormat="1" applyFill="1" applyBorder="1"/>
    <xf numFmtId="0" fontId="0" fillId="0" borderId="1" xfId="0" applyBorder="1"/>
    <xf numFmtId="0" fontId="0" fillId="2" borderId="9" xfId="0" applyFill="1" applyBorder="1"/>
    <xf numFmtId="9" fontId="3" fillId="3" borderId="8" xfId="0" applyNumberFormat="1" applyFont="1" applyFill="1" applyBorder="1"/>
    <xf numFmtId="14" fontId="1" fillId="0" borderId="9" xfId="0" applyNumberFormat="1" applyFont="1" applyBorder="1"/>
    <xf numFmtId="166" fontId="0" fillId="2" borderId="7" xfId="0" applyNumberFormat="1" applyFill="1" applyBorder="1"/>
    <xf numFmtId="166" fontId="0" fillId="2" borderId="8" xfId="0" applyNumberFormat="1" applyFill="1" applyBorder="1"/>
    <xf numFmtId="0" fontId="0" fillId="0" borderId="2" xfId="0" applyBorder="1"/>
    <xf numFmtId="9" fontId="0" fillId="0" borderId="2" xfId="0" applyNumberFormat="1" applyBorder="1"/>
    <xf numFmtId="9" fontId="0" fillId="0" borderId="3" xfId="0" applyNumberFormat="1" applyBorder="1"/>
    <xf numFmtId="0" fontId="0" fillId="0" borderId="4" xfId="0" applyBorder="1"/>
    <xf numFmtId="165" fontId="0" fillId="0" borderId="5" xfId="0" applyNumberFormat="1" applyBorder="1"/>
    <xf numFmtId="165" fontId="0" fillId="0" borderId="6" xfId="0" applyNumberFormat="1" applyBorder="1"/>
    <xf numFmtId="9" fontId="0" fillId="0" borderId="0" xfId="0" applyNumberFormat="1"/>
    <xf numFmtId="10" fontId="0" fillId="0" borderId="0" xfId="0" applyNumberFormat="1"/>
    <xf numFmtId="9" fontId="3" fillId="3" borderId="7" xfId="0" applyNumberFormat="1" applyFont="1" applyFill="1" applyBorder="1"/>
    <xf numFmtId="9" fontId="0" fillId="2" borderId="5" xfId="1" applyNumberFormat="1" applyFont="1" applyFill="1" applyBorder="1"/>
    <xf numFmtId="9" fontId="0" fillId="2" borderId="6" xfId="1" applyNumberFormat="1" applyFont="1" applyFill="1" applyBorder="1"/>
    <xf numFmtId="0" fontId="0" fillId="0" borderId="7" xfId="0" applyBorder="1"/>
    <xf numFmtId="0" fontId="0" fillId="0" borderId="8" xfId="0" applyBorder="1"/>
    <xf numFmtId="167" fontId="0" fillId="2" borderId="8" xfId="0" applyNumberFormat="1" applyFill="1" applyBorder="1"/>
    <xf numFmtId="0" fontId="1" fillId="2" borderId="0" xfId="0" applyFont="1" applyFill="1"/>
    <xf numFmtId="0" fontId="0" fillId="2" borderId="0" xfId="0" applyFill="1"/>
    <xf numFmtId="167" fontId="0" fillId="2" borderId="0" xfId="0" applyNumberFormat="1" applyFill="1"/>
    <xf numFmtId="0" fontId="1" fillId="2" borderId="10" xfId="0" applyFont="1" applyFill="1" applyBorder="1"/>
    <xf numFmtId="166" fontId="0" fillId="2" borderId="10" xfId="0" applyNumberFormat="1" applyFill="1" applyBorder="1"/>
    <xf numFmtId="166" fontId="0" fillId="0" borderId="0" xfId="0" applyNumberFormat="1"/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IE" sz="1200"/>
              <a:t>Annual</a:t>
            </a:r>
            <a:r>
              <a:rPr lang="en-IE" sz="1200" baseline="0"/>
              <a:t> project cashflows, </a:t>
            </a:r>
            <a:r>
              <a:rPr lang="en-IE" sz="1200" b="0" baseline="0"/>
              <a:t>$ USD</a:t>
            </a:r>
            <a:endParaRPr lang="en-IE" sz="1200" b="0"/>
          </a:p>
        </c:rich>
      </c:tx>
      <c:layout>
        <c:manualLayout>
          <c:xMode val="edge"/>
          <c:yMode val="edge"/>
          <c:x val="2.2605135523108184E-2"/>
          <c:y val="3.271982937596586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1576756788896529E-2"/>
          <c:y val="0.15679625637059799"/>
          <c:w val="0.94469077287669134"/>
          <c:h val="0.80598061034320956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dLbls>
            <c:dLbl>
              <c:idx val="1"/>
              <c:layout>
                <c:manualLayout>
                  <c:x val="-1.320132013201317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E74-4866-8C8B-11765EED20B0}"/>
                </c:ext>
              </c:extLst>
            </c:dLbl>
            <c:dLbl>
              <c:idx val="4"/>
              <c:layout>
                <c:manualLayout>
                  <c:x val="-1.4668133480014669E-2"/>
                  <c:y val="4.2809382782793341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74-4866-8C8B-11765EED20B0}"/>
                </c:ext>
              </c:extLst>
            </c:dLbl>
            <c:dLbl>
              <c:idx val="5"/>
              <c:layout>
                <c:manualLayout>
                  <c:x val="-8.8008800880088004E-3"/>
                  <c:y val="-4.2809382782793341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74-4866-8C8B-11765EED20B0}"/>
                </c:ext>
              </c:extLst>
            </c:dLbl>
            <c:dLbl>
              <c:idx val="6"/>
              <c:layout>
                <c:manualLayout>
                  <c:x val="-8.800880088008800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74-4866-8C8B-11765EED20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Sheet1!$C$3:$I$3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Sheet1!$C$4:$I$4</c:f>
              <c:numCache>
                <c:formatCode>\$#,##0;[Red]\-\$#,##0</c:formatCode>
                <c:ptCount val="7"/>
                <c:pt idx="0">
                  <c:v>-20000</c:v>
                </c:pt>
                <c:pt idx="1">
                  <c:v>5000</c:v>
                </c:pt>
                <c:pt idx="2">
                  <c:v>7000</c:v>
                </c:pt>
                <c:pt idx="3">
                  <c:v>12000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74-4866-8C8B-11765EED20B0}"/>
            </c:ext>
          </c:extLst>
        </c:ser>
        <c:ser>
          <c:idx val="2"/>
          <c:order val="1"/>
          <c:spPr>
            <a:solidFill>
              <a:schemeClr val="accent1"/>
            </a:solidFill>
          </c:spPr>
          <c:invertIfNegative val="0"/>
          <c:dLbls>
            <c:dLbl>
              <c:idx val="0"/>
              <c:layout>
                <c:manualLayout>
                  <c:x val="2.933626696002933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74-4866-8C8B-11765EED20B0}"/>
                </c:ext>
              </c:extLst>
            </c:dLbl>
            <c:dLbl>
              <c:idx val="2"/>
              <c:layout>
                <c:manualLayout>
                  <c:x val="7.3340667400073343E-3"/>
                  <c:y val="4.670168434956688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E74-4866-8C8B-11765EED20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Sheet1!$C$3:$I$3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Sheet1!$C$5:$I$5</c:f>
              <c:numCache>
                <c:formatCode>\$#,##0;[Red]\-\$#,##0</c:formatCode>
                <c:ptCount val="7"/>
                <c:pt idx="0">
                  <c:v>-20000</c:v>
                </c:pt>
                <c:pt idx="1">
                  <c:v>5000</c:v>
                </c:pt>
                <c:pt idx="2">
                  <c:v>4000</c:v>
                </c:pt>
                <c:pt idx="3">
                  <c:v>3000</c:v>
                </c:pt>
                <c:pt idx="4">
                  <c:v>5000</c:v>
                </c:pt>
                <c:pt idx="5">
                  <c:v>8000</c:v>
                </c:pt>
                <c:pt idx="6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74-4866-8C8B-11765EED2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563968"/>
        <c:axId val="184639488"/>
      </c:barChart>
      <c:catAx>
        <c:axId val="18456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84639488"/>
        <c:crosses val="autoZero"/>
        <c:auto val="1"/>
        <c:lblAlgn val="ctr"/>
        <c:lblOffset val="100"/>
        <c:noMultiLvlLbl val="0"/>
      </c:catAx>
      <c:valAx>
        <c:axId val="184639488"/>
        <c:scaling>
          <c:orientation val="minMax"/>
        </c:scaling>
        <c:delete val="1"/>
        <c:axPos val="l"/>
        <c:numFmt formatCode="\$#,##0;[Red]\-\$#,##0" sourceLinked="1"/>
        <c:majorTickMark val="out"/>
        <c:minorTickMark val="none"/>
        <c:tickLblPos val="nextTo"/>
        <c:crossAx val="184563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13</xdr:row>
      <xdr:rowOff>1</xdr:rowOff>
    </xdr:from>
    <xdr:to>
      <xdr:col>10</xdr:col>
      <xdr:colOff>190499</xdr:colOff>
      <xdr:row>27</xdr:row>
      <xdr:rowOff>52389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8"/>
  <sheetViews>
    <sheetView tabSelected="1" zoomScale="89" workbookViewId="0">
      <selection activeCell="L11" sqref="L11"/>
    </sheetView>
  </sheetViews>
  <sheetFormatPr defaultRowHeight="14.4" x14ac:dyDescent="0.3"/>
  <cols>
    <col min="1" max="1" width="4.5546875" customWidth="1"/>
    <col min="2" max="2" width="25.109375" customWidth="1"/>
    <col min="3" max="12" width="12.6640625" customWidth="1"/>
    <col min="13" max="13" width="11.5546875" customWidth="1"/>
  </cols>
  <sheetData>
    <row r="3" spans="2:9" x14ac:dyDescent="0.3">
      <c r="B3" s="6" t="s">
        <v>0</v>
      </c>
      <c r="C3" s="7">
        <v>0</v>
      </c>
      <c r="D3" s="7">
        <v>1</v>
      </c>
      <c r="E3" s="7">
        <f>D3+1</f>
        <v>2</v>
      </c>
      <c r="F3" s="7">
        <f t="shared" ref="F3" si="0">E3+1</f>
        <v>3</v>
      </c>
      <c r="G3" s="7">
        <f t="shared" ref="G3" si="1">F3+1</f>
        <v>4</v>
      </c>
      <c r="H3" s="28">
        <f t="shared" ref="H3" si="2">G3+1</f>
        <v>5</v>
      </c>
      <c r="I3" s="29">
        <f t="shared" ref="I3" si="3">H3+1</f>
        <v>6</v>
      </c>
    </row>
    <row r="4" spans="2:9" x14ac:dyDescent="0.3">
      <c r="B4" s="3" t="s">
        <v>10</v>
      </c>
      <c r="C4" s="10">
        <v>-20000</v>
      </c>
      <c r="D4" s="10">
        <v>5000</v>
      </c>
      <c r="E4" s="10">
        <v>7000</v>
      </c>
      <c r="F4" s="10">
        <v>12000</v>
      </c>
      <c r="G4" s="10">
        <v>3000</v>
      </c>
      <c r="H4" s="10">
        <v>2000</v>
      </c>
      <c r="I4" s="10">
        <v>1000</v>
      </c>
    </row>
    <row r="5" spans="2:9" x14ac:dyDescent="0.3">
      <c r="B5" s="14" t="s">
        <v>11</v>
      </c>
      <c r="C5" s="16">
        <v>-20000</v>
      </c>
      <c r="D5" s="16">
        <v>5000</v>
      </c>
      <c r="E5" s="16">
        <v>4000</v>
      </c>
      <c r="F5" s="16">
        <v>3000</v>
      </c>
      <c r="G5" s="16">
        <v>5000</v>
      </c>
      <c r="H5" s="16">
        <v>8000</v>
      </c>
      <c r="I5" s="16">
        <v>11000</v>
      </c>
    </row>
    <row r="8" spans="2:9" x14ac:dyDescent="0.3">
      <c r="B8" s="4" t="s">
        <v>12</v>
      </c>
      <c r="C8" s="5"/>
      <c r="D8" s="30">
        <f>IRR(C4:I4)</f>
        <v>0.16498451267280512</v>
      </c>
    </row>
    <row r="9" spans="2:9" x14ac:dyDescent="0.3">
      <c r="B9" s="4" t="s">
        <v>13</v>
      </c>
      <c r="C9" s="5"/>
      <c r="D9" s="30">
        <f>IRR(C5:I5)</f>
        <v>0.16465018150787802</v>
      </c>
      <c r="G9" s="36"/>
      <c r="H9" s="36"/>
    </row>
    <row r="10" spans="2:9" x14ac:dyDescent="0.3">
      <c r="B10" s="31"/>
      <c r="C10" s="32"/>
      <c r="D10" s="33"/>
      <c r="E10" t="s">
        <v>16</v>
      </c>
    </row>
    <row r="11" spans="2:9" x14ac:dyDescent="0.3">
      <c r="B11" s="34" t="s">
        <v>14</v>
      </c>
      <c r="C11" s="35"/>
      <c r="D11" s="35" t="str">
        <f>IF(SUM($D4:D4)+$C4&gt;=0,"Yes","No")</f>
        <v>No</v>
      </c>
      <c r="E11" s="35" t="str">
        <f>IF(SUM($D4:E4)+$C4&gt;=0,"Yes","No")</f>
        <v>No</v>
      </c>
      <c r="F11" s="35" t="str">
        <f>IF(SUM($D4:F4)+$C4&gt;=0,"Yes","No")</f>
        <v>Yes</v>
      </c>
      <c r="G11" s="35" t="str">
        <f>IF(SUM($D4:G4)+$C4&gt;=0,"Yes","No")</f>
        <v>Yes</v>
      </c>
      <c r="H11" s="35" t="str">
        <f>IF(SUM($D4:H4)+$C4&gt;=0,"Yes","No")</f>
        <v>Yes</v>
      </c>
      <c r="I11" s="35" t="str">
        <f>IF(SUM($D4:I4)+$C4&gt;=0,"Yes","No")</f>
        <v>Yes</v>
      </c>
    </row>
    <row r="12" spans="2:9" x14ac:dyDescent="0.3">
      <c r="B12" s="34" t="s">
        <v>15</v>
      </c>
      <c r="C12" s="35"/>
      <c r="D12" s="35" t="str">
        <f>IF(SUM($D5:D5)+$C5&gt;=0,"Yes","No")</f>
        <v>No</v>
      </c>
      <c r="E12" s="35" t="str">
        <f>IF(SUM($D5:E5)+$C5&gt;=0,"Yes","No")</f>
        <v>No</v>
      </c>
      <c r="F12" s="35" t="str">
        <f>IF(SUM($D5:F5)+$C5&gt;=0,"Yes","No")</f>
        <v>No</v>
      </c>
      <c r="G12" s="35" t="str">
        <f>IF(SUM($D5:G5)+$C5&gt;=0,"Yes","No")</f>
        <v>No</v>
      </c>
      <c r="H12" s="35" t="str">
        <f>IF(SUM($D5:H5)+$C5&gt;=0,"Yes","No")</f>
        <v>Yes</v>
      </c>
      <c r="I12" s="35" t="str">
        <f>IF(SUM($D5:I5)+$C5&gt;=0,"Yes","No")</f>
        <v>Yes</v>
      </c>
    </row>
    <row r="13" spans="2:9" x14ac:dyDescent="0.3">
      <c r="B13" s="1"/>
    </row>
    <row r="14" spans="2:9" x14ac:dyDescent="0.3">
      <c r="B14" s="1"/>
    </row>
    <row r="15" spans="2:9" x14ac:dyDescent="0.3">
      <c r="B15" s="1"/>
    </row>
    <row r="16" spans="2:9" x14ac:dyDescent="0.3">
      <c r="B16" s="1"/>
    </row>
    <row r="17" spans="2:20" x14ac:dyDescent="0.3">
      <c r="B17" s="1"/>
    </row>
    <row r="18" spans="2:20" x14ac:dyDescent="0.3">
      <c r="B18" s="1"/>
    </row>
    <row r="19" spans="2:20" x14ac:dyDescent="0.3">
      <c r="B19" s="1"/>
    </row>
    <row r="20" spans="2:20" x14ac:dyDescent="0.3">
      <c r="B20" s="1"/>
    </row>
    <row r="21" spans="2:20" x14ac:dyDescent="0.3">
      <c r="B21" s="1"/>
    </row>
    <row r="22" spans="2:20" x14ac:dyDescent="0.3">
      <c r="B22" s="1"/>
    </row>
    <row r="23" spans="2:20" x14ac:dyDescent="0.3">
      <c r="B23" s="1"/>
    </row>
    <row r="24" spans="2:20" x14ac:dyDescent="0.3">
      <c r="B24" s="2"/>
      <c r="C24" s="2"/>
      <c r="D24" s="2"/>
    </row>
    <row r="25" spans="2:20" x14ac:dyDescent="0.3">
      <c r="B25" s="2"/>
      <c r="C25" s="2"/>
      <c r="D25" s="2"/>
    </row>
    <row r="26" spans="2:20" x14ac:dyDescent="0.3">
      <c r="B26" s="2"/>
      <c r="C26" s="2"/>
      <c r="D26" s="2"/>
    </row>
    <row r="28" spans="2:20" x14ac:dyDescent="0.3">
      <c r="Q28" s="24"/>
      <c r="R28" s="24"/>
      <c r="S28" s="23"/>
      <c r="T28" s="2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31"/>
  <sheetViews>
    <sheetView workbookViewId="0">
      <selection activeCell="C9" sqref="C9:G10"/>
    </sheetView>
  </sheetViews>
  <sheetFormatPr defaultRowHeight="14.4" x14ac:dyDescent="0.3"/>
  <cols>
    <col min="1" max="1" width="4.5546875" customWidth="1"/>
    <col min="2" max="2" width="25.109375" customWidth="1"/>
    <col min="3" max="12" width="12.6640625" customWidth="1"/>
    <col min="13" max="13" width="11.5546875" customWidth="1"/>
  </cols>
  <sheetData>
    <row r="2" spans="2:7" x14ac:dyDescent="0.3">
      <c r="B2" s="1" t="s">
        <v>8</v>
      </c>
    </row>
    <row r="4" spans="2:7" x14ac:dyDescent="0.3">
      <c r="B4" s="12" t="s">
        <v>2</v>
      </c>
      <c r="C4" s="5"/>
      <c r="D4" s="25">
        <v>0.05</v>
      </c>
      <c r="E4" s="25">
        <v>7.0000000000000007E-2</v>
      </c>
      <c r="F4" s="25">
        <v>0.1</v>
      </c>
      <c r="G4" s="13">
        <v>0.15</v>
      </c>
    </row>
    <row r="7" spans="2:7" x14ac:dyDescent="0.3">
      <c r="B7" s="6" t="s">
        <v>0</v>
      </c>
      <c r="C7" s="7">
        <v>0</v>
      </c>
      <c r="D7" s="7">
        <v>1</v>
      </c>
      <c r="E7" s="7">
        <f>D7+1</f>
        <v>2</v>
      </c>
      <c r="F7" s="7">
        <f t="shared" ref="F7:G7" si="0">E7+1</f>
        <v>3</v>
      </c>
      <c r="G7" s="8">
        <f t="shared" si="0"/>
        <v>4</v>
      </c>
    </row>
    <row r="8" spans="2:7" x14ac:dyDescent="0.3">
      <c r="B8" s="3" t="s">
        <v>1</v>
      </c>
      <c r="C8" s="9">
        <v>-10000</v>
      </c>
      <c r="D8" s="9">
        <v>9000</v>
      </c>
      <c r="E8" s="9">
        <v>8000</v>
      </c>
      <c r="F8" s="9">
        <v>10000</v>
      </c>
      <c r="G8" s="10">
        <v>14000</v>
      </c>
    </row>
    <row r="9" spans="2:7" x14ac:dyDescent="0.3">
      <c r="B9" s="3" t="s">
        <v>9</v>
      </c>
      <c r="C9" s="26"/>
      <c r="D9" s="26"/>
      <c r="E9" s="26"/>
      <c r="F9" s="26"/>
      <c r="G9" s="27"/>
    </row>
    <row r="10" spans="2:7" x14ac:dyDescent="0.3">
      <c r="B10" s="14" t="s">
        <v>3</v>
      </c>
      <c r="C10" s="15"/>
      <c r="D10" s="15"/>
      <c r="E10" s="15"/>
      <c r="F10" s="15"/>
      <c r="G10" s="16"/>
    </row>
    <row r="13" spans="2:7" x14ac:dyDescent="0.3">
      <c r="B13" s="4" t="s">
        <v>4</v>
      </c>
      <c r="C13" s="5"/>
      <c r="D13" s="16">
        <f>SUM(C10:G10)</f>
        <v>0</v>
      </c>
    </row>
    <row r="14" spans="2:7" x14ac:dyDescent="0.3">
      <c r="B14" s="1"/>
    </row>
    <row r="15" spans="2:7" x14ac:dyDescent="0.3">
      <c r="B15" s="1"/>
    </row>
    <row r="16" spans="2:7" x14ac:dyDescent="0.3">
      <c r="B16" s="1"/>
    </row>
    <row r="17" spans="2:20" x14ac:dyDescent="0.3">
      <c r="B17" s="1"/>
    </row>
    <row r="18" spans="2:20" x14ac:dyDescent="0.3">
      <c r="B18" s="1"/>
    </row>
    <row r="19" spans="2:20" x14ac:dyDescent="0.3">
      <c r="B19" s="1"/>
    </row>
    <row r="20" spans="2:20" x14ac:dyDescent="0.3">
      <c r="B20" s="1"/>
    </row>
    <row r="21" spans="2:20" x14ac:dyDescent="0.3">
      <c r="B21" s="1"/>
    </row>
    <row r="22" spans="2:20" x14ac:dyDescent="0.3">
      <c r="B22" s="1"/>
    </row>
    <row r="23" spans="2:20" x14ac:dyDescent="0.3">
      <c r="B23" s="1"/>
    </row>
    <row r="24" spans="2:20" x14ac:dyDescent="0.3">
      <c r="B24" s="1"/>
    </row>
    <row r="25" spans="2:20" x14ac:dyDescent="0.3">
      <c r="B25" s="1"/>
    </row>
    <row r="26" spans="2:20" x14ac:dyDescent="0.3">
      <c r="B26" s="2"/>
      <c r="C26" s="2"/>
      <c r="D26" s="2"/>
    </row>
    <row r="27" spans="2:20" x14ac:dyDescent="0.3">
      <c r="B27" s="2"/>
      <c r="C27" s="2"/>
      <c r="D27" s="2"/>
    </row>
    <row r="28" spans="2:20" x14ac:dyDescent="0.3">
      <c r="B28" s="2"/>
      <c r="C28" s="2"/>
      <c r="D28" s="2"/>
    </row>
    <row r="29" spans="2:20" x14ac:dyDescent="0.3">
      <c r="B29" s="37" t="s">
        <v>5</v>
      </c>
      <c r="C29" s="38"/>
      <c r="D29" s="38"/>
      <c r="E29" s="38"/>
      <c r="F29" s="38"/>
      <c r="G29" s="38"/>
      <c r="H29" s="38"/>
      <c r="I29" s="39"/>
    </row>
    <row r="30" spans="2:20" x14ac:dyDescent="0.3">
      <c r="B30" s="11" t="s">
        <v>6</v>
      </c>
      <c r="C30" s="17"/>
      <c r="D30" s="18">
        <v>0.05</v>
      </c>
      <c r="E30" s="18">
        <f>D30+5%</f>
        <v>0.1</v>
      </c>
      <c r="F30" s="18">
        <f t="shared" ref="F30:I30" si="1">E30+5%</f>
        <v>0.15000000000000002</v>
      </c>
      <c r="G30" s="18">
        <f t="shared" si="1"/>
        <v>0.2</v>
      </c>
      <c r="H30" s="18">
        <f t="shared" si="1"/>
        <v>0.25</v>
      </c>
      <c r="I30" s="19">
        <f t="shared" si="1"/>
        <v>0.3</v>
      </c>
      <c r="Q30" s="24"/>
      <c r="R30" s="24"/>
      <c r="S30" s="23"/>
      <c r="T30" s="23"/>
    </row>
    <row r="31" spans="2:20" x14ac:dyDescent="0.3">
      <c r="B31" s="20" t="s">
        <v>7</v>
      </c>
      <c r="C31" s="21">
        <f>D13</f>
        <v>0</v>
      </c>
      <c r="D31" s="21">
        <f t="dataTable" ref="D31:I31" dt2D="0" dtr="1" r1="E4"/>
        <v>0</v>
      </c>
      <c r="E31" s="21">
        <v>0</v>
      </c>
      <c r="F31" s="21">
        <v>0</v>
      </c>
      <c r="G31" s="21">
        <v>0</v>
      </c>
      <c r="H31" s="21">
        <v>0</v>
      </c>
      <c r="I31" s="22">
        <v>0</v>
      </c>
    </row>
  </sheetData>
  <mergeCells count="1">
    <mergeCell ref="B29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2013-06-10T12:43:04Z</dcterms:created>
  <dcterms:modified xsi:type="dcterms:W3CDTF">2024-10-07T04:32:37Z</dcterms:modified>
</cp:coreProperties>
</file>