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59BC9A0F-96AA-4FE9-8202-689D58B8C066}" xr6:coauthVersionLast="47" xr6:coauthVersionMax="47" xr10:uidLastSave="{00000000-0000-0000-0000-000000000000}"/>
  <bookViews>
    <workbookView xWindow="10632" yWindow="168" windowWidth="12420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 a="1"/>
  <c r="C38" i="1" s="1"/>
  <c r="E38" i="1" a="1"/>
  <c r="E38" i="1" s="1"/>
  <c r="D38" i="1" a="1"/>
  <c r="D38" i="1" s="1"/>
  <c r="C28" i="1"/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41" i="1" l="1"/>
  <c r="E42" i="1"/>
  <c r="D42" i="1"/>
  <c r="D41" i="1"/>
  <c r="D40" i="1"/>
  <c r="D39" i="1"/>
  <c r="E39" i="1"/>
  <c r="E40" i="1"/>
  <c r="C42" i="1" l="1"/>
  <c r="C41" i="1"/>
  <c r="C40" i="1"/>
  <c r="C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<sst xmlns="http://schemas.openxmlformats.org/spreadsheetml/2006/main" count="118" uniqueCount="42">
  <si>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</si>
  <si>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</si>
  <si>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</si>
  <si>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</si>
  <si>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</si>
  <si>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</si>
  <si>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</si>
  <si>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</si>
  <si>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</si>
  <si>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</si>
  <si>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</si>
  <si>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</si>
  <si>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</si>
  <si>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</si>
  <si>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</si>
  <si>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</si>
  <si>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</si>
  <si>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</si>
  <si>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</si>
  <si>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</si>
  <si>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</si>
  <si>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</si>
  <si>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</si>
  <si>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</si>
  <si>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</si>
  <si>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</si>
  <si>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</si>
  <si>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</si>
  <si>
    <t>Order $ Amount</t>
  </si>
  <si>
    <t>Exercise</t>
  </si>
  <si>
    <t>USD/EUR rate</t>
  </si>
  <si>
    <t>USD/GBP rate</t>
  </si>
  <si>
    <t>USD/CAD rate</t>
  </si>
  <si>
    <t>USD/CHF rate</t>
  </si>
  <si>
    <t>Jan</t>
  </si>
  <si>
    <t>Feb</t>
  </si>
  <si>
    <t>Mar</t>
  </si>
  <si>
    <t>$ Revenue</t>
  </si>
  <si>
    <t>EUR Revenue</t>
  </si>
  <si>
    <t>GBP Revenue</t>
  </si>
  <si>
    <t>CAD Revenue</t>
  </si>
  <si>
    <t>CHF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</si>
</sst>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&lt;=9999999]###\-####;\(###\)\ ###\-####"/>
    <numFmt numFmtId="166" formatCode="_-[$$-409]* #,##0_ ;_-[$$-409]* \-#,##0\ ;_-[$$-409]* &quot;-&quot;_ ;_-@_ 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66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0" fontId="4" fillId="0" borderId="0" xfId="0" applyFont="1"/>
    <xf numFmtId="166" fontId="3" fillId="0" borderId="0" xfId="0" applyNumberFormat="1" applyFont="1"/>
    <xf numFmtId="15" fontId="6" fillId="0" borderId="0" xfId="0" applyNumberFormat="1" applyFont="1"/>
    <xf numFmtId="0" fontId="7" fillId="3" borderId="9" xfId="0" applyFont="1" applyFill="1" applyBorder="1"/>
    <xf numFmtId="0" fontId="3" fillId="0" borderId="0" xfId="0" applyFont="1"/>
    <xf numFmtId="166" fontId="6" fillId="0" borderId="0" xfId="0" applyNumberFormat="1" applyFont="1"/>
    <xf numFmtId="167" fontId="0" fillId="4" borderId="0" xfId="1" applyNumberFormat="1" applyFont="1" applyFill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9.44140625" bestFit="1" customWidth="1"/>
    <col min="2" max="2" width="19.6640625" customWidth="1"/>
    <col min="3" max="3" width="17" customWidth="1"/>
    <col min="4" max="4" width="12.6640625" bestFit="1" customWidth="1"/>
    <col min="5" max="5" width="14.109375" bestFit="1" customWidth="1"/>
    <col min="6" max="6" width="15.33203125" bestFit="1" customWidth="1"/>
    <col min="7" max="7" width="42.109375" bestFit="1" customWidth="1"/>
    <col min="8" max="8" width="13.44140625" bestFit="1" customWidth="1"/>
    <col min="9" max="9" width="16.33203125" bestFit="1" customWidth="1"/>
    <col min="11" max="11" width="10.88671875" bestFit="1" customWidth="1"/>
  </cols>
  <sheetData>
    <row r="1" spans="1:11" s="5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28</v>
      </c>
      <c r="G1" s="8" t="s">
        <v>5</v>
      </c>
      <c r="H1" s="8" t="s">
        <v>6</v>
      </c>
      <c r="I1" s="9" t="s">
        <v>7</v>
      </c>
    </row>
    <row r="2" spans="1:11" ht="18" customHeight="1" x14ac:dyDescent="0.3">
      <c r="A2" s="10">
        <v>1</v>
      </c>
      <c r="B2" t="s">
        <v>8</v>
      </c>
      <c r="C2" t="s">
        <v>9</v>
      </c>
      <c r="D2" s="4">
        <v>2000</v>
      </c>
      <c r="E2">
        <v>20</v>
      </c>
      <c r="F2" s="4">
        <f>D2*E2</f>
        <v>40000</v>
      </c>
      <c r="G2" t="s">
        <v>10</v>
      </c>
      <c r="H2" s="6" t="s">
        <v>11</v>
      </c>
      <c r="I2" s="11">
        <v>40999</v>
      </c>
    </row>
    <row r="3" spans="1:11" ht="18" customHeight="1" x14ac:dyDescent="0.3">
      <c r="A3" s="10">
        <v>2</v>
      </c>
      <c r="B3" t="s">
        <v>12</v>
      </c>
      <c r="C3" t="s">
        <v>13</v>
      </c>
      <c r="D3" s="4">
        <v>400</v>
      </c>
      <c r="E3">
        <v>70</v>
      </c>
      <c r="F3" s="4">
        <f t="shared" ref="F3:F24" si="0">D3*E3</f>
        <v>28000</v>
      </c>
      <c r="G3" t="s">
        <v>14</v>
      </c>
      <c r="H3" s="6" t="s">
        <v>15</v>
      </c>
      <c r="I3" s="11">
        <v>40997</v>
      </c>
      <c r="K3" s="2">
        <v>0.2</v>
      </c>
    </row>
    <row r="4" spans="1:11" ht="18" customHeight="1" x14ac:dyDescent="0.3">
      <c r="A4" s="10">
        <v>3</v>
      </c>
      <c r="B4" t="s">
        <v>12</v>
      </c>
      <c r="C4" t="s">
        <v>16</v>
      </c>
      <c r="D4" s="4">
        <v>1200</v>
      </c>
      <c r="E4">
        <v>30</v>
      </c>
      <c r="F4" s="4">
        <f t="shared" si="0"/>
        <v>36000</v>
      </c>
      <c r="G4" t="s">
        <v>14</v>
      </c>
      <c r="H4" s="6" t="s">
        <v>15</v>
      </c>
      <c r="I4" s="11">
        <v>40990</v>
      </c>
    </row>
    <row r="5" spans="1:11" ht="18" customHeight="1" x14ac:dyDescent="0.3">
      <c r="A5" s="10">
        <v>4</v>
      </c>
      <c r="B5" t="s">
        <v>8</v>
      </c>
      <c r="C5" t="s">
        <v>16</v>
      </c>
      <c r="D5" s="4">
        <v>1200</v>
      </c>
      <c r="E5">
        <v>30</v>
      </c>
      <c r="F5" s="4">
        <f t="shared" si="0"/>
        <v>36000</v>
      </c>
      <c r="G5" t="s">
        <v>10</v>
      </c>
      <c r="H5" s="6" t="s">
        <v>11</v>
      </c>
      <c r="I5" s="11">
        <v>40989</v>
      </c>
      <c r="K5" s="1"/>
    </row>
    <row r="6" spans="1:11" ht="18" customHeight="1" x14ac:dyDescent="0.3">
      <c r="A6" s="10">
        <v>5</v>
      </c>
      <c r="B6" t="s">
        <v>17</v>
      </c>
      <c r="C6" t="s">
        <v>9</v>
      </c>
      <c r="D6" s="4">
        <v>2000</v>
      </c>
      <c r="E6">
        <v>20</v>
      </c>
      <c r="F6" s="4">
        <f t="shared" si="0"/>
        <v>40000</v>
      </c>
      <c r="G6" t="s">
        <v>18</v>
      </c>
      <c r="H6" s="6" t="s">
        <v>19</v>
      </c>
      <c r="I6" s="11">
        <v>40988</v>
      </c>
    </row>
    <row r="7" spans="1:11" ht="18" customHeight="1" x14ac:dyDescent="0.3">
      <c r="A7" s="10">
        <v>6</v>
      </c>
      <c r="B7" t="s">
        <v>8</v>
      </c>
      <c r="C7" t="s">
        <v>13</v>
      </c>
      <c r="D7" s="4">
        <v>400</v>
      </c>
      <c r="E7">
        <v>90</v>
      </c>
      <c r="F7" s="4">
        <f t="shared" si="0"/>
        <v>36000</v>
      </c>
      <c r="G7" t="s">
        <v>10</v>
      </c>
      <c r="H7" s="6" t="s">
        <v>11</v>
      </c>
      <c r="I7" s="11">
        <v>40985</v>
      </c>
    </row>
    <row r="8" spans="1:11" ht="18" customHeight="1" x14ac:dyDescent="0.3">
      <c r="A8" s="10">
        <v>7</v>
      </c>
      <c r="B8" t="s">
        <v>17</v>
      </c>
      <c r="C8" t="s">
        <v>13</v>
      </c>
      <c r="D8" s="4">
        <v>400</v>
      </c>
      <c r="E8">
        <v>70</v>
      </c>
      <c r="F8" s="4">
        <f t="shared" si="0"/>
        <v>28000</v>
      </c>
      <c r="G8" t="s">
        <v>18</v>
      </c>
      <c r="H8" s="6" t="s">
        <v>19</v>
      </c>
      <c r="I8" s="11">
        <v>40977</v>
      </c>
      <c r="K8" s="3">
        <v>41367</v>
      </c>
    </row>
    <row r="9" spans="1:11" ht="18" customHeight="1" x14ac:dyDescent="0.3">
      <c r="A9" s="10">
        <v>8</v>
      </c>
      <c r="B9" t="s">
        <v>12</v>
      </c>
      <c r="C9" t="s">
        <v>13</v>
      </c>
      <c r="D9" s="4">
        <v>400</v>
      </c>
      <c r="E9">
        <v>40</v>
      </c>
      <c r="F9" s="4">
        <f t="shared" si="0"/>
        <v>16000</v>
      </c>
      <c r="G9" t="s">
        <v>14</v>
      </c>
      <c r="H9" s="6" t="s">
        <v>15</v>
      </c>
      <c r="I9" s="11">
        <v>40967</v>
      </c>
    </row>
    <row r="10" spans="1:11" ht="18" customHeight="1" x14ac:dyDescent="0.3">
      <c r="A10" s="10">
        <v>9</v>
      </c>
      <c r="B10" t="s">
        <v>20</v>
      </c>
      <c r="C10" t="s">
        <v>16</v>
      </c>
      <c r="D10" s="4">
        <v>1200</v>
      </c>
      <c r="E10">
        <v>30</v>
      </c>
      <c r="F10" s="4">
        <f t="shared" si="0"/>
        <v>36000</v>
      </c>
      <c r="G10" t="s">
        <v>21</v>
      </c>
      <c r="H10" s="6" t="s">
        <v>22</v>
      </c>
      <c r="I10" s="11">
        <v>40965</v>
      </c>
    </row>
    <row r="11" spans="1:11" ht="18" customHeight="1" x14ac:dyDescent="0.3">
      <c r="A11" s="10">
        <v>10</v>
      </c>
      <c r="B11" t="s">
        <v>8</v>
      </c>
      <c r="C11" t="s">
        <v>16</v>
      </c>
      <c r="D11" s="4">
        <v>1200</v>
      </c>
      <c r="E11">
        <v>20</v>
      </c>
      <c r="F11" s="4">
        <f t="shared" si="0"/>
        <v>24000</v>
      </c>
      <c r="G11" t="s">
        <v>10</v>
      </c>
      <c r="H11" s="6" t="s">
        <v>11</v>
      </c>
      <c r="I11" s="11">
        <v>40960</v>
      </c>
    </row>
    <row r="12" spans="1:11" ht="18" customHeight="1" x14ac:dyDescent="0.3">
      <c r="A12" s="10">
        <v>12</v>
      </c>
      <c r="B12" t="s">
        <v>8</v>
      </c>
      <c r="C12" t="s">
        <v>13</v>
      </c>
      <c r="D12" s="4">
        <v>400</v>
      </c>
      <c r="E12">
        <v>40</v>
      </c>
      <c r="F12" s="4">
        <f t="shared" si="0"/>
        <v>16000</v>
      </c>
      <c r="G12" t="s">
        <v>10</v>
      </c>
      <c r="H12" s="6" t="s">
        <v>11</v>
      </c>
      <c r="I12" s="11">
        <v>40952</v>
      </c>
    </row>
    <row r="13" spans="1:11" ht="18" customHeight="1" x14ac:dyDescent="0.3">
      <c r="A13" s="10">
        <v>11</v>
      </c>
      <c r="B13" t="s">
        <v>20</v>
      </c>
      <c r="C13" t="s">
        <v>9</v>
      </c>
      <c r="D13" s="4">
        <v>2000</v>
      </c>
      <c r="E13">
        <v>25</v>
      </c>
      <c r="F13" s="4">
        <f t="shared" si="0"/>
        <v>50000</v>
      </c>
      <c r="G13" t="s">
        <v>21</v>
      </c>
      <c r="H13" s="6" t="s">
        <v>22</v>
      </c>
      <c r="I13" s="11">
        <v>40952</v>
      </c>
    </row>
    <row r="14" spans="1:11" ht="18" customHeight="1" x14ac:dyDescent="0.3">
      <c r="A14" s="10">
        <v>13</v>
      </c>
      <c r="B14" t="s">
        <v>17</v>
      </c>
      <c r="C14" t="s">
        <v>13</v>
      </c>
      <c r="D14" s="4">
        <v>400</v>
      </c>
      <c r="E14">
        <v>40</v>
      </c>
      <c r="F14" s="4">
        <f t="shared" si="0"/>
        <v>16000</v>
      </c>
      <c r="G14" t="s">
        <v>18</v>
      </c>
      <c r="H14" s="6" t="s">
        <v>19</v>
      </c>
      <c r="I14" s="11">
        <v>40950</v>
      </c>
    </row>
    <row r="15" spans="1:11" ht="18" customHeight="1" x14ac:dyDescent="0.3">
      <c r="A15" s="10">
        <v>14</v>
      </c>
      <c r="B15" t="s">
        <v>23</v>
      </c>
      <c r="C15" t="s">
        <v>13</v>
      </c>
      <c r="D15" s="4">
        <v>400</v>
      </c>
      <c r="E15">
        <v>80</v>
      </c>
      <c r="F15" s="4">
        <f t="shared" si="0"/>
        <v>32000</v>
      </c>
      <c r="G15" t="s">
        <v>24</v>
      </c>
      <c r="H15" s="6" t="s">
        <v>25</v>
      </c>
      <c r="I15" s="11">
        <v>40950</v>
      </c>
    </row>
    <row r="16" spans="1:11" ht="18" customHeight="1" x14ac:dyDescent="0.3">
      <c r="A16" s="10">
        <v>15</v>
      </c>
      <c r="B16" t="s">
        <v>23</v>
      </c>
      <c r="C16" t="s">
        <v>16</v>
      </c>
      <c r="D16" s="4">
        <v>1200</v>
      </c>
      <c r="E16">
        <v>50</v>
      </c>
      <c r="F16" s="4">
        <f t="shared" si="0"/>
        <v>60000</v>
      </c>
      <c r="G16" t="s">
        <v>24</v>
      </c>
      <c r="H16" s="6" t="s">
        <v>25</v>
      </c>
      <c r="I16" s="11">
        <v>40944</v>
      </c>
    </row>
    <row r="17" spans="1:9" ht="18" customHeight="1" x14ac:dyDescent="0.3">
      <c r="A17" s="10">
        <v>16</v>
      </c>
      <c r="B17" t="s">
        <v>20</v>
      </c>
      <c r="C17" t="s">
        <v>16</v>
      </c>
      <c r="D17" s="4">
        <v>1200</v>
      </c>
      <c r="E17">
        <v>40</v>
      </c>
      <c r="F17" s="4">
        <f t="shared" si="0"/>
        <v>48000</v>
      </c>
      <c r="G17" t="s">
        <v>21</v>
      </c>
      <c r="H17" s="6" t="s">
        <v>22</v>
      </c>
      <c r="I17" s="11">
        <v>40941</v>
      </c>
    </row>
    <row r="18" spans="1:9" ht="18" customHeight="1" x14ac:dyDescent="0.3">
      <c r="A18" s="10">
        <v>17</v>
      </c>
      <c r="B18" t="s">
        <v>8</v>
      </c>
      <c r="C18" t="s">
        <v>9</v>
      </c>
      <c r="D18" s="4">
        <v>2000</v>
      </c>
      <c r="E18">
        <v>25</v>
      </c>
      <c r="F18" s="4">
        <f t="shared" si="0"/>
        <v>50000</v>
      </c>
      <c r="G18" t="s">
        <v>10</v>
      </c>
      <c r="H18" s="6" t="s">
        <v>11</v>
      </c>
      <c r="I18" s="11">
        <v>40940</v>
      </c>
    </row>
    <row r="19" spans="1:9" ht="18" customHeight="1" x14ac:dyDescent="0.3">
      <c r="A19" s="10">
        <v>18</v>
      </c>
      <c r="B19" t="s">
        <v>12</v>
      </c>
      <c r="C19" t="s">
        <v>13</v>
      </c>
      <c r="D19" s="4">
        <v>400</v>
      </c>
      <c r="E19">
        <v>50</v>
      </c>
      <c r="F19" s="4">
        <f t="shared" si="0"/>
        <v>20000</v>
      </c>
      <c r="G19" t="s">
        <v>14</v>
      </c>
      <c r="H19" s="6" t="s">
        <v>15</v>
      </c>
      <c r="I19" s="11">
        <v>40939</v>
      </c>
    </row>
    <row r="20" spans="1:9" ht="18" customHeight="1" x14ac:dyDescent="0.3">
      <c r="A20" s="10">
        <v>19</v>
      </c>
      <c r="B20" t="s">
        <v>23</v>
      </c>
      <c r="C20" t="s">
        <v>13</v>
      </c>
      <c r="D20" s="4">
        <v>400</v>
      </c>
      <c r="E20">
        <v>40</v>
      </c>
      <c r="F20" s="4">
        <f t="shared" si="0"/>
        <v>16000</v>
      </c>
      <c r="G20" t="s">
        <v>24</v>
      </c>
      <c r="H20" s="6" t="s">
        <v>25</v>
      </c>
      <c r="I20" s="11">
        <v>40933</v>
      </c>
    </row>
    <row r="21" spans="1:9" ht="18" customHeight="1" x14ac:dyDescent="0.3">
      <c r="A21" s="10">
        <v>20</v>
      </c>
      <c r="B21" t="s">
        <v>20</v>
      </c>
      <c r="C21" t="s">
        <v>16</v>
      </c>
      <c r="D21" s="4">
        <v>1200</v>
      </c>
      <c r="E21">
        <v>40</v>
      </c>
      <c r="F21" s="4">
        <f t="shared" si="0"/>
        <v>48000</v>
      </c>
      <c r="G21" t="s">
        <v>21</v>
      </c>
      <c r="H21" s="6" t="s">
        <v>22</v>
      </c>
      <c r="I21" s="11">
        <v>40926</v>
      </c>
    </row>
    <row r="22" spans="1:9" ht="18" customHeight="1" x14ac:dyDescent="0.3">
      <c r="A22" s="10">
        <v>21</v>
      </c>
      <c r="B22" t="s">
        <v>23</v>
      </c>
      <c r="C22" t="s">
        <v>16</v>
      </c>
      <c r="D22" s="4">
        <v>1200</v>
      </c>
      <c r="E22">
        <v>60</v>
      </c>
      <c r="F22" s="4">
        <f t="shared" si="0"/>
        <v>72000</v>
      </c>
      <c r="G22" t="s">
        <v>24</v>
      </c>
      <c r="H22" s="6" t="s">
        <v>25</v>
      </c>
      <c r="I22" s="11">
        <v>40920</v>
      </c>
    </row>
    <row r="23" spans="1:9" ht="18" customHeight="1" x14ac:dyDescent="0.3">
      <c r="A23" s="10">
        <v>22</v>
      </c>
      <c r="B23" t="s">
        <v>17</v>
      </c>
      <c r="C23" t="s">
        <v>13</v>
      </c>
      <c r="D23" s="4">
        <v>400</v>
      </c>
      <c r="E23">
        <v>70</v>
      </c>
      <c r="F23" s="4">
        <f t="shared" si="0"/>
        <v>28000</v>
      </c>
      <c r="G23" t="s">
        <v>18</v>
      </c>
      <c r="H23" s="6" t="s">
        <v>19</v>
      </c>
      <c r="I23" s="11">
        <v>40914</v>
      </c>
    </row>
    <row r="24" spans="1:9" ht="18" customHeight="1" x14ac:dyDescent="0.3">
      <c r="A24" s="12">
        <v>23</v>
      </c>
      <c r="B24" s="13" t="s">
        <v>20</v>
      </c>
      <c r="C24" s="13" t="s">
        <v>13</v>
      </c>
      <c r="D24" s="14">
        <v>400</v>
      </c>
      <c r="E24" s="13">
        <v>40</v>
      </c>
      <c r="F24" s="14">
        <f t="shared" si="0"/>
        <v>16000</v>
      </c>
      <c r="G24" s="13" t="s">
        <v>21</v>
      </c>
      <c r="H24" s="15" t="s">
        <v>22</v>
      </c>
      <c r="I24" s="16">
        <v>40911</v>
      </c>
    </row>
    <row r="25" spans="1:9" ht="18" customHeight="1" x14ac:dyDescent="0.3">
      <c r="A25" s="25"/>
      <c r="D25" s="4"/>
      <c r="F25" s="4"/>
      <c r="H25" s="6"/>
      <c r="I25" s="3"/>
    </row>
    <row r="26" spans="1:9" ht="18" customHeight="1" x14ac:dyDescent="0.3">
      <c r="A26" s="25"/>
      <c r="D26" s="4"/>
      <c r="F26" s="4"/>
      <c r="H26" s="6"/>
      <c r="I26" s="3"/>
    </row>
    <row r="27" spans="1:9" x14ac:dyDescent="0.3">
      <c r="I27" s="1"/>
    </row>
    <row r="28" spans="1:9" x14ac:dyDescent="0.3">
      <c r="B28" s="17" t="s">
        <v>30</v>
      </c>
      <c r="C28">
        <f>Sheet2!A1</f>
        <v>1.30908</v>
      </c>
      <c r="I28" s="1"/>
    </row>
    <row r="29" spans="1:9" x14ac:dyDescent="0.3">
      <c r="B29" s="17"/>
      <c r="I29" s="1"/>
    </row>
    <row r="30" spans="1:9" x14ac:dyDescent="0.3">
      <c r="B30" s="18" t="s">
        <v>29</v>
      </c>
      <c r="D30" s="19"/>
      <c r="I30" s="1"/>
    </row>
    <row r="31" spans="1:9" x14ac:dyDescent="0.3">
      <c r="B31" s="17" t="s">
        <v>30</v>
      </c>
      <c r="C31" s="21">
        <v>1.30908</v>
      </c>
      <c r="D31" s="19"/>
      <c r="I31" s="1"/>
    </row>
    <row r="32" spans="1:9" x14ac:dyDescent="0.3">
      <c r="B32" s="17" t="s">
        <v>31</v>
      </c>
      <c r="C32" s="21">
        <v>1.5342800000000001</v>
      </c>
      <c r="D32" s="19"/>
      <c r="I32" s="1"/>
    </row>
    <row r="33" spans="2:9" x14ac:dyDescent="0.3">
      <c r="B33" s="17" t="s">
        <v>32</v>
      </c>
      <c r="C33" s="21">
        <v>1.03457</v>
      </c>
      <c r="D33" s="19"/>
      <c r="F33" s="20"/>
      <c r="I33" s="1"/>
    </row>
    <row r="34" spans="2:9" x14ac:dyDescent="0.3">
      <c r="B34" s="17" t="s">
        <v>33</v>
      </c>
      <c r="C34" s="21">
        <v>1.0558399999999999</v>
      </c>
      <c r="D34" s="19"/>
      <c r="I34" s="1"/>
    </row>
    <row r="35" spans="2:9" x14ac:dyDescent="0.3">
      <c r="B35" s="17"/>
      <c r="D35" s="19"/>
    </row>
    <row r="36" spans="2:9" x14ac:dyDescent="0.3">
      <c r="B36" s="17"/>
      <c r="D36" s="22"/>
    </row>
    <row r="37" spans="2:9" x14ac:dyDescent="0.3">
      <c r="B37" s="18" t="s">
        <v>29</v>
      </c>
      <c r="C37" s="17" t="s">
        <v>34</v>
      </c>
      <c r="D37" s="17" t="s">
        <v>35</v>
      </c>
      <c r="E37" s="17" t="s">
        <v>36</v>
      </c>
    </row>
    <row r="38" spans="2:9" x14ac:dyDescent="0.3">
      <c r="B38" s="17" t="s">
        <v>37</v>
      </c>
      <c r="C38" s="4" cm="1">
        <f t="array" ref="C38">SUMPRODUCT((MONTH($I$2:$I$24)=1)*$F$2:$F$24)</f>
        <v>200000</v>
      </c>
      <c r="D38" s="4" cm="1">
        <f t="array" ref="D38">SUMPRODUCT((MONTH($I$2:$I$24)=2)*$F$2:$F$24)</f>
        <v>348000</v>
      </c>
      <c r="E38" s="4" cm="1">
        <f t="array" ref="E38">SUMPRODUCT((MONTH($I$2:$I$24)=3)*$F$2:$F$24)</f>
        <v>244000</v>
      </c>
    </row>
    <row r="39" spans="2:9" x14ac:dyDescent="0.3">
      <c r="B39" s="17" t="s">
        <v>38</v>
      </c>
      <c r="C39" s="24">
        <f t="shared" ref="C39:D39" si="1">C$38/$C31</f>
        <v>152779.05093653558</v>
      </c>
      <c r="D39" s="24">
        <f t="shared" si="1"/>
        <v>265835.54862957192</v>
      </c>
      <c r="E39" s="24">
        <f>E$38/$C31</f>
        <v>186390.44214257342</v>
      </c>
      <c r="F39" s="4"/>
      <c r="G39" s="4"/>
      <c r="H39" s="4"/>
    </row>
    <row r="40" spans="2:9" x14ac:dyDescent="0.3">
      <c r="B40" s="17" t="s">
        <v>39</v>
      </c>
      <c r="C40" s="24">
        <f t="shared" ref="C40:D40" si="2">C$38/$C32</f>
        <v>130354.30299554188</v>
      </c>
      <c r="D40" s="24">
        <f t="shared" si="2"/>
        <v>226816.48721224285</v>
      </c>
      <c r="E40" s="24">
        <f t="shared" ref="E40" si="3">E$38/$C32</f>
        <v>159032.24965456108</v>
      </c>
      <c r="F40" s="4"/>
      <c r="G40" s="4"/>
      <c r="H40" s="4"/>
    </row>
    <row r="41" spans="2:9" x14ac:dyDescent="0.3">
      <c r="B41" s="17" t="s">
        <v>40</v>
      </c>
      <c r="C41" s="24">
        <f t="shared" ref="C41:D41" si="4">C$38/$C33</f>
        <v>193317.03026378108</v>
      </c>
      <c r="D41" s="24">
        <f t="shared" si="4"/>
        <v>336371.6326589791</v>
      </c>
      <c r="E41" s="24">
        <f>E$38/$C33</f>
        <v>235846.77692181294</v>
      </c>
      <c r="F41" s="4"/>
      <c r="G41" s="4"/>
      <c r="H41" s="4"/>
    </row>
    <row r="42" spans="2:9" x14ac:dyDescent="0.3">
      <c r="B42" s="17" t="s">
        <v>41</v>
      </c>
      <c r="C42" s="24">
        <f t="shared" ref="C42:D42" si="5">C$38/$C34</f>
        <v>189422.63979390819</v>
      </c>
      <c r="D42" s="24">
        <f t="shared" si="5"/>
        <v>329595.39324140025</v>
      </c>
      <c r="E42" s="24">
        <f>E$38/$C34</f>
        <v>231095.620548568</v>
      </c>
      <c r="F42" s="4"/>
      <c r="G42" s="4"/>
      <c r="H42" s="4"/>
    </row>
    <row r="43" spans="2:9" x14ac:dyDescent="0.3">
      <c r="B43" s="17"/>
      <c r="E43" s="23"/>
      <c r="F43" s="22"/>
    </row>
    <row r="44" spans="2:9" x14ac:dyDescent="0.3">
      <c r="B44" s="17"/>
    </row>
    <row r="45" spans="2:9" x14ac:dyDescent="0.3">
      <c r="B45" s="17"/>
    </row>
    <row r="46" spans="2:9" x14ac:dyDescent="0.3">
      <c r="B46" s="17"/>
    </row>
    <row r="47" spans="2:9" x14ac:dyDescent="0.3">
      <c r="B47" s="17"/>
    </row>
    <row r="48" spans="2:9" x14ac:dyDescent="0.3">
      <c r="B48" s="17"/>
    </row>
    <row r="302" spans="2:2" x14ac:dyDescent="0.3">
      <c r="B302" t="s">
        <v>26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>
        <v>1.30908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2024-10-07T01:43:45Z</dcterms:modified>
</cp:coreProperties>
</file>