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ntent for clients\Excel\1.Excel essentials\2.Formulas and Finance Functions\5 Naming and anchoring cells\"/>
    </mc:Choice>
  </mc:AlternateContent>
  <bookViews>
    <workbookView xWindow="360" yWindow="45" windowWidth="18195" windowHeight="7740"/>
  </bookViews>
  <sheets>
    <sheet name="Q1_sales_data" sheetId="1" r:id="rId1"/>
    <sheet name="Sheet2" sheetId="2" r:id="rId2"/>
    <sheet name="Sheet3" sheetId="3" r:id="rId3"/>
  </sheets>
  <definedNames>
    <definedName name="_xlnm._FilterDatabase" localSheetId="0" hidden="1">Q1_sales_data!$A$1:$I$24</definedName>
    <definedName name="USD_EUR_RATE">Q1_sales_data!$C$30</definedName>
  </definedNames>
  <calcPr calcId="171027"/>
</workbook>
</file>

<file path=xl/calcChain.xml><?xml version="1.0" encoding="utf-8"?>
<calcChain xmlns="http://schemas.openxmlformats.org/spreadsheetml/2006/main">
  <c r="C33" i="1" l="1"/>
  <c r="C49" i="1" s="1"/>
  <c r="C51" i="1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  <c r="E33" i="1" l="1"/>
  <c r="E34" i="1" s="1"/>
  <c r="C52" i="1"/>
  <c r="C34" i="1"/>
  <c r="C50" i="1"/>
  <c r="C53" i="1"/>
  <c r="D33" i="1"/>
  <c r="D34" i="1" s="1"/>
  <c r="C37" i="1"/>
  <c r="D37" i="1" s="1"/>
  <c r="D27" i="1"/>
  <c r="C39" i="1" l="1"/>
  <c r="D39" i="1" s="1"/>
  <c r="E49" i="1"/>
  <c r="D49" i="1"/>
  <c r="C38" i="1"/>
  <c r="D38" i="1" s="1"/>
  <c r="D52" i="1"/>
  <c r="D53" i="1"/>
  <c r="D51" i="1"/>
  <c r="D50" i="1"/>
  <c r="E53" i="1"/>
  <c r="E52" i="1"/>
  <c r="E50" i="1"/>
  <c r="E51" i="1"/>
  <c r="D26" i="1"/>
</calcChain>
</file>

<file path=xl/sharedStrings.xml><?xml version="1.0" encoding="utf-8"?>
<sst xmlns="http://schemas.openxmlformats.org/spreadsheetml/2006/main" count="131" uniqueCount="45">
  <si>
    <t>Order no.</t>
  </si>
  <si>
    <t>Customer</t>
  </si>
  <si>
    <t>Product type</t>
  </si>
  <si>
    <t>Product price</t>
  </si>
  <si>
    <t>Order quantity</t>
  </si>
  <si>
    <t>Address</t>
  </si>
  <si>
    <t>Phone #</t>
  </si>
  <si>
    <t>Order date</t>
  </si>
  <si>
    <t>Bobby's</t>
  </si>
  <si>
    <t>Desktop</t>
  </si>
  <si>
    <t>(408) 315 7747</t>
  </si>
  <si>
    <t>Jimmy's</t>
  </si>
  <si>
    <t>Tablet</t>
  </si>
  <si>
    <t>(410) 270 370</t>
  </si>
  <si>
    <t>Laptop</t>
  </si>
  <si>
    <t>Joey's</t>
  </si>
  <si>
    <t>(301) 589 1300</t>
  </si>
  <si>
    <t>Sarah's</t>
  </si>
  <si>
    <t>(215) 620 4300</t>
  </si>
  <si>
    <t>Tommy's</t>
  </si>
  <si>
    <t>(800) 520 450</t>
  </si>
  <si>
    <t>You found me!</t>
  </si>
  <si>
    <t>You found me too!</t>
  </si>
  <si>
    <t>Heading</t>
  </si>
  <si>
    <t>223 Lipton Ave</t>
  </si>
  <si>
    <t>400 N St Louis Avenue</t>
  </si>
  <si>
    <t>8000 Georgia Avenue</t>
  </si>
  <si>
    <t>1137 Spruce Street</t>
  </si>
  <si>
    <t>200 Westpark Drive</t>
  </si>
  <si>
    <t>Order $ amount</t>
  </si>
  <si>
    <t>Total revenue</t>
  </si>
  <si>
    <t># orders</t>
  </si>
  <si>
    <t>Jan</t>
  </si>
  <si>
    <t>Feb</t>
  </si>
  <si>
    <t>Mar</t>
  </si>
  <si>
    <t>$ Revenue</t>
  </si>
  <si>
    <t>EUR Revenue</t>
  </si>
  <si>
    <t>USD/EUR rate</t>
  </si>
  <si>
    <t>Exercise</t>
  </si>
  <si>
    <t>USD/GBP rate</t>
  </si>
  <si>
    <t>USD/CAD rate</t>
  </si>
  <si>
    <t>USD/CHF rate</t>
  </si>
  <si>
    <t>GBP Revenue</t>
  </si>
  <si>
    <t>CAD Revenue</t>
  </si>
  <si>
    <t>CHF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</si>
</sst>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-* #,##0.00_-;\-* #,##0.00_-;_-* &quot;-&quot;??_-;_-@_-"/>
    <numFmt numFmtId="164" formatCode="[&lt;=9999999]###\-####;\(###\)\ ###\-####"/>
    <numFmt numFmtId="165" formatCode="_-[$$-409]* #,##0_ ;_-[$$-409]* \-#,##0\ ;_-[$$-409]* &quot;-&quot;_ ;_-@_ "/>
    <numFmt numFmtId="166" formatCode="_-[$€-1809]* #,##0_-;\-[$€-1809]* #,##0_-;_-[$€-1809]* &quot;-&quot;_-;_-@_-"/>
    <numFmt numFmtId="167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9">
    <xf numFmtId="0" fontId="0" fillId="0" borderId="0" xfId="0"/>
    <xf numFmtId="14" fontId="0" fillId="0" borderId="0" xfId="0" applyNumberFormat="1"/>
    <xf numFmtId="9" fontId="0" fillId="0" borderId="0" xfId="0" applyNumberFormat="1"/>
    <xf numFmtId="15" fontId="0" fillId="0" borderId="0" xfId="0" applyNumberFormat="1"/>
    <xf numFmtId="0" fontId="0" fillId="0" borderId="0" xfId="0" applyFont="1"/>
    <xf numFmtId="0" fontId="0" fillId="0" borderId="0" xfId="0" applyAlignment="1">
      <alignment wrapText="1"/>
    </xf>
    <xf numFmtId="49" fontId="2" fillId="3" borderId="0" xfId="0" applyNumberFormat="1" applyFont="1" applyFill="1" applyBorder="1" applyAlignment="1">
      <alignment horizontal="left"/>
    </xf>
    <xf numFmtId="0" fontId="2" fillId="3" borderId="0" xfId="0" applyFont="1" applyFill="1" applyBorder="1"/>
    <xf numFmtId="165" fontId="2" fillId="3" borderId="0" xfId="0" applyNumberFormat="1" applyFont="1" applyFill="1" applyBorder="1"/>
    <xf numFmtId="0" fontId="2" fillId="3" borderId="0" xfId="0" applyNumberFormat="1" applyFont="1" applyFill="1" applyBorder="1"/>
    <xf numFmtId="164" fontId="2" fillId="3" borderId="0" xfId="0" applyNumberFormat="1" applyFont="1" applyFill="1" applyBorder="1"/>
    <xf numFmtId="15" fontId="2" fillId="3" borderId="0" xfId="0" applyNumberFormat="1" applyFont="1" applyFill="1" applyBorder="1"/>
    <xf numFmtId="49" fontId="2" fillId="0" borderId="0" xfId="0" applyNumberFormat="1" applyFont="1" applyBorder="1" applyAlignment="1">
      <alignment horizontal="left"/>
    </xf>
    <xf numFmtId="0" fontId="2" fillId="0" borderId="0" xfId="0" applyFont="1" applyBorder="1"/>
    <xf numFmtId="165" fontId="2" fillId="0" borderId="0" xfId="0" applyNumberFormat="1" applyFont="1" applyBorder="1"/>
    <xf numFmtId="0" fontId="2" fillId="0" borderId="0" xfId="0" applyNumberFormat="1" applyFont="1" applyBorder="1"/>
    <xf numFmtId="164" fontId="2" fillId="0" borderId="0" xfId="0" applyNumberFormat="1" applyFont="1" applyBorder="1"/>
    <xf numFmtId="15" fontId="2" fillId="0" borderId="0" xfId="0" applyNumberFormat="1" applyFont="1" applyBorder="1"/>
    <xf numFmtId="49" fontId="2" fillId="3" borderId="4" xfId="0" applyNumberFormat="1" applyFont="1" applyFill="1" applyBorder="1" applyAlignment="1">
      <alignment horizontal="left"/>
    </xf>
    <xf numFmtId="0" fontId="2" fillId="3" borderId="4" xfId="0" applyFont="1" applyFill="1" applyBorder="1"/>
    <xf numFmtId="165" fontId="2" fillId="3" borderId="4" xfId="0" applyNumberFormat="1" applyFont="1" applyFill="1" applyBorder="1"/>
    <xf numFmtId="0" fontId="2" fillId="3" borderId="4" xfId="0" applyNumberFormat="1" applyFont="1" applyFill="1" applyBorder="1"/>
    <xf numFmtId="164" fontId="2" fillId="3" borderId="4" xfId="0" applyNumberFormat="1" applyFont="1" applyFill="1" applyBorder="1"/>
    <xf numFmtId="15" fontId="2" fillId="3" borderId="4" xfId="0" applyNumberFormat="1" applyFont="1" applyFill="1" applyBorder="1"/>
    <xf numFmtId="0" fontId="1" fillId="2" borderId="5" xfId="0" applyFont="1" applyFill="1" applyBorder="1"/>
    <xf numFmtId="49" fontId="2" fillId="3" borderId="5" xfId="0" applyNumberFormat="1" applyFont="1" applyFill="1" applyBorder="1" applyAlignment="1">
      <alignment horizontal="left"/>
    </xf>
    <xf numFmtId="0" fontId="2" fillId="3" borderId="5" xfId="0" applyFont="1" applyFill="1" applyBorder="1"/>
    <xf numFmtId="165" fontId="2" fillId="3" borderId="5" xfId="0" applyNumberFormat="1" applyFont="1" applyFill="1" applyBorder="1"/>
    <xf numFmtId="0" fontId="2" fillId="3" borderId="5" xfId="0" applyNumberFormat="1" applyFont="1" applyFill="1" applyBorder="1"/>
    <xf numFmtId="164" fontId="2" fillId="3" borderId="5" xfId="0" applyNumberFormat="1" applyFont="1" applyFill="1" applyBorder="1"/>
    <xf numFmtId="15" fontId="2" fillId="3" borderId="5" xfId="0" applyNumberFormat="1" applyFont="1" applyFill="1" applyBorder="1"/>
    <xf numFmtId="165" fontId="0" fillId="0" borderId="0" xfId="0" applyNumberFormat="1"/>
    <xf numFmtId="0" fontId="4" fillId="0" borderId="0" xfId="0" applyFont="1"/>
    <xf numFmtId="0" fontId="3" fillId="0" borderId="0" xfId="0" applyFont="1"/>
    <xf numFmtId="165" fontId="5" fillId="3" borderId="5" xfId="0" applyNumberFormat="1" applyFont="1" applyFill="1" applyBorder="1"/>
    <xf numFmtId="165" fontId="5" fillId="0" borderId="0" xfId="0" applyNumberFormat="1" applyFont="1" applyBorder="1"/>
    <xf numFmtId="165" fontId="5" fillId="3" borderId="0" xfId="0" applyNumberFormat="1" applyFont="1" applyFill="1" applyBorder="1"/>
    <xf numFmtId="165" fontId="5" fillId="3" borderId="4" xfId="0" applyNumberFormat="1" applyFont="1" applyFill="1" applyBorder="1"/>
    <xf numFmtId="2" fontId="0" fillId="0" borderId="0" xfId="0" applyNumberFormat="1"/>
    <xf numFmtId="165" fontId="3" fillId="0" borderId="0" xfId="0" applyNumberFormat="1" applyFont="1"/>
    <xf numFmtId="165" fontId="5" fillId="0" borderId="0" xfId="0" applyNumberFormat="1" applyFont="1"/>
    <xf numFmtId="0" fontId="6" fillId="0" borderId="0" xfId="0" applyFont="1"/>
    <xf numFmtId="165" fontId="4" fillId="0" borderId="0" xfId="0" applyNumberFormat="1" applyFont="1"/>
    <xf numFmtId="0" fontId="8" fillId="4" borderId="6" xfId="0" applyFont="1" applyFill="1" applyBorder="1"/>
    <xf numFmtId="166" fontId="0" fillId="0" borderId="0" xfId="0" applyNumberFormat="1"/>
    <xf numFmtId="167" fontId="0" fillId="5" borderId="0" xfId="1" applyNumberFormat="1" applyFont="1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1"/>
  <sheetViews>
    <sheetView tabSelected="1" zoomScale="85" zoomScaleNormal="85" workbookViewId="0">
      <pane xSplit="1" ySplit="1" topLeftCell="B6" activePane="bottomRight" state="frozen"/>
      <selection pane="topRight" activeCell="B1" sqref="B1"/>
      <selection pane="bottomLeft" activeCell="A2" sqref="A2"/>
      <selection pane="bottomRight" activeCell="G1" sqref="G1:G24"/>
    </sheetView>
  </sheetViews>
  <sheetFormatPr defaultRowHeight="15" x14ac:dyDescent="0.25"/>
  <cols>
    <col min="1" max="1" width="9.42578125" bestFit="1" customWidth="1"/>
    <col min="2" max="2" width="14.5703125" bestFit="1" customWidth="1"/>
    <col min="3" max="3" width="12.28515625" customWidth="1"/>
    <col min="4" max="4" width="12.7109375" bestFit="1" customWidth="1"/>
    <col min="5" max="5" width="14.140625" bestFit="1" customWidth="1"/>
    <col min="6" max="6" width="14.140625" customWidth="1"/>
    <col min="7" max="7" width="43.28515625" customWidth="1"/>
    <col min="8" max="8" width="23.5703125" bestFit="1" customWidth="1"/>
    <col min="9" max="9" width="13.85546875" bestFit="1" customWidth="1"/>
    <col min="10" max="10" width="10.5703125" bestFit="1" customWidth="1"/>
    <col min="11" max="11" width="9.140625" bestFit="1" customWidth="1"/>
    <col min="12" max="12" width="13.7109375" bestFit="1" customWidth="1"/>
    <col min="13" max="13" width="10.5703125" bestFit="1" customWidth="1"/>
    <col min="15" max="15" width="9.7109375" bestFit="1" customWidth="1"/>
  </cols>
  <sheetData>
    <row r="1" spans="1:12" x14ac:dyDescent="0.25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29</v>
      </c>
      <c r="G1" s="24" t="s">
        <v>5</v>
      </c>
      <c r="H1" s="24" t="s">
        <v>6</v>
      </c>
      <c r="I1" s="24" t="s">
        <v>7</v>
      </c>
    </row>
    <row r="2" spans="1:12" ht="18" customHeight="1" x14ac:dyDescent="0.25">
      <c r="A2" s="25">
        <v>1</v>
      </c>
      <c r="B2" s="26" t="s">
        <v>8</v>
      </c>
      <c r="C2" s="26" t="s">
        <v>9</v>
      </c>
      <c r="D2" s="27">
        <v>2000</v>
      </c>
      <c r="E2" s="28">
        <v>20</v>
      </c>
      <c r="F2" s="34">
        <f>D2*E2</f>
        <v>40000</v>
      </c>
      <c r="G2" s="26" t="s">
        <v>24</v>
      </c>
      <c r="H2" s="29" t="s">
        <v>10</v>
      </c>
      <c r="I2" s="30">
        <v>40999</v>
      </c>
    </row>
    <row r="3" spans="1:12" ht="18" customHeight="1" x14ac:dyDescent="0.25">
      <c r="A3" s="12">
        <v>2</v>
      </c>
      <c r="B3" s="13" t="s">
        <v>11</v>
      </c>
      <c r="C3" s="13" t="s">
        <v>12</v>
      </c>
      <c r="D3" s="14">
        <v>400</v>
      </c>
      <c r="E3" s="15">
        <v>70</v>
      </c>
      <c r="F3" s="35">
        <f t="shared" ref="F3:F24" si="0">D3*E3</f>
        <v>28000</v>
      </c>
      <c r="G3" s="13" t="s">
        <v>25</v>
      </c>
      <c r="H3" s="16" t="s">
        <v>13</v>
      </c>
      <c r="I3" s="17">
        <v>40997</v>
      </c>
      <c r="K3" s="2">
        <v>0.2</v>
      </c>
    </row>
    <row r="4" spans="1:12" ht="18" customHeight="1" x14ac:dyDescent="0.25">
      <c r="A4" s="6">
        <v>3</v>
      </c>
      <c r="B4" s="7" t="s">
        <v>11</v>
      </c>
      <c r="C4" s="7" t="s">
        <v>14</v>
      </c>
      <c r="D4" s="8">
        <v>1200</v>
      </c>
      <c r="E4" s="9">
        <v>30</v>
      </c>
      <c r="F4" s="36">
        <f t="shared" si="0"/>
        <v>36000</v>
      </c>
      <c r="G4" s="7" t="s">
        <v>25</v>
      </c>
      <c r="H4" s="10" t="s">
        <v>13</v>
      </c>
      <c r="I4" s="11">
        <v>40990</v>
      </c>
    </row>
    <row r="5" spans="1:12" ht="18" customHeight="1" x14ac:dyDescent="0.25">
      <c r="A5" s="12">
        <v>4</v>
      </c>
      <c r="B5" s="13" t="s">
        <v>8</v>
      </c>
      <c r="C5" s="13" t="s">
        <v>14</v>
      </c>
      <c r="D5" s="14">
        <v>1200</v>
      </c>
      <c r="E5" s="15">
        <v>30</v>
      </c>
      <c r="F5" s="35">
        <f>D5*E5</f>
        <v>36000</v>
      </c>
      <c r="G5" s="13" t="s">
        <v>24</v>
      </c>
      <c r="H5" s="16" t="s">
        <v>10</v>
      </c>
      <c r="I5" s="17">
        <v>40989</v>
      </c>
      <c r="K5" s="1"/>
    </row>
    <row r="6" spans="1:12" ht="18" customHeight="1" x14ac:dyDescent="0.25">
      <c r="A6" s="6">
        <v>5</v>
      </c>
      <c r="B6" s="7" t="s">
        <v>15</v>
      </c>
      <c r="C6" s="7" t="s">
        <v>9</v>
      </c>
      <c r="D6" s="8">
        <v>2000</v>
      </c>
      <c r="E6" s="9">
        <v>20</v>
      </c>
      <c r="F6" s="36">
        <f t="shared" si="0"/>
        <v>40000</v>
      </c>
      <c r="G6" s="7" t="s">
        <v>26</v>
      </c>
      <c r="H6" s="10" t="s">
        <v>16</v>
      </c>
      <c r="I6" s="11">
        <v>40988</v>
      </c>
    </row>
    <row r="7" spans="1:12" ht="18" customHeight="1" x14ac:dyDescent="0.25">
      <c r="A7" s="12">
        <v>6</v>
      </c>
      <c r="B7" s="13" t="s">
        <v>8</v>
      </c>
      <c r="C7" s="13" t="s">
        <v>12</v>
      </c>
      <c r="D7" s="14">
        <v>400</v>
      </c>
      <c r="E7" s="15">
        <v>90</v>
      </c>
      <c r="F7" s="35">
        <f>D7*E7</f>
        <v>36000</v>
      </c>
      <c r="G7" s="13" t="s">
        <v>24</v>
      </c>
      <c r="H7" s="16" t="s">
        <v>10</v>
      </c>
      <c r="I7" s="17">
        <v>40985</v>
      </c>
    </row>
    <row r="8" spans="1:12" ht="18" customHeight="1" x14ac:dyDescent="0.25">
      <c r="A8" s="6">
        <v>7</v>
      </c>
      <c r="B8" s="7" t="s">
        <v>15</v>
      </c>
      <c r="C8" s="7" t="s">
        <v>12</v>
      </c>
      <c r="D8" s="8">
        <v>400</v>
      </c>
      <c r="E8" s="9">
        <v>70</v>
      </c>
      <c r="F8" s="36">
        <f t="shared" si="0"/>
        <v>28000</v>
      </c>
      <c r="G8" s="7" t="s">
        <v>26</v>
      </c>
      <c r="H8" s="10" t="s">
        <v>16</v>
      </c>
      <c r="I8" s="11">
        <v>40977</v>
      </c>
      <c r="K8" s="3">
        <v>41367</v>
      </c>
    </row>
    <row r="9" spans="1:12" ht="18" customHeight="1" x14ac:dyDescent="0.25">
      <c r="A9" s="12">
        <v>8</v>
      </c>
      <c r="B9" s="13" t="s">
        <v>11</v>
      </c>
      <c r="C9" s="13" t="s">
        <v>12</v>
      </c>
      <c r="D9" s="14">
        <v>400</v>
      </c>
      <c r="E9" s="15">
        <v>40</v>
      </c>
      <c r="F9" s="35">
        <f t="shared" si="0"/>
        <v>16000</v>
      </c>
      <c r="G9" s="13" t="s">
        <v>25</v>
      </c>
      <c r="H9" s="16" t="s">
        <v>13</v>
      </c>
      <c r="I9" s="17">
        <v>40967</v>
      </c>
    </row>
    <row r="10" spans="1:12" ht="18" customHeight="1" x14ac:dyDescent="0.25">
      <c r="A10" s="6">
        <v>9</v>
      </c>
      <c r="B10" s="7" t="s">
        <v>17</v>
      </c>
      <c r="C10" s="7" t="s">
        <v>14</v>
      </c>
      <c r="D10" s="8">
        <v>1200</v>
      </c>
      <c r="E10" s="9">
        <v>30</v>
      </c>
      <c r="F10" s="36">
        <f t="shared" si="0"/>
        <v>36000</v>
      </c>
      <c r="G10" s="7" t="s">
        <v>27</v>
      </c>
      <c r="H10" s="10" t="s">
        <v>18</v>
      </c>
      <c r="I10" s="11">
        <v>40965</v>
      </c>
    </row>
    <row r="11" spans="1:12" ht="18" customHeight="1" x14ac:dyDescent="0.25">
      <c r="A11" s="12">
        <v>10</v>
      </c>
      <c r="B11" s="13" t="s">
        <v>8</v>
      </c>
      <c r="C11" s="13" t="s">
        <v>14</v>
      </c>
      <c r="D11" s="14">
        <v>1200</v>
      </c>
      <c r="E11" s="15">
        <v>20</v>
      </c>
      <c r="F11" s="35">
        <f t="shared" si="0"/>
        <v>24000</v>
      </c>
      <c r="G11" s="13" t="s">
        <v>24</v>
      </c>
      <c r="H11" s="16" t="s">
        <v>10</v>
      </c>
      <c r="I11" s="17">
        <v>40960</v>
      </c>
    </row>
    <row r="12" spans="1:12" ht="18" customHeight="1" x14ac:dyDescent="0.25">
      <c r="A12" s="6">
        <v>11</v>
      </c>
      <c r="B12" s="7" t="s">
        <v>17</v>
      </c>
      <c r="C12" s="7" t="s">
        <v>9</v>
      </c>
      <c r="D12" s="8">
        <v>2000</v>
      </c>
      <c r="E12" s="9">
        <v>25</v>
      </c>
      <c r="F12" s="36">
        <f t="shared" si="0"/>
        <v>50000</v>
      </c>
      <c r="G12" s="7" t="s">
        <v>27</v>
      </c>
      <c r="H12" s="10" t="s">
        <v>18</v>
      </c>
      <c r="I12" s="11">
        <v>40952</v>
      </c>
    </row>
    <row r="13" spans="1:12" ht="18" customHeight="1" x14ac:dyDescent="0.25">
      <c r="A13" s="12">
        <v>12</v>
      </c>
      <c r="B13" s="13" t="s">
        <v>8</v>
      </c>
      <c r="C13" s="13" t="s">
        <v>12</v>
      </c>
      <c r="D13" s="14">
        <v>400</v>
      </c>
      <c r="E13" s="15">
        <v>40</v>
      </c>
      <c r="F13" s="35">
        <f t="shared" si="0"/>
        <v>16000</v>
      </c>
      <c r="G13" s="13" t="s">
        <v>24</v>
      </c>
      <c r="H13" s="16" t="s">
        <v>10</v>
      </c>
      <c r="I13" s="17">
        <v>40952</v>
      </c>
      <c r="L13" s="4"/>
    </row>
    <row r="14" spans="1:12" ht="18" customHeight="1" x14ac:dyDescent="0.25">
      <c r="A14" s="6">
        <v>13</v>
      </c>
      <c r="B14" s="7" t="s">
        <v>15</v>
      </c>
      <c r="C14" s="7" t="s">
        <v>12</v>
      </c>
      <c r="D14" s="8">
        <v>400</v>
      </c>
      <c r="E14" s="9">
        <v>40</v>
      </c>
      <c r="F14" s="36">
        <f t="shared" si="0"/>
        <v>16000</v>
      </c>
      <c r="G14" s="7" t="s">
        <v>26</v>
      </c>
      <c r="H14" s="10" t="s">
        <v>16</v>
      </c>
      <c r="I14" s="11">
        <v>40950</v>
      </c>
    </row>
    <row r="15" spans="1:12" ht="18" customHeight="1" x14ac:dyDescent="0.25">
      <c r="A15" s="12">
        <v>14</v>
      </c>
      <c r="B15" s="13" t="s">
        <v>19</v>
      </c>
      <c r="C15" s="13" t="s">
        <v>12</v>
      </c>
      <c r="D15" s="14">
        <v>400</v>
      </c>
      <c r="E15" s="15">
        <v>80</v>
      </c>
      <c r="F15" s="35">
        <f t="shared" si="0"/>
        <v>32000</v>
      </c>
      <c r="G15" s="13" t="s">
        <v>28</v>
      </c>
      <c r="H15" s="16" t="s">
        <v>20</v>
      </c>
      <c r="I15" s="17">
        <v>40950</v>
      </c>
    </row>
    <row r="16" spans="1:12" ht="18" customHeight="1" x14ac:dyDescent="0.25">
      <c r="A16" s="6">
        <v>15</v>
      </c>
      <c r="B16" s="7" t="s">
        <v>19</v>
      </c>
      <c r="C16" s="7" t="s">
        <v>14</v>
      </c>
      <c r="D16" s="8">
        <v>1200</v>
      </c>
      <c r="E16" s="9">
        <v>50</v>
      </c>
      <c r="F16" s="36">
        <f t="shared" si="0"/>
        <v>60000</v>
      </c>
      <c r="G16" s="7" t="s">
        <v>28</v>
      </c>
      <c r="H16" s="10" t="s">
        <v>20</v>
      </c>
      <c r="I16" s="11">
        <v>40944</v>
      </c>
    </row>
    <row r="17" spans="1:19" ht="18" customHeight="1" x14ac:dyDescent="0.25">
      <c r="A17" s="12">
        <v>16</v>
      </c>
      <c r="B17" s="13" t="s">
        <v>17</v>
      </c>
      <c r="C17" s="13" t="s">
        <v>14</v>
      </c>
      <c r="D17" s="14">
        <v>1200</v>
      </c>
      <c r="E17" s="15">
        <v>40</v>
      </c>
      <c r="F17" s="35">
        <f t="shared" si="0"/>
        <v>48000</v>
      </c>
      <c r="G17" s="13" t="s">
        <v>27</v>
      </c>
      <c r="H17" s="16" t="s">
        <v>18</v>
      </c>
      <c r="I17" s="17">
        <v>40941</v>
      </c>
    </row>
    <row r="18" spans="1:19" ht="18" customHeight="1" x14ac:dyDescent="0.25">
      <c r="A18" s="6">
        <v>17</v>
      </c>
      <c r="B18" s="7" t="s">
        <v>8</v>
      </c>
      <c r="C18" s="7" t="s">
        <v>9</v>
      </c>
      <c r="D18" s="8">
        <v>2000</v>
      </c>
      <c r="E18" s="9">
        <v>25</v>
      </c>
      <c r="F18" s="36">
        <f t="shared" si="0"/>
        <v>50000</v>
      </c>
      <c r="G18" s="7" t="s">
        <v>24</v>
      </c>
      <c r="H18" s="10" t="s">
        <v>10</v>
      </c>
      <c r="I18" s="11">
        <v>40940</v>
      </c>
    </row>
    <row r="19" spans="1:19" ht="18" customHeight="1" x14ac:dyDescent="0.25">
      <c r="A19" s="12">
        <v>18</v>
      </c>
      <c r="B19" s="13" t="s">
        <v>11</v>
      </c>
      <c r="C19" s="13" t="s">
        <v>12</v>
      </c>
      <c r="D19" s="14">
        <v>400</v>
      </c>
      <c r="E19" s="15">
        <v>50</v>
      </c>
      <c r="F19" s="35">
        <f t="shared" si="0"/>
        <v>20000</v>
      </c>
      <c r="G19" s="13" t="s">
        <v>25</v>
      </c>
      <c r="H19" s="16" t="s">
        <v>13</v>
      </c>
      <c r="I19" s="17">
        <v>40939</v>
      </c>
    </row>
    <row r="20" spans="1:19" ht="18" customHeight="1" x14ac:dyDescent="0.25">
      <c r="A20" s="6">
        <v>19</v>
      </c>
      <c r="B20" s="7" t="s">
        <v>19</v>
      </c>
      <c r="C20" s="7" t="s">
        <v>12</v>
      </c>
      <c r="D20" s="8">
        <v>400</v>
      </c>
      <c r="E20" s="9">
        <v>40</v>
      </c>
      <c r="F20" s="36">
        <f t="shared" si="0"/>
        <v>16000</v>
      </c>
      <c r="G20" s="7" t="s">
        <v>28</v>
      </c>
      <c r="H20" s="10" t="s">
        <v>20</v>
      </c>
      <c r="I20" s="11">
        <v>40933</v>
      </c>
    </row>
    <row r="21" spans="1:19" ht="18" customHeight="1" x14ac:dyDescent="0.25">
      <c r="A21" s="12">
        <v>20</v>
      </c>
      <c r="B21" s="13" t="s">
        <v>17</v>
      </c>
      <c r="C21" s="13" t="s">
        <v>14</v>
      </c>
      <c r="D21" s="14">
        <v>1200</v>
      </c>
      <c r="E21" s="15">
        <v>40</v>
      </c>
      <c r="F21" s="35">
        <f t="shared" si="0"/>
        <v>48000</v>
      </c>
      <c r="G21" s="13" t="s">
        <v>27</v>
      </c>
      <c r="H21" s="16" t="s">
        <v>18</v>
      </c>
      <c r="I21" s="17">
        <v>40926</v>
      </c>
    </row>
    <row r="22" spans="1:19" ht="18" customHeight="1" x14ac:dyDescent="0.25">
      <c r="A22" s="6">
        <v>21</v>
      </c>
      <c r="B22" s="7" t="s">
        <v>19</v>
      </c>
      <c r="C22" s="7" t="s">
        <v>14</v>
      </c>
      <c r="D22" s="8">
        <v>1200</v>
      </c>
      <c r="E22" s="9">
        <v>60</v>
      </c>
      <c r="F22" s="36">
        <f t="shared" si="0"/>
        <v>72000</v>
      </c>
      <c r="G22" s="7" t="s">
        <v>28</v>
      </c>
      <c r="H22" s="10" t="s">
        <v>20</v>
      </c>
      <c r="I22" s="11">
        <v>40920</v>
      </c>
    </row>
    <row r="23" spans="1:19" ht="18" customHeight="1" x14ac:dyDescent="0.25">
      <c r="A23" s="12">
        <v>22</v>
      </c>
      <c r="B23" s="13" t="s">
        <v>15</v>
      </c>
      <c r="C23" s="13" t="s">
        <v>12</v>
      </c>
      <c r="D23" s="14">
        <v>400</v>
      </c>
      <c r="E23" s="15">
        <v>70</v>
      </c>
      <c r="F23" s="35">
        <f t="shared" si="0"/>
        <v>28000</v>
      </c>
      <c r="G23" s="13" t="s">
        <v>26</v>
      </c>
      <c r="H23" s="16" t="s">
        <v>16</v>
      </c>
      <c r="I23" s="17">
        <v>40914</v>
      </c>
    </row>
    <row r="24" spans="1:19" ht="18" customHeight="1" x14ac:dyDescent="0.25">
      <c r="A24" s="18">
        <v>23</v>
      </c>
      <c r="B24" s="19" t="s">
        <v>17</v>
      </c>
      <c r="C24" s="19" t="s">
        <v>12</v>
      </c>
      <c r="D24" s="20">
        <v>400</v>
      </c>
      <c r="E24" s="21">
        <v>40</v>
      </c>
      <c r="F24" s="37">
        <f t="shared" si="0"/>
        <v>16000</v>
      </c>
      <c r="G24" s="19" t="s">
        <v>27</v>
      </c>
      <c r="H24" s="22" t="s">
        <v>18</v>
      </c>
      <c r="I24" s="23">
        <v>40911</v>
      </c>
    </row>
    <row r="25" spans="1:19" x14ac:dyDescent="0.25">
      <c r="M25" s="1"/>
    </row>
    <row r="26" spans="1:19" x14ac:dyDescent="0.25">
      <c r="B26" s="32" t="s">
        <v>30</v>
      </c>
      <c r="D26" s="31">
        <f>SUM(F2:F24)</f>
        <v>792000</v>
      </c>
      <c r="H26" s="32"/>
      <c r="M26" s="1"/>
      <c r="O26" s="5"/>
    </row>
    <row r="27" spans="1:19" x14ac:dyDescent="0.25">
      <c r="B27" s="32" t="s">
        <v>31</v>
      </c>
      <c r="D27">
        <f>COUNT(D2:D24)</f>
        <v>23</v>
      </c>
      <c r="M27" s="1"/>
    </row>
    <row r="28" spans="1:19" x14ac:dyDescent="0.25">
      <c r="B28" s="32"/>
      <c r="D28" s="38"/>
      <c r="M28" s="1"/>
      <c r="O28" s="46" t="s">
        <v>23</v>
      </c>
      <c r="P28" s="47"/>
      <c r="Q28" s="47"/>
      <c r="R28" s="47"/>
      <c r="S28" s="48"/>
    </row>
    <row r="29" spans="1:19" x14ac:dyDescent="0.25">
      <c r="B29" s="32"/>
      <c r="D29" s="38"/>
    </row>
    <row r="30" spans="1:19" x14ac:dyDescent="0.25">
      <c r="B30" s="32" t="s">
        <v>37</v>
      </c>
      <c r="C30" s="43">
        <v>1.30908</v>
      </c>
    </row>
    <row r="31" spans="1:19" x14ac:dyDescent="0.25">
      <c r="B31" s="32"/>
    </row>
    <row r="32" spans="1:19" x14ac:dyDescent="0.25">
      <c r="C32" s="32" t="s">
        <v>32</v>
      </c>
      <c r="D32" s="42" t="s">
        <v>33</v>
      </c>
      <c r="E32" s="32" t="s">
        <v>34</v>
      </c>
    </row>
    <row r="33" spans="2:5" x14ac:dyDescent="0.25">
      <c r="B33" s="32" t="s">
        <v>35</v>
      </c>
      <c r="C33" s="31">
        <f>SUMIF(I2:I24,"&lt;1/2/2012",F2:F24)</f>
        <v>200000</v>
      </c>
      <c r="D33" s="31">
        <f>SUMIFS(F2:F24,I2:I24,"&gt;31/1/2012",I2:I24,"&lt;1/3/2012")</f>
        <v>348000</v>
      </c>
      <c r="E33" s="31">
        <f>SUMIF(I2:I24,"&gt;=1/3/2012",F2:F24)</f>
        <v>244000</v>
      </c>
    </row>
    <row r="34" spans="2:5" x14ac:dyDescent="0.25">
      <c r="B34" s="32" t="s">
        <v>36</v>
      </c>
      <c r="C34" s="44">
        <f>C33/USD_EUR_RATE</f>
        <v>152779.05093653558</v>
      </c>
      <c r="D34" s="44">
        <f>D33/USD_EUR_RATE</f>
        <v>265835.54862957192</v>
      </c>
      <c r="E34" s="44">
        <f>E33/USD_EUR_RATE</f>
        <v>186390.44214257342</v>
      </c>
    </row>
    <row r="35" spans="2:5" x14ac:dyDescent="0.25">
      <c r="B35" s="32"/>
      <c r="D35" s="40"/>
    </row>
    <row r="36" spans="2:5" x14ac:dyDescent="0.25">
      <c r="B36" s="32"/>
      <c r="C36" s="32" t="s">
        <v>35</v>
      </c>
      <c r="D36" s="32" t="s">
        <v>36</v>
      </c>
    </row>
    <row r="37" spans="2:5" x14ac:dyDescent="0.25">
      <c r="B37" s="32" t="s">
        <v>32</v>
      </c>
      <c r="C37" s="31">
        <f>C33</f>
        <v>200000</v>
      </c>
      <c r="D37" s="44">
        <f>C37/$C$30</f>
        <v>152779.05093653558</v>
      </c>
    </row>
    <row r="38" spans="2:5" x14ac:dyDescent="0.25">
      <c r="B38" s="32" t="s">
        <v>33</v>
      </c>
      <c r="C38" s="31">
        <f>D33</f>
        <v>348000</v>
      </c>
      <c r="D38" s="44">
        <f t="shared" ref="D38:D39" si="1">C38/$C$30</f>
        <v>265835.54862957192</v>
      </c>
    </row>
    <row r="39" spans="2:5" x14ac:dyDescent="0.25">
      <c r="B39" s="32" t="s">
        <v>34</v>
      </c>
      <c r="C39" s="31">
        <f>E33</f>
        <v>244000</v>
      </c>
      <c r="D39" s="44">
        <f t="shared" si="1"/>
        <v>186390.44214257342</v>
      </c>
    </row>
    <row r="40" spans="2:5" x14ac:dyDescent="0.25">
      <c r="B40" s="32"/>
      <c r="C40" s="31"/>
      <c r="D40" s="44"/>
    </row>
    <row r="41" spans="2:5" x14ac:dyDescent="0.25">
      <c r="B41" s="41" t="s">
        <v>38</v>
      </c>
      <c r="D41" s="39"/>
    </row>
    <row r="42" spans="2:5" x14ac:dyDescent="0.25">
      <c r="B42" s="32" t="s">
        <v>37</v>
      </c>
      <c r="C42" s="43">
        <v>1.30908</v>
      </c>
      <c r="D42" s="39"/>
    </row>
    <row r="43" spans="2:5" x14ac:dyDescent="0.25">
      <c r="B43" s="32" t="s">
        <v>39</v>
      </c>
      <c r="C43" s="43">
        <v>1.5342800000000001</v>
      </c>
      <c r="D43" s="39"/>
    </row>
    <row r="44" spans="2:5" x14ac:dyDescent="0.25">
      <c r="B44" s="32" t="s">
        <v>40</v>
      </c>
      <c r="C44" s="43">
        <v>1.03457</v>
      </c>
      <c r="D44" s="39"/>
    </row>
    <row r="45" spans="2:5" x14ac:dyDescent="0.25">
      <c r="B45" s="32" t="s">
        <v>41</v>
      </c>
      <c r="C45" s="43">
        <v>1.0558399999999999</v>
      </c>
      <c r="D45" s="39"/>
    </row>
    <row r="46" spans="2:5" x14ac:dyDescent="0.25">
      <c r="B46" s="32"/>
      <c r="D46" s="39"/>
    </row>
    <row r="47" spans="2:5" x14ac:dyDescent="0.25">
      <c r="B47" s="32"/>
      <c r="D47" s="33"/>
    </row>
    <row r="48" spans="2:5" x14ac:dyDescent="0.25">
      <c r="B48" s="41" t="s">
        <v>38</v>
      </c>
      <c r="C48" s="32" t="s">
        <v>32</v>
      </c>
      <c r="D48" s="32" t="s">
        <v>33</v>
      </c>
      <c r="E48" s="32" t="s">
        <v>34</v>
      </c>
    </row>
    <row r="49" spans="2:5" x14ac:dyDescent="0.25">
      <c r="B49" s="32" t="s">
        <v>35</v>
      </c>
      <c r="C49" s="31">
        <f>C33</f>
        <v>200000</v>
      </c>
      <c r="D49" s="31">
        <f t="shared" ref="D49:E49" si="2">D33</f>
        <v>348000</v>
      </c>
      <c r="E49" s="31">
        <f t="shared" si="2"/>
        <v>244000</v>
      </c>
    </row>
    <row r="50" spans="2:5" x14ac:dyDescent="0.25">
      <c r="B50" s="32" t="s">
        <v>36</v>
      </c>
      <c r="C50" s="45">
        <f>C$49/$C42</f>
        <v>152779.05093653558</v>
      </c>
      <c r="D50" s="45">
        <f t="shared" ref="D50:E50" si="3">D$49/$C42</f>
        <v>265835.54862957192</v>
      </c>
      <c r="E50" s="45">
        <f t="shared" si="3"/>
        <v>186390.44214257342</v>
      </c>
    </row>
    <row r="51" spans="2:5" x14ac:dyDescent="0.25">
      <c r="B51" s="32" t="s">
        <v>42</v>
      </c>
      <c r="C51" s="45">
        <f t="shared" ref="C51:E51" si="4">C$49/$C43</f>
        <v>130354.30299554188</v>
      </c>
      <c r="D51" s="45">
        <f t="shared" si="4"/>
        <v>226816.48721224285</v>
      </c>
      <c r="E51" s="45">
        <f t="shared" si="4"/>
        <v>159032.24965456108</v>
      </c>
    </row>
    <row r="52" spans="2:5" x14ac:dyDescent="0.25">
      <c r="B52" s="32" t="s">
        <v>43</v>
      </c>
      <c r="C52" s="45">
        <f t="shared" ref="C52:E52" si="5">C$49/$C44</f>
        <v>193317.03026378108</v>
      </c>
      <c r="D52" s="45">
        <f t="shared" si="5"/>
        <v>336371.6326589791</v>
      </c>
      <c r="E52" s="45">
        <f t="shared" si="5"/>
        <v>235846.77692181294</v>
      </c>
    </row>
    <row r="53" spans="2:5" x14ac:dyDescent="0.25">
      <c r="B53" s="32" t="s">
        <v>44</v>
      </c>
      <c r="C53" s="45">
        <f t="shared" ref="C53:E53" si="6">C$49/$C45</f>
        <v>189422.63979390819</v>
      </c>
      <c r="D53" s="45">
        <f t="shared" si="6"/>
        <v>329595.39324140025</v>
      </c>
      <c r="E53" s="45">
        <f t="shared" si="6"/>
        <v>231095.620548568</v>
      </c>
    </row>
    <row r="301" spans="2:2" x14ac:dyDescent="0.25">
      <c r="B301" t="s">
        <v>21</v>
      </c>
    </row>
  </sheetData>
  <sortState ref="A2:L24">
    <sortCondition ref="A2:A24"/>
  </sortState>
  <mergeCells count="1">
    <mergeCell ref="O28:S28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00"/>
  <sheetViews>
    <sheetView workbookViewId="0">
      <selection activeCell="D1" sqref="D1"/>
    </sheetView>
  </sheetViews>
  <sheetFormatPr defaultRowHeight="15" x14ac:dyDescent="0.25"/>
  <sheetData>
    <row r="300" spans="4:4" x14ac:dyDescent="0.25">
      <c r="D300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Q1_sales_data</vt:lpstr>
      <vt:lpstr>Sheet2</vt:lpstr>
      <vt:lpstr>Sheet3</vt:lpstr>
      <vt:lpstr>USD_EUR_RATE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</dc:creator>
  <cp:lastModifiedBy>Anthony Woodward</cp:lastModifiedBy>
  <dcterms:created xsi:type="dcterms:W3CDTF">2013-03-21T10:15:42Z</dcterms:created>
  <dcterms:modified xsi:type="dcterms:W3CDTF">2017-02-07T11:19:55Z</dcterms:modified>
</cp:coreProperties>
</file>