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autoCompressPictures="0" defaultThemeVersion="124226"/>
  <mc:AlternateContent xmlns:mc="http://schemas.openxmlformats.org/markup-compatibility/2006">
    <mc:Choice Requires="x15">
      <x15ac:absPath xmlns:x15ac="http://schemas.microsoft.com/office/spreadsheetml/2010/11/ac" url="C:\Users\zhang\Work\OWG\Excel Essentials Text Date Time\"/>
    </mc:Choice>
  </mc:AlternateContent>
  <xr:revisionPtr revIDLastSave="0" documentId="13_ncr:1_{3FB6B3C4-58FD-44BF-AD3B-AF5D85F32691}" xr6:coauthVersionLast="47" xr6:coauthVersionMax="47" xr10:uidLastSave="{00000000-0000-0000-0000-000000000000}"/>
  <bookViews>
    <workbookView xWindow="9516" yWindow="120" windowWidth="12840" windowHeight="12000" activeTab="1" xr2:uid="{00000000-000D-0000-FFFF-FFFF00000000}"/>
  </bookViews>
  <sheets>
    <sheet name="Data" sheetId="1" r:id="rId1"/>
    <sheet name="Calculations" sheetId="2" r:id="rId2"/>
  </sheets>
  <definedNames>
    <definedName name="_xlnm._FilterDatabase" localSheetId="0" hidden="1">Data!$A$1:$X$248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18" i="2" l="1"/>
  <c r="N17" i="2"/>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3" i="1"/>
  <c r="N14" i="2"/>
  <c r="N13" i="2"/>
  <c r="N12" i="2"/>
  <c r="F22" i="2" l="1" a="1"/>
  <c r="F22" i="2" s="1"/>
  <c r="J4" i="1"/>
  <c r="J5" i="1"/>
  <c r="J6" i="1"/>
  <c r="J7" i="1"/>
  <c r="J8" i="1"/>
  <c r="J9" i="1"/>
  <c r="J10" i="1"/>
  <c r="J11" i="1"/>
  <c r="J12" i="1"/>
  <c r="J13" i="1"/>
  <c r="J14" i="1"/>
  <c r="J15" i="1"/>
  <c r="J16" i="1"/>
  <c r="F20" i="2" s="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 i="1"/>
  <c r="J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3" i="1"/>
  <c r="R3" i="1" s="1"/>
  <c r="F16" i="2" s="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4" i="1"/>
  <c r="Q3" i="1"/>
  <c r="X4" i="1"/>
  <c r="X5" i="1"/>
  <c r="X6" i="1"/>
  <c r="X7" i="1"/>
  <c r="X8" i="1"/>
  <c r="X9" i="1"/>
  <c r="X10" i="1"/>
  <c r="X11" i="1"/>
  <c r="X12" i="1"/>
  <c r="X13" i="1"/>
  <c r="X14" i="1"/>
  <c r="X15" i="1"/>
  <c r="X16" i="1"/>
  <c r="X17" i="1"/>
  <c r="X18" i="1"/>
  <c r="X19" i="1"/>
  <c r="F18" i="2" s="1" a="1"/>
  <c r="F18" i="2" s="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3" i="1"/>
  <c r="F10" i="2" s="1" a="1"/>
  <c r="F10" i="2" s="1"/>
  <c r="F14" i="2" l="1" a="1"/>
  <c r="F14" i="2" s="1"/>
  <c r="F12" i="2" a="1"/>
  <c r="F1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<sst xmlns="http://schemas.openxmlformats.org/spreadsheetml/2006/main" count="1793" uniqueCount="1346">
  <si>
    <t xml:space="preserve">ID </t>
  </si>
  <si>
    <t>Day</t>
  </si>
  <si>
    <t>Month</t>
  </si>
  <si>
    <t>Year</t>
  </si>
  <si>
    <t>First Name</t>
  </si>
  <si>
    <t>Last Name</t>
  </si>
  <si>
    <t>Email</t>
  </si>
  <si>
    <t>Address</t>
  </si>
  <si>
    <t>January</t>
  </si>
  <si>
    <t>leah</t>
  </si>
  <si>
    <t>joyvita</t>
  </si>
  <si>
    <t>MCGOWAN</t>
  </si>
  <si>
    <t>jmcgowan@aol.com</t>
  </si>
  <si>
    <t>stormy</t>
  </si>
  <si>
    <t>HIMES</t>
  </si>
  <si>
    <t>shimes@hotmail.com</t>
  </si>
  <si>
    <t>nizana</t>
  </si>
  <si>
    <t>MCCLEARY</t>
  </si>
  <si>
    <t>nmccleary@facebook.com</t>
  </si>
  <si>
    <t>dannon</t>
  </si>
  <si>
    <t>KANE</t>
  </si>
  <si>
    <t>dkane@facebook.com</t>
  </si>
  <si>
    <t>alden</t>
  </si>
  <si>
    <t>MARX</t>
  </si>
  <si>
    <t>amarx@gmail.com</t>
  </si>
  <si>
    <t>adelaide</t>
  </si>
  <si>
    <t>LIVINGSTON</t>
  </si>
  <si>
    <t>alivingston@facebook.com</t>
  </si>
  <si>
    <t>lola</t>
  </si>
  <si>
    <t>BARKSDALE</t>
  </si>
  <si>
    <t>lbarksdale@yahoo.com</t>
  </si>
  <si>
    <t>madeline</t>
  </si>
  <si>
    <t>WIESE</t>
  </si>
  <si>
    <t>mwiese@facebook.com</t>
  </si>
  <si>
    <t>lamont</t>
  </si>
  <si>
    <t>RAINEY</t>
  </si>
  <si>
    <t>lrainey@aol.com</t>
  </si>
  <si>
    <t>elisha</t>
  </si>
  <si>
    <t>JENKINS</t>
  </si>
  <si>
    <t>ejenkins@gmail.com</t>
  </si>
  <si>
    <t>aina</t>
  </si>
  <si>
    <t>CURLEY</t>
  </si>
  <si>
    <t>acurley@gmail.com</t>
  </si>
  <si>
    <t>bennett</t>
  </si>
  <si>
    <t>VIDAL</t>
  </si>
  <si>
    <t>bvidal@gmail.com</t>
  </si>
  <si>
    <t>frederick</t>
  </si>
  <si>
    <t>HORNER</t>
  </si>
  <si>
    <t>fhorner@hotmail.com</t>
  </si>
  <si>
    <t>coty</t>
  </si>
  <si>
    <t>HOROWITZ</t>
  </si>
  <si>
    <t>chorowitz@facebook.com</t>
  </si>
  <si>
    <t>jennessa</t>
  </si>
  <si>
    <t>WORKMAN</t>
  </si>
  <si>
    <t>jworkman@gmail.com</t>
  </si>
  <si>
    <t>leander</t>
  </si>
  <si>
    <t>WOODALL</t>
  </si>
  <si>
    <t>lwoodall@aol.com</t>
  </si>
  <si>
    <t>meldon</t>
  </si>
  <si>
    <t>SAPP</t>
  </si>
  <si>
    <t>msapp@yahoo.com</t>
  </si>
  <si>
    <t>adita</t>
  </si>
  <si>
    <t>BURT</t>
  </si>
  <si>
    <t>aburt@gmail.com</t>
  </si>
  <si>
    <t>jeremy</t>
  </si>
  <si>
    <t>BOTTOMS</t>
  </si>
  <si>
    <t>jbottoms@aol.com</t>
  </si>
  <si>
    <t>milward</t>
  </si>
  <si>
    <t>BRUNO</t>
  </si>
  <si>
    <t>mbruno@hotmail.com</t>
  </si>
  <si>
    <t>janay</t>
  </si>
  <si>
    <t>GREENE</t>
  </si>
  <si>
    <t>jgreene@yahoo.com</t>
  </si>
  <si>
    <t>birdie</t>
  </si>
  <si>
    <t>MOULTRIE</t>
  </si>
  <si>
    <t>bmoultrie@aol.com</t>
  </si>
  <si>
    <t>chailyn</t>
  </si>
  <si>
    <t>GOSS</t>
  </si>
  <si>
    <t>cgoss@facebook.com</t>
  </si>
  <si>
    <t>laurinda</t>
  </si>
  <si>
    <t>HA</t>
  </si>
  <si>
    <t>lha@facebook.com</t>
  </si>
  <si>
    <t>reina</t>
  </si>
  <si>
    <t>BEEBE</t>
  </si>
  <si>
    <t>rbeebe@gmail.com</t>
  </si>
  <si>
    <t>kamal</t>
  </si>
  <si>
    <t>DUMONT</t>
  </si>
  <si>
    <t>kdumont@facebook.com</t>
  </si>
  <si>
    <t>keyshawn</t>
  </si>
  <si>
    <t>RING</t>
  </si>
  <si>
    <t>kring@hotmail.com</t>
  </si>
  <si>
    <t>milton</t>
  </si>
  <si>
    <t>SCARBOROUGH</t>
  </si>
  <si>
    <t>mscarborough@aol.com</t>
  </si>
  <si>
    <t>harriett</t>
  </si>
  <si>
    <t>PENA</t>
  </si>
  <si>
    <t>hpena@gmail.com</t>
  </si>
  <si>
    <t>angelina</t>
  </si>
  <si>
    <t>MAURO</t>
  </si>
  <si>
    <t>amauro@yahoo.com</t>
  </si>
  <si>
    <t>chaka</t>
  </si>
  <si>
    <t>BRYANT</t>
  </si>
  <si>
    <t>cbryant@hotmail.com</t>
  </si>
  <si>
    <t>aran</t>
  </si>
  <si>
    <t>VITALE</t>
  </si>
  <si>
    <t>avitale@gmail.com</t>
  </si>
  <si>
    <t>tim</t>
  </si>
  <si>
    <t>POMEROY</t>
  </si>
  <si>
    <t>tpomeroy@hotmail.com</t>
  </si>
  <si>
    <t>meaghan</t>
  </si>
  <si>
    <t>BRACKETT</t>
  </si>
  <si>
    <t>mbrackett@facebook.com</t>
  </si>
  <si>
    <t>kioko</t>
  </si>
  <si>
    <t>STUBBS</t>
  </si>
  <si>
    <t>kstubbs@gmail.com</t>
  </si>
  <si>
    <t>braiden</t>
  </si>
  <si>
    <t>PATINO</t>
  </si>
  <si>
    <t>bpatino@aol.com</t>
  </si>
  <si>
    <t>biddy</t>
  </si>
  <si>
    <t>ANGELO</t>
  </si>
  <si>
    <t>bangelo@gmail.com</t>
  </si>
  <si>
    <t>niesha</t>
  </si>
  <si>
    <t>WILLEY</t>
  </si>
  <si>
    <t>nwilley@gmail.com</t>
  </si>
  <si>
    <t>porter</t>
  </si>
  <si>
    <t>OTTO</t>
  </si>
  <si>
    <t>potto@gmail.com</t>
  </si>
  <si>
    <t>effie</t>
  </si>
  <si>
    <t>COHEN</t>
  </si>
  <si>
    <t>ecohen@gmail.com</t>
  </si>
  <si>
    <t>dyota</t>
  </si>
  <si>
    <t>HARDIN</t>
  </si>
  <si>
    <t>dhardin@yahoo.com</t>
  </si>
  <si>
    <t>bingham</t>
  </si>
  <si>
    <t>GLYNN</t>
  </si>
  <si>
    <t>bglynn@hotmail.com</t>
  </si>
  <si>
    <t>jonathon</t>
  </si>
  <si>
    <t>FLEMMING</t>
  </si>
  <si>
    <t>jflemming@yahoo.com</t>
  </si>
  <si>
    <t>michele</t>
  </si>
  <si>
    <t>NICHOLS</t>
  </si>
  <si>
    <t>mnichols@facebook.com</t>
  </si>
  <si>
    <t>ernest</t>
  </si>
  <si>
    <t>GANN</t>
  </si>
  <si>
    <t>egann@yahoo.com</t>
  </si>
  <si>
    <t>elita</t>
  </si>
  <si>
    <t>WADSWORTH</t>
  </si>
  <si>
    <t>ewadsworth@hotmail.com</t>
  </si>
  <si>
    <t>keanu</t>
  </si>
  <si>
    <t>JIMENEZ</t>
  </si>
  <si>
    <t>kjimenez@aol.com</t>
  </si>
  <si>
    <t>britney</t>
  </si>
  <si>
    <t>YOUNGBLOOD</t>
  </si>
  <si>
    <t>byoungblood@gmail.com</t>
  </si>
  <si>
    <t>enzo</t>
  </si>
  <si>
    <t>NULL</t>
  </si>
  <si>
    <t>enull@facebook.com</t>
  </si>
  <si>
    <t>kieu</t>
  </si>
  <si>
    <t>SHERWOOD</t>
  </si>
  <si>
    <t>ksherwood@gmail.com</t>
  </si>
  <si>
    <t>koby</t>
  </si>
  <si>
    <t>DILL</t>
  </si>
  <si>
    <t>kdill@facebook.com</t>
  </si>
  <si>
    <t>vonda</t>
  </si>
  <si>
    <t>PROVOST</t>
  </si>
  <si>
    <t>vprovost@gmail.com</t>
  </si>
  <si>
    <t>crawford</t>
  </si>
  <si>
    <t>BAILEY</t>
  </si>
  <si>
    <t>cbailey@hotmail.com</t>
  </si>
  <si>
    <t>jalil</t>
  </si>
  <si>
    <t>COWELL</t>
  </si>
  <si>
    <t>jcowell@hotmail.com</t>
  </si>
  <si>
    <t>jerry</t>
  </si>
  <si>
    <t>MAZZA</t>
  </si>
  <si>
    <t>jmazza@facebook.com</t>
  </si>
  <si>
    <t>dorotha</t>
  </si>
  <si>
    <t>BURCHETT</t>
  </si>
  <si>
    <t>dburchett@facebook.com</t>
  </si>
  <si>
    <t>esther</t>
  </si>
  <si>
    <t>HITE</t>
  </si>
  <si>
    <t>ehite@facebook.com</t>
  </si>
  <si>
    <t>katoka</t>
  </si>
  <si>
    <t>TERRY</t>
  </si>
  <si>
    <t>kterry@gmail.com</t>
  </si>
  <si>
    <t>rahul</t>
  </si>
  <si>
    <t>LOVELL</t>
  </si>
  <si>
    <t>rlovell@hotmail.com</t>
  </si>
  <si>
    <t>marilyn</t>
  </si>
  <si>
    <t>TREMBLAY</t>
  </si>
  <si>
    <t>mtremblay@aol.com</t>
  </si>
  <si>
    <t>laci</t>
  </si>
  <si>
    <t>REGAN</t>
  </si>
  <si>
    <t>lregan@aol.com</t>
  </si>
  <si>
    <t>thelma</t>
  </si>
  <si>
    <t>DELOACH</t>
  </si>
  <si>
    <t>tdeloach@facebook.com</t>
  </si>
  <si>
    <t>karley</t>
  </si>
  <si>
    <t>LONDON</t>
  </si>
  <si>
    <t>klondon@hotmail.com</t>
  </si>
  <si>
    <t>karna</t>
  </si>
  <si>
    <t>WYLIE</t>
  </si>
  <si>
    <t>kwylie@aol.com</t>
  </si>
  <si>
    <t>aspen</t>
  </si>
  <si>
    <t>GOMES</t>
  </si>
  <si>
    <t>agomes@hotmail.com</t>
  </si>
  <si>
    <t>elizabeth</t>
  </si>
  <si>
    <t>AYERS</t>
  </si>
  <si>
    <t>eayers@gmail.com</t>
  </si>
  <si>
    <t>dulce</t>
  </si>
  <si>
    <t>NEWKIRK</t>
  </si>
  <si>
    <t>dnewkirk@gmail.com</t>
  </si>
  <si>
    <t>angelique</t>
  </si>
  <si>
    <t>CHAVARRIA</t>
  </si>
  <si>
    <t>achavarria@gmail.com</t>
  </si>
  <si>
    <t>ellsworth</t>
  </si>
  <si>
    <t>OAKLEY</t>
  </si>
  <si>
    <t>eoakley@hotmail.com</t>
  </si>
  <si>
    <t>carmen</t>
  </si>
  <si>
    <t>LEAR</t>
  </si>
  <si>
    <t>clear@facebook.com</t>
  </si>
  <si>
    <t>coyne</t>
  </si>
  <si>
    <t>LAPOINTE</t>
  </si>
  <si>
    <t>clapointe@gmail.com</t>
  </si>
  <si>
    <t>wyman</t>
  </si>
  <si>
    <t>SPEED</t>
  </si>
  <si>
    <t>wspeed@aol.com</t>
  </si>
  <si>
    <t>shaquille</t>
  </si>
  <si>
    <t>POINTER</t>
  </si>
  <si>
    <t>spointer@yahoo.com</t>
  </si>
  <si>
    <t>kennedi</t>
  </si>
  <si>
    <t>SANDERS</t>
  </si>
  <si>
    <t>ksanders@facebook.com</t>
  </si>
  <si>
    <t>mack</t>
  </si>
  <si>
    <t>SILVERMAN</t>
  </si>
  <si>
    <t>msilverman@gmail.com</t>
  </si>
  <si>
    <t>geneva</t>
  </si>
  <si>
    <t>MANGUM</t>
  </si>
  <si>
    <t>gmangum@yahoo.com</t>
  </si>
  <si>
    <t>graciela</t>
  </si>
  <si>
    <t>CARRIER</t>
  </si>
  <si>
    <t>gcarrier@yahoo.com</t>
  </si>
  <si>
    <t>owen</t>
  </si>
  <si>
    <t>johny</t>
  </si>
  <si>
    <t>HENDRIX</t>
  </si>
  <si>
    <t>jhendrix@gmail.com</t>
  </si>
  <si>
    <t>indra</t>
  </si>
  <si>
    <t>HELLER</t>
  </si>
  <si>
    <t>iheller@aol.com</t>
  </si>
  <si>
    <t>amita</t>
  </si>
  <si>
    <t>BRITTAIN</t>
  </si>
  <si>
    <t>abrittain@gmail.com</t>
  </si>
  <si>
    <t>delores</t>
  </si>
  <si>
    <t>dwylie@gmail.com</t>
  </si>
  <si>
    <t>nascha</t>
  </si>
  <si>
    <t>CASTRO</t>
  </si>
  <si>
    <t>ncastro@facebook.com</t>
  </si>
  <si>
    <t>alize</t>
  </si>
  <si>
    <t>LAYTON</t>
  </si>
  <si>
    <t>alayton@gmail.com</t>
  </si>
  <si>
    <t>steven</t>
  </si>
  <si>
    <t>TATE</t>
  </si>
  <si>
    <t>state@facebook.com</t>
  </si>
  <si>
    <t>eartha</t>
  </si>
  <si>
    <t>GROVER</t>
  </si>
  <si>
    <t>egrover@yahoo.com</t>
  </si>
  <si>
    <t>izabella</t>
  </si>
  <si>
    <t>iwilley@hotmail.com</t>
  </si>
  <si>
    <t>axel</t>
  </si>
  <si>
    <t>BEDFORD</t>
  </si>
  <si>
    <t>abedford@aol.com</t>
  </si>
  <si>
    <t>kiona</t>
  </si>
  <si>
    <t>klayton@aol.com</t>
  </si>
  <si>
    <t>virginia</t>
  </si>
  <si>
    <t>CODY</t>
  </si>
  <si>
    <t>vcody@hotmail.com</t>
  </si>
  <si>
    <t>kalie</t>
  </si>
  <si>
    <t>RICKARD</t>
  </si>
  <si>
    <t>krickard@facebook.com</t>
  </si>
  <si>
    <t>kelsi</t>
  </si>
  <si>
    <t>MCCLUNG</t>
  </si>
  <si>
    <t>kmcclung@gmail.com</t>
  </si>
  <si>
    <t>merrill</t>
  </si>
  <si>
    <t>WHITT</t>
  </si>
  <si>
    <t>mwhitt@yahoo.com</t>
  </si>
  <si>
    <t>kylee</t>
  </si>
  <si>
    <t>BOSTIC</t>
  </si>
  <si>
    <t>kbostic@hotmail.com</t>
  </si>
  <si>
    <t>calder</t>
  </si>
  <si>
    <t>MCCLELLAN</t>
  </si>
  <si>
    <t>cmcclellan@aol.com</t>
  </si>
  <si>
    <t>adra</t>
  </si>
  <si>
    <t>DEMPSEY</t>
  </si>
  <si>
    <t>adempsey@aol.com</t>
  </si>
  <si>
    <t>anushri</t>
  </si>
  <si>
    <t>GARMON</t>
  </si>
  <si>
    <t>agarmon@hotmail.com</t>
  </si>
  <si>
    <t>9752 Eighth Boulevard, Elizabeth, NJ 07201</t>
  </si>
  <si>
    <t>lauretta</t>
  </si>
  <si>
    <t>PUENTE</t>
  </si>
  <si>
    <t>lpuente@facebook.com</t>
  </si>
  <si>
    <t>ashli</t>
  </si>
  <si>
    <t>HAWKINS</t>
  </si>
  <si>
    <t>ahawkins@facebook.com</t>
  </si>
  <si>
    <t>nila</t>
  </si>
  <si>
    <t>PEAK</t>
  </si>
  <si>
    <t>npeak@gmail.com</t>
  </si>
  <si>
    <t>norton</t>
  </si>
  <si>
    <t>PICARD</t>
  </si>
  <si>
    <t>npicard@hotmail.com</t>
  </si>
  <si>
    <t>mariano</t>
  </si>
  <si>
    <t>HERRERA</t>
  </si>
  <si>
    <t>mherrera@hotmail.com</t>
  </si>
  <si>
    <t>sherrill</t>
  </si>
  <si>
    <t>HO</t>
  </si>
  <si>
    <t>sho@gmail.com</t>
  </si>
  <si>
    <t>layton</t>
  </si>
  <si>
    <t>SHADE</t>
  </si>
  <si>
    <t>lshade@aol.com</t>
  </si>
  <si>
    <t>nailah</t>
  </si>
  <si>
    <t>PERALES</t>
  </si>
  <si>
    <t>nperales@aol.com</t>
  </si>
  <si>
    <t>moana</t>
  </si>
  <si>
    <t>VALENCIA</t>
  </si>
  <si>
    <t>mvalencia@facebook.com</t>
  </si>
  <si>
    <t>lambert</t>
  </si>
  <si>
    <t>SPENCER</t>
  </si>
  <si>
    <t>lspencer@facebook.com</t>
  </si>
  <si>
    <t>kimimela</t>
  </si>
  <si>
    <t>PATRICK</t>
  </si>
  <si>
    <t>kpatrick@aol.com</t>
  </si>
  <si>
    <t>blossom</t>
  </si>
  <si>
    <t>COHN</t>
  </si>
  <si>
    <t>bcohn@yahoo.com</t>
  </si>
  <si>
    <t>hallam</t>
  </si>
  <si>
    <t>QUALLS</t>
  </si>
  <si>
    <t>hqualls@aol.com</t>
  </si>
  <si>
    <t>arielle</t>
  </si>
  <si>
    <t>BOYLES</t>
  </si>
  <si>
    <t>aboyles@hotmail.com</t>
  </si>
  <si>
    <t>coleridge</t>
  </si>
  <si>
    <t>LEMIEUX</t>
  </si>
  <si>
    <t>clemieux@aol.com</t>
  </si>
  <si>
    <t>ailani</t>
  </si>
  <si>
    <t>HOLLIDAY</t>
  </si>
  <si>
    <t>aholliday@hotmail.com</t>
  </si>
  <si>
    <t>jerrod</t>
  </si>
  <si>
    <t>COWART</t>
  </si>
  <si>
    <t>jcowart@yahoo.com</t>
  </si>
  <si>
    <t>christa</t>
  </si>
  <si>
    <t>KOENIG</t>
  </si>
  <si>
    <t>ckoenig@facebook.com</t>
  </si>
  <si>
    <t>issay</t>
  </si>
  <si>
    <t>BENAVIDES</t>
  </si>
  <si>
    <t>ibenavides@aol.com</t>
  </si>
  <si>
    <t>calais</t>
  </si>
  <si>
    <t>MCBRIDE</t>
  </si>
  <si>
    <t>cmcbride@aol.com</t>
  </si>
  <si>
    <t>mireille</t>
  </si>
  <si>
    <t>SLOCUM</t>
  </si>
  <si>
    <t>mslocum@facebook.com</t>
  </si>
  <si>
    <t>alexander</t>
  </si>
  <si>
    <t>BUSTOS</t>
  </si>
  <si>
    <t>abustos@facebook.com</t>
  </si>
  <si>
    <t>andres</t>
  </si>
  <si>
    <t>catalina</t>
  </si>
  <si>
    <t>MUNSON</t>
  </si>
  <si>
    <t>cmunson@facebook.com</t>
  </si>
  <si>
    <t>alison</t>
  </si>
  <si>
    <t>HICKMAN</t>
  </si>
  <si>
    <t>ahickman@aol.com</t>
  </si>
  <si>
    <t>BURCHFIELD</t>
  </si>
  <si>
    <t>aburchfield@yahoo.com</t>
  </si>
  <si>
    <t>brennen</t>
  </si>
  <si>
    <t>CARBAJAL</t>
  </si>
  <si>
    <t>bcarbajal@gmail.com</t>
  </si>
  <si>
    <t>neith</t>
  </si>
  <si>
    <t>HANDY</t>
  </si>
  <si>
    <t>nhandy@facebook.com</t>
  </si>
  <si>
    <t>everette</t>
  </si>
  <si>
    <t>ALDRIDGE</t>
  </si>
  <si>
    <t>ealdridge@facebook.com</t>
  </si>
  <si>
    <t>lucinda</t>
  </si>
  <si>
    <t>LOPES</t>
  </si>
  <si>
    <t>llopes@hotmail.com</t>
  </si>
  <si>
    <t>bailee</t>
  </si>
  <si>
    <t>MOHR</t>
  </si>
  <si>
    <t>bmohr@hotmail.com</t>
  </si>
  <si>
    <t>hortense</t>
  </si>
  <si>
    <t>CERVANTES</t>
  </si>
  <si>
    <t>hcervantes@aol.com</t>
  </si>
  <si>
    <t>pranav</t>
  </si>
  <si>
    <t>ROMERO</t>
  </si>
  <si>
    <t>promero@yahoo.com</t>
  </si>
  <si>
    <t>dylon</t>
  </si>
  <si>
    <t>CROOK</t>
  </si>
  <si>
    <t>dcrook@yahoo.com</t>
  </si>
  <si>
    <t>stanford</t>
  </si>
  <si>
    <t>BRAXTON</t>
  </si>
  <si>
    <t>sbraxton@facebook.com</t>
  </si>
  <si>
    <t>cleon</t>
  </si>
  <si>
    <t>cmoultrie@aol.com</t>
  </si>
  <si>
    <t>jasmin</t>
  </si>
  <si>
    <t>HILLER</t>
  </si>
  <si>
    <t>jhiller@hotmail.com</t>
  </si>
  <si>
    <t>jaunie</t>
  </si>
  <si>
    <t>HINOJOSA</t>
  </si>
  <si>
    <t>jhinojosa@gmail.com</t>
  </si>
  <si>
    <t>jeanne</t>
  </si>
  <si>
    <t>RIVERS</t>
  </si>
  <si>
    <t>jrivers@yahoo.com</t>
  </si>
  <si>
    <t>bud</t>
  </si>
  <si>
    <t>NOONAN</t>
  </si>
  <si>
    <t>bnoonan@hotmail.com</t>
  </si>
  <si>
    <t>leonor</t>
  </si>
  <si>
    <t>QUINTERO</t>
  </si>
  <si>
    <t>lquintero@yahoo.com</t>
  </si>
  <si>
    <t>larisa</t>
  </si>
  <si>
    <t>RODRIGUE</t>
  </si>
  <si>
    <t>lrodrigue@gmail.com</t>
  </si>
  <si>
    <t>jakayla</t>
  </si>
  <si>
    <t>LENZ</t>
  </si>
  <si>
    <t>jlenz@hotmail.com</t>
  </si>
  <si>
    <t>charity</t>
  </si>
  <si>
    <t>CONE</t>
  </si>
  <si>
    <t>ccone@yahoo.com</t>
  </si>
  <si>
    <t>rosalyn</t>
  </si>
  <si>
    <t>JORDON</t>
  </si>
  <si>
    <t>rjordon@hotmail.com</t>
  </si>
  <si>
    <t>fruma</t>
  </si>
  <si>
    <t>GOOD</t>
  </si>
  <si>
    <t>fgood@aol.com</t>
  </si>
  <si>
    <t>rodney</t>
  </si>
  <si>
    <t>BURRELL</t>
  </si>
  <si>
    <t>rburrell@gmail.com</t>
  </si>
  <si>
    <t>laquinta</t>
  </si>
  <si>
    <t>LOUIS</t>
  </si>
  <si>
    <t>llouis@hotmail.com</t>
  </si>
  <si>
    <t>mable</t>
  </si>
  <si>
    <t>CORNISH</t>
  </si>
  <si>
    <t>mcornish@hotmail.com</t>
  </si>
  <si>
    <t>diego</t>
  </si>
  <si>
    <t>MOULTON</t>
  </si>
  <si>
    <t>dmoulton@facebook.com</t>
  </si>
  <si>
    <t>marcus</t>
  </si>
  <si>
    <t>DASILVA</t>
  </si>
  <si>
    <t>mdasilva@aol.com</t>
  </si>
  <si>
    <t>hasana</t>
  </si>
  <si>
    <t>RILEY</t>
  </si>
  <si>
    <t>hriley@yahoo.com</t>
  </si>
  <si>
    <t>heather</t>
  </si>
  <si>
    <t>ZHANG</t>
  </si>
  <si>
    <t>hzhang@hotmail.com</t>
  </si>
  <si>
    <t>amable</t>
  </si>
  <si>
    <t>MCMILLAN</t>
  </si>
  <si>
    <t>amcmillan@hotmail.com</t>
  </si>
  <si>
    <t>innis</t>
  </si>
  <si>
    <t>BACK</t>
  </si>
  <si>
    <t>iback@hotmail.com</t>
  </si>
  <si>
    <t>antony</t>
  </si>
  <si>
    <t>HOFFMAN</t>
  </si>
  <si>
    <t>ahoffman@yahoo.com</t>
  </si>
  <si>
    <t>devon</t>
  </si>
  <si>
    <t>SOMERS</t>
  </si>
  <si>
    <t>dsomers@aol.com</t>
  </si>
  <si>
    <t>murry</t>
  </si>
  <si>
    <t>WRAY</t>
  </si>
  <si>
    <t>mwray@facebook.com</t>
  </si>
  <si>
    <t>tristin</t>
  </si>
  <si>
    <t>THORNBURG</t>
  </si>
  <si>
    <t>tthornburg@aol.com</t>
  </si>
  <si>
    <t>jamya</t>
  </si>
  <si>
    <t>PULLEN</t>
  </si>
  <si>
    <t>jpullen@gmail.com</t>
  </si>
  <si>
    <t>nixie</t>
  </si>
  <si>
    <t>GOODWIN</t>
  </si>
  <si>
    <t>ngoodwin@yahoo.com</t>
  </si>
  <si>
    <t>jackeline</t>
  </si>
  <si>
    <t>jcody@aol.com</t>
  </si>
  <si>
    <t>kenda</t>
  </si>
  <si>
    <t>CHANG</t>
  </si>
  <si>
    <t>kchang@gmail.com</t>
  </si>
  <si>
    <t>andrew</t>
  </si>
  <si>
    <t>DEVITO</t>
  </si>
  <si>
    <t>adevito@yahoo.com</t>
  </si>
  <si>
    <t>trevion</t>
  </si>
  <si>
    <t>WILLIAMS</t>
  </si>
  <si>
    <t>twilliams@hotmail.com</t>
  </si>
  <si>
    <t>mittie</t>
  </si>
  <si>
    <t>BRATTON</t>
  </si>
  <si>
    <t>mbratton@yahoo.com</t>
  </si>
  <si>
    <t>FLOYD</t>
  </si>
  <si>
    <t>lfloyd@yahoo.com</t>
  </si>
  <si>
    <t>EMERSON</t>
  </si>
  <si>
    <t>oemerson@aol.com</t>
  </si>
  <si>
    <t>kayli</t>
  </si>
  <si>
    <t>HARGROVE</t>
  </si>
  <si>
    <t>khargrove@aol.com</t>
  </si>
  <si>
    <t>jayla</t>
  </si>
  <si>
    <t>SMART</t>
  </si>
  <si>
    <t>jsmart@facebook.com</t>
  </si>
  <si>
    <t>cheney</t>
  </si>
  <si>
    <t>SCHWEITZER</t>
  </si>
  <si>
    <t>cschweitzer@yahoo.com</t>
  </si>
  <si>
    <t>dorcas</t>
  </si>
  <si>
    <t>HARRISON</t>
  </si>
  <si>
    <t>dharrison@gmail.com</t>
  </si>
  <si>
    <t>byron</t>
  </si>
  <si>
    <t>BOLING</t>
  </si>
  <si>
    <t>bboling@yahoo.com</t>
  </si>
  <si>
    <t>argyle</t>
  </si>
  <si>
    <t>WHALEY</t>
  </si>
  <si>
    <t>awhaley@yahoo.com</t>
  </si>
  <si>
    <t>DEMERS</t>
  </si>
  <si>
    <t>edemers@hotmail.com</t>
  </si>
  <si>
    <t>cairbre</t>
  </si>
  <si>
    <t>WILKS</t>
  </si>
  <si>
    <t>cwilks@yahoo.com</t>
  </si>
  <si>
    <t>kaylin</t>
  </si>
  <si>
    <t>MENA</t>
  </si>
  <si>
    <t>kmena@hotmail.com</t>
  </si>
  <si>
    <t>PIKE</t>
  </si>
  <si>
    <t>lpike@aol.com</t>
  </si>
  <si>
    <t>marian</t>
  </si>
  <si>
    <t>MERCIER</t>
  </si>
  <si>
    <t>mmercier@yahoo.com</t>
  </si>
  <si>
    <t>blade</t>
  </si>
  <si>
    <t>TIJERINA</t>
  </si>
  <si>
    <t>btijerina@hotmail.com</t>
  </si>
  <si>
    <t>carson</t>
  </si>
  <si>
    <t>LINDGREN</t>
  </si>
  <si>
    <t>clindgren@hotmail.com</t>
  </si>
  <si>
    <t>ricardo</t>
  </si>
  <si>
    <t>HAGGERTY</t>
  </si>
  <si>
    <t>rhaggerty@facebook.com</t>
  </si>
  <si>
    <t>hilary</t>
  </si>
  <si>
    <t>KNUDSON</t>
  </si>
  <si>
    <t>hknudson@aol.com</t>
  </si>
  <si>
    <t>chisolm</t>
  </si>
  <si>
    <t>HENSON</t>
  </si>
  <si>
    <t>chenson@yahoo.com</t>
  </si>
  <si>
    <t>lester</t>
  </si>
  <si>
    <t>GOLDBERG</t>
  </si>
  <si>
    <t>lgoldberg@gmail.com</t>
  </si>
  <si>
    <t>ernestina</t>
  </si>
  <si>
    <t>KELLY</t>
  </si>
  <si>
    <t>ekelly@aol.com</t>
  </si>
  <si>
    <t>mickey</t>
  </si>
  <si>
    <t>RIPLEY</t>
  </si>
  <si>
    <t>mripley@hotmail.com</t>
  </si>
  <si>
    <t>cleta</t>
  </si>
  <si>
    <t>SAMSON</t>
  </si>
  <si>
    <t>csamson@hotmail.com</t>
  </si>
  <si>
    <t>noble</t>
  </si>
  <si>
    <t>COLBERT</t>
  </si>
  <si>
    <t>ncolbert@yahoo.com</t>
  </si>
  <si>
    <t>emilie</t>
  </si>
  <si>
    <t>BOHN</t>
  </si>
  <si>
    <t>ebohn@gmail.com</t>
  </si>
  <si>
    <t>marceline</t>
  </si>
  <si>
    <t>PARIS</t>
  </si>
  <si>
    <t>mparis@hotmail.com</t>
  </si>
  <si>
    <t>kisha</t>
  </si>
  <si>
    <t>STACK</t>
  </si>
  <si>
    <t>kstack@gmail.com</t>
  </si>
  <si>
    <t>korbin</t>
  </si>
  <si>
    <t>LIGHTFOOT</t>
  </si>
  <si>
    <t>klightfoot@gmail.com</t>
  </si>
  <si>
    <t>marvin</t>
  </si>
  <si>
    <t>SHERROD</t>
  </si>
  <si>
    <t>msherrod@hotmail.com</t>
  </si>
  <si>
    <t>lalla</t>
  </si>
  <si>
    <t>LUTHER</t>
  </si>
  <si>
    <t>lluther@gmail.com</t>
  </si>
  <si>
    <t>gaige</t>
  </si>
  <si>
    <t>PEEL</t>
  </si>
  <si>
    <t>gpeel@yahoo.com</t>
  </si>
  <si>
    <t>braydon</t>
  </si>
  <si>
    <t>ALARCON</t>
  </si>
  <si>
    <t>balarcon@yahoo.com</t>
  </si>
  <si>
    <t>ermentrude</t>
  </si>
  <si>
    <t>HENKE</t>
  </si>
  <si>
    <t>ehenke@gmail.com</t>
  </si>
  <si>
    <t>raheem</t>
  </si>
  <si>
    <t>BRAY</t>
  </si>
  <si>
    <t>rbray@aol.com</t>
  </si>
  <si>
    <t>isidro</t>
  </si>
  <si>
    <t>BELCHER</t>
  </si>
  <si>
    <t>ibelcher@aol.com</t>
  </si>
  <si>
    <t>RUSH</t>
  </si>
  <si>
    <t>nrush@facebook.com</t>
  </si>
  <si>
    <t>kamryn</t>
  </si>
  <si>
    <t>CRANDALL</t>
  </si>
  <si>
    <t>kcrandall@hotmail.com</t>
  </si>
  <si>
    <t>lala</t>
  </si>
  <si>
    <t>STOREY</t>
  </si>
  <si>
    <t>lstorey@aol.com</t>
  </si>
  <si>
    <t>virgie</t>
  </si>
  <si>
    <t>PITMAN</t>
  </si>
  <si>
    <t>vpitman@yahoo.com</t>
  </si>
  <si>
    <t>christin</t>
  </si>
  <si>
    <t>GURLEY</t>
  </si>
  <si>
    <t>cgurley@facebook.com</t>
  </si>
  <si>
    <t>jill</t>
  </si>
  <si>
    <t>BENTLEY</t>
  </si>
  <si>
    <t>jbentley@hotmail.com</t>
  </si>
  <si>
    <t>ansley</t>
  </si>
  <si>
    <t>CHAMPION</t>
  </si>
  <si>
    <t>achampion@yahoo.com</t>
  </si>
  <si>
    <t>marilou</t>
  </si>
  <si>
    <t>BIVENS</t>
  </si>
  <si>
    <t>mbivens@yahoo.com</t>
  </si>
  <si>
    <t>anderson</t>
  </si>
  <si>
    <t>TUBBS</t>
  </si>
  <si>
    <t>atubbs@yahoo.com</t>
  </si>
  <si>
    <t>durwood</t>
  </si>
  <si>
    <t>MENDEZ</t>
  </si>
  <si>
    <t>dmendez@aol.com</t>
  </si>
  <si>
    <t>barak</t>
  </si>
  <si>
    <t>SMALLS</t>
  </si>
  <si>
    <t>bsmalls@aol.com</t>
  </si>
  <si>
    <t>murphy</t>
  </si>
  <si>
    <t>PALMER</t>
  </si>
  <si>
    <t>mpalmer@yahoo.com</t>
  </si>
  <si>
    <t>allan</t>
  </si>
  <si>
    <t>GREY</t>
  </si>
  <si>
    <t>agrey@facebook.com</t>
  </si>
  <si>
    <t>makaila</t>
  </si>
  <si>
    <t>HAAG</t>
  </si>
  <si>
    <t>mhaag@yahoo.com</t>
  </si>
  <si>
    <t>rowland</t>
  </si>
  <si>
    <t>LEDFORD</t>
  </si>
  <si>
    <t>rledford@hotmail.com</t>
  </si>
  <si>
    <t>cash</t>
  </si>
  <si>
    <t>BACON</t>
  </si>
  <si>
    <t>cbacon@yahoo.com</t>
  </si>
  <si>
    <t>elmer</t>
  </si>
  <si>
    <t>TRENT</t>
  </si>
  <si>
    <t>etrent@gmail.com</t>
  </si>
  <si>
    <t>zaria</t>
  </si>
  <si>
    <t>MERCER</t>
  </si>
  <si>
    <t>zmercer@aol.com</t>
  </si>
  <si>
    <t>calida</t>
  </si>
  <si>
    <t>ROSENTHAL</t>
  </si>
  <si>
    <t>crosenthal@hotmail.com</t>
  </si>
  <si>
    <t>elias</t>
  </si>
  <si>
    <t>THOMSEN</t>
  </si>
  <si>
    <t>ethomsen@yahoo.com</t>
  </si>
  <si>
    <t>judith</t>
  </si>
  <si>
    <t>TURLEY</t>
  </si>
  <si>
    <t>jturley@hotmail.com</t>
  </si>
  <si>
    <t>carlyn</t>
  </si>
  <si>
    <t>SALAZAR</t>
  </si>
  <si>
    <t>csalazar@gmail.com</t>
  </si>
  <si>
    <t>chavi</t>
  </si>
  <si>
    <t>CHAMBERLIN</t>
  </si>
  <si>
    <t>cchamberlin@aol.com</t>
  </si>
  <si>
    <t>alexis</t>
  </si>
  <si>
    <t>ROYER</t>
  </si>
  <si>
    <t>aroyer@hotmail.com</t>
  </si>
  <si>
    <t>kelsie</t>
  </si>
  <si>
    <t>LONGO</t>
  </si>
  <si>
    <t>klongo@yahoo.com</t>
  </si>
  <si>
    <t>travis</t>
  </si>
  <si>
    <t>BOWSER</t>
  </si>
  <si>
    <t>tbowser@aol.com</t>
  </si>
  <si>
    <t>chilton</t>
  </si>
  <si>
    <t>VIERA</t>
  </si>
  <si>
    <t>cviera@aol.com</t>
  </si>
  <si>
    <t>aryan</t>
  </si>
  <si>
    <t>COUTURE</t>
  </si>
  <si>
    <t>acouture@hotmail.com</t>
  </si>
  <si>
    <t>morwenna</t>
  </si>
  <si>
    <t>LANE</t>
  </si>
  <si>
    <t>mlane@hotmail.com</t>
  </si>
  <si>
    <t>yareli</t>
  </si>
  <si>
    <t>BAPTISTE</t>
  </si>
  <si>
    <t>ybaptiste@aol.com</t>
  </si>
  <si>
    <t>lyric</t>
  </si>
  <si>
    <t>VEGA</t>
  </si>
  <si>
    <t>lvega@aol.com</t>
  </si>
  <si>
    <t>linnet</t>
  </si>
  <si>
    <t>LYONS</t>
  </si>
  <si>
    <t>llyons@yahoo.com</t>
  </si>
  <si>
    <t>adell</t>
  </si>
  <si>
    <t>SKELTON</t>
  </si>
  <si>
    <t>askelton@yahoo.com</t>
  </si>
  <si>
    <t>gael</t>
  </si>
  <si>
    <t>WISNIEWSKI</t>
  </si>
  <si>
    <t>gwisniewski@facebook.com</t>
  </si>
  <si>
    <t>amayeta</t>
  </si>
  <si>
    <t>TOMLIN</t>
  </si>
  <si>
    <t>atomlin@gmail.com</t>
  </si>
  <si>
    <t>ROARK</t>
  </si>
  <si>
    <t>aroark@yahoo.com</t>
  </si>
  <si>
    <t>clement</t>
  </si>
  <si>
    <t>MINTER</t>
  </si>
  <si>
    <t>cminter@gmail.com</t>
  </si>
  <si>
    <t>sherwin</t>
  </si>
  <si>
    <t>svidal@aol.com</t>
  </si>
  <si>
    <t>nariko</t>
  </si>
  <si>
    <t>BRYAN</t>
  </si>
  <si>
    <t>nbryan@gmail.com</t>
  </si>
  <si>
    <t>eryn</t>
  </si>
  <si>
    <t>ORTIZ</t>
  </si>
  <si>
    <t>eortiz@gmail.com</t>
  </si>
  <si>
    <t>binta</t>
  </si>
  <si>
    <t>AUGUST</t>
  </si>
  <si>
    <t>baugust@hotmail.com</t>
  </si>
  <si>
    <t>lilliana</t>
  </si>
  <si>
    <t>WRIGHT</t>
  </si>
  <si>
    <t>lwright@facebook.com</t>
  </si>
  <si>
    <t>janiyah</t>
  </si>
  <si>
    <t>PEELER</t>
  </si>
  <si>
    <t>jpeeler@yahoo.com</t>
  </si>
  <si>
    <t>dwight</t>
  </si>
  <si>
    <t>STURDIVANT</t>
  </si>
  <si>
    <t>dsturdivant@yahoo.com</t>
  </si>
  <si>
    <t>estelle</t>
  </si>
  <si>
    <t>ALVAREZ</t>
  </si>
  <si>
    <t>ealvarez@yahoo.com</t>
  </si>
  <si>
    <t>summer</t>
  </si>
  <si>
    <t>SAVOY</t>
  </si>
  <si>
    <t>ssavoy@yahoo.com</t>
  </si>
  <si>
    <t>lauryn</t>
  </si>
  <si>
    <t>lkelly@aol.com</t>
  </si>
  <si>
    <t>diggory</t>
  </si>
  <si>
    <t>JANSSEN</t>
  </si>
  <si>
    <t>djanssen@aol.com</t>
  </si>
  <si>
    <t>dortha</t>
  </si>
  <si>
    <t>DOTY</t>
  </si>
  <si>
    <t>ddoty@hotmail.com</t>
  </si>
  <si>
    <t>HUEY</t>
  </si>
  <si>
    <t>bhuey@aol.com</t>
  </si>
  <si>
    <t>monita</t>
  </si>
  <si>
    <t>ALLEY</t>
  </si>
  <si>
    <t>malley@facebook.com</t>
  </si>
  <si>
    <t>shawn</t>
  </si>
  <si>
    <t>LI</t>
  </si>
  <si>
    <t>sli@facebook.com</t>
  </si>
  <si>
    <t>Combined name</t>
  </si>
  <si>
    <t>Post code</t>
  </si>
  <si>
    <t>Payment date</t>
  </si>
  <si>
    <t>Sign up date</t>
  </si>
  <si>
    <t>Sign up time</t>
  </si>
  <si>
    <t>Helpful Calculations</t>
  </si>
  <si>
    <t>Q3</t>
  </si>
  <si>
    <t>Q4</t>
  </si>
  <si>
    <t>Q6</t>
  </si>
  <si>
    <t>Q7</t>
  </si>
  <si>
    <t>Q8</t>
  </si>
  <si>
    <t>Q9</t>
  </si>
  <si>
    <t>Q12</t>
  </si>
  <si>
    <t>Q13</t>
  </si>
  <si>
    <t>Q15</t>
  </si>
  <si>
    <t>Q16</t>
  </si>
  <si>
    <t>Q11</t>
  </si>
  <si>
    <t>Q10</t>
  </si>
  <si>
    <t>9752 Eighth Boulevard</t>
  </si>
  <si>
    <t>Email provider</t>
  </si>
  <si>
    <t>Position of @ symbol</t>
  </si>
  <si>
    <t>Email provider length</t>
  </si>
  <si>
    <t>Street</t>
  </si>
  <si>
    <t>Town</t>
  </si>
  <si>
    <t>State and Postcode</t>
  </si>
  <si>
    <t>Trimmed Town</t>
  </si>
  <si>
    <t>Signup to Payment</t>
  </si>
  <si>
    <t>Email time</t>
  </si>
  <si>
    <t>Last Day of Dataset</t>
  </si>
  <si>
    <t xml:space="preserve">Sign ups in last </t>
  </si>
  <si>
    <t>days</t>
  </si>
  <si>
    <t>Sign ups in week</t>
  </si>
  <si>
    <t>Sign ups on</t>
  </si>
  <si>
    <t>Sign ups between</t>
  </si>
  <si>
    <t>Weekend signups between</t>
  </si>
  <si>
    <t>From</t>
  </si>
  <si>
    <t>To</t>
  </si>
  <si>
    <t>Sign up Week</t>
  </si>
  <si>
    <t>Sign Up Day</t>
  </si>
  <si>
    <t>Sunday</t>
  </si>
  <si>
    <t>You can look at the formulas in these cells if you want to see how they work, but you don't need to change them to get the correct answers.</t>
  </si>
  <si>
    <t>For these questions, you need to perform a calculation in the red cells to answer the questions. You will need to use data from the "Data" sheet, and the values in the green cells to get the correct answers.</t>
  </si>
  <si>
    <t>Formulas</t>
  </si>
  <si>
    <t>For these questions, you need to complete an action in the "Data"sheet. When you do this, the relevant blue cell will calculate the answer to the question automatically.</t>
  </si>
  <si>
    <t>Anushri Garmon</t>
  </si>
  <si>
    <t>07201</t>
  </si>
  <si>
    <t>Elizabeth</t>
  </si>
  <si>
    <t>hotmail</t>
  </si>
  <si>
    <t>Latest email time</t>
  </si>
  <si>
    <t>Minimum character length of combined names</t>
  </si>
  <si>
    <t>Postcodes beginning with 5</t>
  </si>
  <si>
    <t>Addresses based in Illinois (IL)</t>
  </si>
  <si>
    <t>Emails belonging to Yahoo</t>
  </si>
  <si>
    <t>Users in cities with more than 8 characters</t>
  </si>
  <si>
    <t>Maximum number of days between sign up and payment</t>
  </si>
  <si>
    <t>Friday</t>
  </si>
  <si>
    <t>6615 Park Canal</t>
  </si>
  <si>
    <t>7095 Jefferson Freeway SW</t>
  </si>
  <si>
    <t>1723 Mill Street NW</t>
  </si>
  <si>
    <t>4801 Lincoln Street</t>
  </si>
  <si>
    <t>6363 Jefferson Park West</t>
  </si>
  <si>
    <t>6928 Union Row</t>
  </si>
  <si>
    <t>3109 Second Circle North</t>
  </si>
  <si>
    <t>5870 Walnut Way</t>
  </si>
  <si>
    <t>6566 Seventh Freeway SW</t>
  </si>
  <si>
    <t>5051 Ninth Lane SE</t>
  </si>
  <si>
    <t>5470 Washington Drive West</t>
  </si>
  <si>
    <t>3565 Sixth Lane</t>
  </si>
  <si>
    <t>1128 Washington Avenue North</t>
  </si>
  <si>
    <t>953 Pine Canal</t>
  </si>
  <si>
    <t>8774 Market Court</t>
  </si>
  <si>
    <t>8443 Hill Boulevard South</t>
  </si>
  <si>
    <t>8884 Pine Circle SE</t>
  </si>
  <si>
    <t>4963 Second Street</t>
  </si>
  <si>
    <t>9780 Central Park</t>
  </si>
  <si>
    <t>970 View Lane East</t>
  </si>
  <si>
    <t>5193 Second Canal SW</t>
  </si>
  <si>
    <t>7502 Pine Parkway North</t>
  </si>
  <si>
    <t>6904 Maple Canal North</t>
  </si>
  <si>
    <t>6075 Cherry Crescent</t>
  </si>
  <si>
    <t>8977 Valley Way</t>
  </si>
  <si>
    <t>324 Lake Way NE</t>
  </si>
  <si>
    <t>9060 Spring Park NW</t>
  </si>
  <si>
    <t>5389 Seventh Park North</t>
  </si>
  <si>
    <t>9940 Market Terrace</t>
  </si>
  <si>
    <t>9583 Park Street East</t>
  </si>
  <si>
    <t>9454 Second Terrace NE</t>
  </si>
  <si>
    <t>9543 Elm Avenue North</t>
  </si>
  <si>
    <t>4934 Park Lane SW</t>
  </si>
  <si>
    <t>8379 View Lane South</t>
  </si>
  <si>
    <t>5446 Park Canal</t>
  </si>
  <si>
    <t>5445 First Cove</t>
  </si>
  <si>
    <t>7241 Washington Place North</t>
  </si>
  <si>
    <t>9418 Central Canal NW</t>
  </si>
  <si>
    <t>624 Central Road</t>
  </si>
  <si>
    <t>8919 Cherry Park</t>
  </si>
  <si>
    <t>2123 Lake Terrace</t>
  </si>
  <si>
    <t>6883 Water Row</t>
  </si>
  <si>
    <t>5510 Ninth Boulevard NE</t>
  </si>
  <si>
    <t>767 Maple Way East</t>
  </si>
  <si>
    <t>9125 Hill Parkway</t>
  </si>
  <si>
    <t>8347 Maple Alley West</t>
  </si>
  <si>
    <t>9984 View Way South</t>
  </si>
  <si>
    <t>3541 First Park South</t>
  </si>
  <si>
    <t>4787 First Boulevard NW</t>
  </si>
  <si>
    <t>3399 Cedar Way East</t>
  </si>
  <si>
    <t>6980 Grove Drive NW</t>
  </si>
  <si>
    <t>5635 Chestnut Parkway</t>
  </si>
  <si>
    <t>3018 Jefferson Way</t>
  </si>
  <si>
    <t>9840 First Place NW</t>
  </si>
  <si>
    <t>8010 Oak Parkway East</t>
  </si>
  <si>
    <t>1142 Adams Parkway</t>
  </si>
  <si>
    <t>2029 Walnut Loop</t>
  </si>
  <si>
    <t>7638 Cherry Cove West</t>
  </si>
  <si>
    <t>3573 Washington Canal</t>
  </si>
  <si>
    <t>9712 Lincoln Terrace</t>
  </si>
  <si>
    <t>491 Cherry Park</t>
  </si>
  <si>
    <t>8439 Broad Circle</t>
  </si>
  <si>
    <t>8586 Washington Circle</t>
  </si>
  <si>
    <t>5923 First Crescent SW</t>
  </si>
  <si>
    <t>3332 Union Boulevard</t>
  </si>
  <si>
    <t>6581 Elm Way</t>
  </si>
  <si>
    <t>5069 Market Canal</t>
  </si>
  <si>
    <t>5667 Oak Place NW</t>
  </si>
  <si>
    <t>4590 Broad Road</t>
  </si>
  <si>
    <t>5702 First Canal</t>
  </si>
  <si>
    <t>3594 Hill Alley</t>
  </si>
  <si>
    <t>4167 Park Circle</t>
  </si>
  <si>
    <t>7914 Hill Park West</t>
  </si>
  <si>
    <t>7946 Spring Lane</t>
  </si>
  <si>
    <t>1785 Chestnut Parkway</t>
  </si>
  <si>
    <t>1388 Cedar Avenue</t>
  </si>
  <si>
    <t>9335 Second Drive SE</t>
  </si>
  <si>
    <t>8464 Washington Crescent</t>
  </si>
  <si>
    <t>6122 Second Avenue</t>
  </si>
  <si>
    <t>8390 Adams Lane West</t>
  </si>
  <si>
    <t>8042 Water Court</t>
  </si>
  <si>
    <t>4534 First Court</t>
  </si>
  <si>
    <t>7281 Fourth Road</t>
  </si>
  <si>
    <t>4873 Jefferson Place</t>
  </si>
  <si>
    <t>4355 Jefferson Freeway</t>
  </si>
  <si>
    <t>6643 Lake Court SW</t>
  </si>
  <si>
    <t>9981 Lincoln Parkway</t>
  </si>
  <si>
    <t>7018 Water Crescent NW</t>
  </si>
  <si>
    <t>3581 Cedar Circle</t>
  </si>
  <si>
    <t>2413 Water Street West</t>
  </si>
  <si>
    <t>1096 Valley Avenue</t>
  </si>
  <si>
    <t>5712 Adams Drive</t>
  </si>
  <si>
    <t>3382 Cherry Crescent</t>
  </si>
  <si>
    <t>1225 Grove Lane</t>
  </si>
  <si>
    <t>6658 View Cove NE</t>
  </si>
  <si>
    <t>6431 Main Freeway</t>
  </si>
  <si>
    <t>9112 Park Canal West</t>
  </si>
  <si>
    <t>4660 Hill Road East</t>
  </si>
  <si>
    <t>7186 Chestnut Lane</t>
  </si>
  <si>
    <t>4811 Pine Court East</t>
  </si>
  <si>
    <t>7329 Jefferson Canal SE</t>
  </si>
  <si>
    <t>8891 Adams Freeway</t>
  </si>
  <si>
    <t>9110 Second Circle West</t>
  </si>
  <si>
    <t>2792 Main Road</t>
  </si>
  <si>
    <t>6955 Grove Cove SE</t>
  </si>
  <si>
    <t>3893 Park Circle</t>
  </si>
  <si>
    <t>3960 Ninth Circle</t>
  </si>
  <si>
    <t>6286 Maple Canal</t>
  </si>
  <si>
    <t>8890 Water Parkway South</t>
  </si>
  <si>
    <t>6967 Lake Cove North</t>
  </si>
  <si>
    <t>9399 Broad Canal SE</t>
  </si>
  <si>
    <t>6304 Elm Drive</t>
  </si>
  <si>
    <t>4699 Broad Way</t>
  </si>
  <si>
    <t>6805 Elm Circle South</t>
  </si>
  <si>
    <t>6821 Broad Way</t>
  </si>
  <si>
    <t>1777 Grove Circle SW</t>
  </si>
  <si>
    <t>2109 Mill Court SE</t>
  </si>
  <si>
    <t>8168 Union Terrace</t>
  </si>
  <si>
    <t>5089 Central Park</t>
  </si>
  <si>
    <t>9161 First Lane</t>
  </si>
  <si>
    <t>52 Maple Place</t>
  </si>
  <si>
    <t>8157 Grove Canal NE</t>
  </si>
  <si>
    <t>3636 Third Place SE</t>
  </si>
  <si>
    <t>6358 Fourth Road NW</t>
  </si>
  <si>
    <t>3916 Seventh Street SE</t>
  </si>
  <si>
    <t>3444 Fourth Terrace East</t>
  </si>
  <si>
    <t>6571 Ninth Avenue SE</t>
  </si>
  <si>
    <t>6321 Union Avenue SW</t>
  </si>
  <si>
    <t>3599 Water Freeway</t>
  </si>
  <si>
    <t>9215 Pine Place East</t>
  </si>
  <si>
    <t>1023 Walnut Boulevard</t>
  </si>
  <si>
    <t>5874 Hill Alley NE</t>
  </si>
  <si>
    <t>597 Grove Loop North</t>
  </si>
  <si>
    <t>5327 View Parkway</t>
  </si>
  <si>
    <t>1555 First Way</t>
  </si>
  <si>
    <t>7096 Walnut Cove East</t>
  </si>
  <si>
    <t>156 Adams Terrace North</t>
  </si>
  <si>
    <t>5496 Cherry Park South</t>
  </si>
  <si>
    <t>4986 Mill Street</t>
  </si>
  <si>
    <t>6179 Ninth Avenue East</t>
  </si>
  <si>
    <t>8549 Valley Terrace</t>
  </si>
  <si>
    <t>8957 Water Avenue</t>
  </si>
  <si>
    <t>6586 Jefferson Circle</t>
  </si>
  <si>
    <t>4161 Water Street</t>
  </si>
  <si>
    <t>1660 Third Terrace SW</t>
  </si>
  <si>
    <t>721 Second Crescent</t>
  </si>
  <si>
    <t>6743 Seventh Parkway SE</t>
  </si>
  <si>
    <t>9333 Seventh Park NE</t>
  </si>
  <si>
    <t>7819 Cedar Drive North</t>
  </si>
  <si>
    <t>4419 Mill Boulevard East</t>
  </si>
  <si>
    <t>4795 Washington Lane North</t>
  </si>
  <si>
    <t>2978 Market Loop</t>
  </si>
  <si>
    <t>866 Lake Avenue</t>
  </si>
  <si>
    <t>8774 Washington Boulevard SW</t>
  </si>
  <si>
    <t>9990 Washington Cove</t>
  </si>
  <si>
    <t>3127 Oak Way</t>
  </si>
  <si>
    <t>409 Mill Avenue NE</t>
  </si>
  <si>
    <t>7926 Sixth Place</t>
  </si>
  <si>
    <t>6285 Lake Loop</t>
  </si>
  <si>
    <t>7115 View Freeway</t>
  </si>
  <si>
    <t>1152 Main Lane</t>
  </si>
  <si>
    <t>456 Jefferson Circle</t>
  </si>
  <si>
    <t>3705 Maple Crescent NE</t>
  </si>
  <si>
    <t>6334 Spring Lane</t>
  </si>
  <si>
    <t>1287 Park Road SW</t>
  </si>
  <si>
    <t>1223 Mill Lane East</t>
  </si>
  <si>
    <t>3192 Second Drive</t>
  </si>
  <si>
    <t>1724 Church Park SE</t>
  </si>
  <si>
    <t>7917 Cedar Avenue</t>
  </si>
  <si>
    <t>9096 Spring Freeway East</t>
  </si>
  <si>
    <t>7008 Cedar Row</t>
  </si>
  <si>
    <t>5593 Union Street East</t>
  </si>
  <si>
    <t>2539 Walnut Crescent NE</t>
  </si>
  <si>
    <t>2188 Walnut Alley</t>
  </si>
  <si>
    <t>362 Grove Parkway NE</t>
  </si>
  <si>
    <t>2646 Oak Park NW</t>
  </si>
  <si>
    <t>2295 Walnut Park NE</t>
  </si>
  <si>
    <t>1154 Grove Way East</t>
  </si>
  <si>
    <t>5424 Grove Avenue SW</t>
  </si>
  <si>
    <t>8713 Third Road West</t>
  </si>
  <si>
    <t>559 Lake Avenue</t>
  </si>
  <si>
    <t>4230 Cedar Cove</t>
  </si>
  <si>
    <t>1790 Mill Boulevard</t>
  </si>
  <si>
    <t>7536 Mill Drive NW</t>
  </si>
  <si>
    <t>3733 Market Way NW</t>
  </si>
  <si>
    <t>462 Second Court North</t>
  </si>
  <si>
    <t>6992 Maple Parkway East</t>
  </si>
  <si>
    <t>6159 Eighth Drive</t>
  </si>
  <si>
    <t>4926 View Terrace North</t>
  </si>
  <si>
    <t>9799 Ninth Street</t>
  </si>
  <si>
    <t>4963 Cedar Boulevard</t>
  </si>
  <si>
    <t>4432 Maple Street</t>
  </si>
  <si>
    <t>3188 Mill Alley</t>
  </si>
  <si>
    <t>1678 Oak Freeway SE</t>
  </si>
  <si>
    <t>384 Chestnut Road</t>
  </si>
  <si>
    <t>1325 Church Canal</t>
  </si>
  <si>
    <t>7146 Jefferson Canal</t>
  </si>
  <si>
    <t>6409 Lake Court</t>
  </si>
  <si>
    <t>7376 Maple Court</t>
  </si>
  <si>
    <t>2479 Second Park</t>
  </si>
  <si>
    <t>5241 Water Row</t>
  </si>
  <si>
    <t>5007 Fourth Place</t>
  </si>
  <si>
    <t>7555 Church Terrace</t>
  </si>
  <si>
    <t>5009 Seventh Lane West</t>
  </si>
  <si>
    <t>7602 Grove Street East</t>
  </si>
  <si>
    <t>6806 Elm Boulevard</t>
  </si>
  <si>
    <t>9479 Valley Crescent South</t>
  </si>
  <si>
    <t>437 Lincoln Place</t>
  </si>
  <si>
    <t>3111 Jefferson Street</t>
  </si>
  <si>
    <t>2639 Broad Boulevard NE</t>
  </si>
  <si>
    <t>4957 Walnut Cove</t>
  </si>
  <si>
    <t>928 Cedar Loop SW</t>
  </si>
  <si>
    <t>5437 Seventh Park</t>
  </si>
  <si>
    <t>8521 Broad Way NW</t>
  </si>
  <si>
    <t>910 Maple Canal</t>
  </si>
  <si>
    <t>8788 Market Canal NE</t>
  </si>
  <si>
    <t>7174 Mill Terrace SW</t>
  </si>
  <si>
    <t>3351 Pine Drive West</t>
  </si>
  <si>
    <t>3023 Hill Road</t>
  </si>
  <si>
    <t>358 Hill Road SW</t>
  </si>
  <si>
    <t>7870 Washington Crescent</t>
  </si>
  <si>
    <t>3063 Broad Street</t>
  </si>
  <si>
    <t>6154 Main Boulevard</t>
  </si>
  <si>
    <t>6305 Chestnut Freeway SW</t>
  </si>
  <si>
    <t>3928 Fourth Way</t>
  </si>
  <si>
    <t>8362 View Loop</t>
  </si>
  <si>
    <t>2752 Seventh Road SW</t>
  </si>
  <si>
    <t>6110 Adams Avenue South</t>
  </si>
  <si>
    <t>884 Market Freeway</t>
  </si>
  <si>
    <t>5419 Church Terrace NW</t>
  </si>
  <si>
    <t>6501 Jefferson Freeway</t>
  </si>
  <si>
    <t>6389 Fourth Canal</t>
  </si>
  <si>
    <t>8660 Grove Road North</t>
  </si>
  <si>
    <t>6612 Third Boulevard NW</t>
  </si>
  <si>
    <t>1690 Spring Drive NE</t>
  </si>
  <si>
    <t>3117 Market Lane SW</t>
  </si>
  <si>
    <t>7886 Ninth Road SE</t>
  </si>
  <si>
    <t>7366 Fourth Canal</t>
  </si>
  <si>
    <t>2315 Union Street</t>
  </si>
  <si>
    <t>4038 Pine Loop NE</t>
  </si>
  <si>
    <t>1336 First Park East</t>
  </si>
  <si>
    <t>5889 Oak Way</t>
  </si>
  <si>
    <t>8216 Lincoln Parkway NE</t>
  </si>
  <si>
    <t>120 Eighth Boulevard SE</t>
  </si>
  <si>
    <t>1566 Elm Terrace West</t>
  </si>
  <si>
    <t>2610 Lincoln Loop West</t>
  </si>
  <si>
    <t>Costa Mesa</t>
  </si>
  <si>
    <t>CA 92626</t>
  </si>
  <si>
    <t>Milwaukee</t>
  </si>
  <si>
    <t>WI 53202</t>
  </si>
  <si>
    <t>Baton Rouge</t>
  </si>
  <si>
    <t>LA 70801</t>
  </si>
  <si>
    <t>Peoria</t>
  </si>
  <si>
    <t>AZ 85345</t>
  </si>
  <si>
    <t>Wichita</t>
  </si>
  <si>
    <t>KS 67202</t>
  </si>
  <si>
    <t>Garland</t>
  </si>
  <si>
    <t>TX 75040</t>
  </si>
  <si>
    <t>Kansas City</t>
  </si>
  <si>
    <t>MO 64101</t>
  </si>
  <si>
    <t>West Covina</t>
  </si>
  <si>
    <t>CA 91790</t>
  </si>
  <si>
    <t>Arlington</t>
  </si>
  <si>
    <t>TX 76006</t>
  </si>
  <si>
    <t>New Orleans</t>
  </si>
  <si>
    <t>LA 70112</t>
  </si>
  <si>
    <t>Norman</t>
  </si>
  <si>
    <t>OK 73069</t>
  </si>
  <si>
    <t>Saint Paul</t>
  </si>
  <si>
    <t>MN 55101</t>
  </si>
  <si>
    <t>Mesquite</t>
  </si>
  <si>
    <t>TX 75149</t>
  </si>
  <si>
    <t>Manchester</t>
  </si>
  <si>
    <t>NH 03101</t>
  </si>
  <si>
    <t>Concord</t>
  </si>
  <si>
    <t>CA 94518</t>
  </si>
  <si>
    <t>Independence</t>
  </si>
  <si>
    <t>MO 64050</t>
  </si>
  <si>
    <t>Hayward</t>
  </si>
  <si>
    <t>CA 94541</t>
  </si>
  <si>
    <t>Boise</t>
  </si>
  <si>
    <t>ID 83702</t>
  </si>
  <si>
    <t>San Jose</t>
  </si>
  <si>
    <t>CA 95110</t>
  </si>
  <si>
    <t>Lubbock</t>
  </si>
  <si>
    <t>TX 79401</t>
  </si>
  <si>
    <t>Des Moines</t>
  </si>
  <si>
    <t>IA 50309</t>
  </si>
  <si>
    <t>Gilbert</t>
  </si>
  <si>
    <t>AZ 85234</t>
  </si>
  <si>
    <t>IL 61602</t>
  </si>
  <si>
    <t>NJ 07201</t>
  </si>
  <si>
    <t>Moreno Valley</t>
  </si>
  <si>
    <t>CA 92553</t>
  </si>
  <si>
    <t>Laredo</t>
  </si>
  <si>
    <t>TX 78040</t>
  </si>
  <si>
    <t>Rancho Cucamonga</t>
  </si>
  <si>
    <t>CA 91730</t>
  </si>
  <si>
    <t>Frisco</t>
  </si>
  <si>
    <t>TX 75034</t>
  </si>
  <si>
    <t>Sioux Falls</t>
  </si>
  <si>
    <t>SD 57102</t>
  </si>
  <si>
    <t>Columbia</t>
  </si>
  <si>
    <t>MO 65201</t>
  </si>
  <si>
    <t>Waco</t>
  </si>
  <si>
    <t>TX 76701</t>
  </si>
  <si>
    <t>Overland Park</t>
  </si>
  <si>
    <t>KS 66204</t>
  </si>
  <si>
    <t>Louisville</t>
  </si>
  <si>
    <t>KY 40202</t>
  </si>
  <si>
    <t>Eugene</t>
  </si>
  <si>
    <t>OR 97402</t>
  </si>
  <si>
    <t>Montgomery</t>
  </si>
  <si>
    <t>AL 36104</t>
  </si>
  <si>
    <t>Vancouver</t>
  </si>
  <si>
    <t>WA 98660</t>
  </si>
  <si>
    <t>Fremont</t>
  </si>
  <si>
    <t>CA 94536</t>
  </si>
  <si>
    <t>Augusta</t>
  </si>
  <si>
    <t>GA 30901</t>
  </si>
  <si>
    <t>Fairfield</t>
  </si>
  <si>
    <t>CA 94533</t>
  </si>
  <si>
    <t>Visalia</t>
  </si>
  <si>
    <t>CA 93277</t>
  </si>
  <si>
    <t>Alexandria</t>
  </si>
  <si>
    <t>VA 22301</t>
  </si>
  <si>
    <t>Spokane</t>
  </si>
  <si>
    <t>WA 99201</t>
  </si>
  <si>
    <t>San Francisco</t>
  </si>
  <si>
    <t>CA 94102</t>
  </si>
  <si>
    <t>Tampa</t>
  </si>
  <si>
    <t>FL 33602</t>
  </si>
  <si>
    <t>Corona</t>
  </si>
  <si>
    <t>CA 91719</t>
  </si>
  <si>
    <t>Grand Rapids</t>
  </si>
  <si>
    <t>MI 49503</t>
  </si>
  <si>
    <t>Wilmington</t>
  </si>
  <si>
    <t>NC 28403</t>
  </si>
  <si>
    <t>Roseville</t>
  </si>
  <si>
    <t>CA 95661</t>
  </si>
  <si>
    <t>Irving</t>
  </si>
  <si>
    <t>TX 75038</t>
  </si>
  <si>
    <t>Antioch</t>
  </si>
  <si>
    <t>CA 94509</t>
  </si>
  <si>
    <t>Colorado Springs</t>
  </si>
  <si>
    <t>CO 80903</t>
  </si>
  <si>
    <t>Indianapolis</t>
  </si>
  <si>
    <t>IN 46201</t>
  </si>
  <si>
    <t>Jackson</t>
  </si>
  <si>
    <t>MS 39201</t>
  </si>
  <si>
    <t>Birmingham</t>
  </si>
  <si>
    <t>AL 35203</t>
  </si>
  <si>
    <t>Rockford</t>
  </si>
  <si>
    <t>IL 61101</t>
  </si>
  <si>
    <t>Green Bay</t>
  </si>
  <si>
    <t>WI 54302</t>
  </si>
  <si>
    <t>Clarksville</t>
  </si>
  <si>
    <t>TN 37040</t>
  </si>
  <si>
    <t>Elgin</t>
  </si>
  <si>
    <t>IL 60120</t>
  </si>
  <si>
    <t>Ontario</t>
  </si>
  <si>
    <t>CA 91761</t>
  </si>
  <si>
    <t>Houston</t>
  </si>
  <si>
    <t>TX 77002</t>
  </si>
  <si>
    <t>Grand Prairie</t>
  </si>
  <si>
    <t>TX 75050</t>
  </si>
  <si>
    <t>Richmond</t>
  </si>
  <si>
    <t>VA 23219</t>
  </si>
  <si>
    <t>Daly City</t>
  </si>
  <si>
    <t>CA 94015</t>
  </si>
  <si>
    <t>Midland</t>
  </si>
  <si>
    <t>TX 79701</t>
  </si>
  <si>
    <t>Pueblo</t>
  </si>
  <si>
    <t>CO 81001</t>
  </si>
  <si>
    <t>SC 29201</t>
  </si>
  <si>
    <t>Beaumont</t>
  </si>
  <si>
    <t>TX 77701</t>
  </si>
  <si>
    <t>Surprise</t>
  </si>
  <si>
    <t>AZ 85374</t>
  </si>
  <si>
    <t>Tucson</t>
  </si>
  <si>
    <t>AZ 85701</t>
  </si>
  <si>
    <t>Shreveport</t>
  </si>
  <si>
    <t>LA 71101</t>
  </si>
  <si>
    <t>St. Petersburg</t>
  </si>
  <si>
    <t>FL 33701</t>
  </si>
  <si>
    <t>El Monte</t>
  </si>
  <si>
    <t>CA 91731</t>
  </si>
  <si>
    <t>Huntsville</t>
  </si>
  <si>
    <t>AL 35801</t>
  </si>
  <si>
    <t>Washington</t>
  </si>
  <si>
    <t>DC 20001</t>
  </si>
  <si>
    <t>Miami</t>
  </si>
  <si>
    <t>FL 33122</t>
  </si>
  <si>
    <t>Miramar</t>
  </si>
  <si>
    <t>FL 33023</t>
  </si>
  <si>
    <t>Raleigh</t>
  </si>
  <si>
    <t>NC 27601</t>
  </si>
  <si>
    <t>Aurora</t>
  </si>
  <si>
    <t>CO 80010</t>
  </si>
  <si>
    <t>Escondido</t>
  </si>
  <si>
    <t>CA 92025</t>
  </si>
  <si>
    <t>San Antonio</t>
  </si>
  <si>
    <t>TX 78202</t>
  </si>
  <si>
    <t>High Point</t>
  </si>
  <si>
    <t>NC 27260</t>
  </si>
  <si>
    <t>Phoenix</t>
  </si>
  <si>
    <t>AZ 85003</t>
  </si>
  <si>
    <t>Jersey City</t>
  </si>
  <si>
    <t>NJ 07302</t>
  </si>
  <si>
    <t>Dayton</t>
  </si>
  <si>
    <t>OH 45402</t>
  </si>
  <si>
    <t>Clearwater</t>
  </si>
  <si>
    <t>FL 34615</t>
  </si>
  <si>
    <t>Nashville</t>
  </si>
  <si>
    <t>TN 37201</t>
  </si>
  <si>
    <t>Providence</t>
  </si>
  <si>
    <t>RI 02903</t>
  </si>
  <si>
    <t>Seattle</t>
  </si>
  <si>
    <t>WA 98101</t>
  </si>
  <si>
    <t>KS 66101</t>
  </si>
  <si>
    <t>Burbank</t>
  </si>
  <si>
    <t>CA 91501</t>
  </si>
  <si>
    <t>Virginia Beach</t>
  </si>
  <si>
    <t>VA 23451</t>
  </si>
  <si>
    <t>Yonkers</t>
  </si>
  <si>
    <t>NY 10701</t>
  </si>
  <si>
    <t>Orlando</t>
  </si>
  <si>
    <t>FL 32801</t>
  </si>
  <si>
    <t>Topeka</t>
  </si>
  <si>
    <t>KS 66603</t>
  </si>
  <si>
    <t>Thornton</t>
  </si>
  <si>
    <t>CO 80229</t>
  </si>
  <si>
    <t>Newport News</t>
  </si>
  <si>
    <t>VA 23601</t>
  </si>
  <si>
    <t>Hollywood</t>
  </si>
  <si>
    <t>FL 33019</t>
  </si>
  <si>
    <t>Fort Collins</t>
  </si>
  <si>
    <t>CO 80521</t>
  </si>
  <si>
    <t>Fort Lauderdale</t>
  </si>
  <si>
    <t>FL 33301</t>
  </si>
  <si>
    <t>Fort Wayne</t>
  </si>
  <si>
    <t>IN 46802</t>
  </si>
  <si>
    <t>Brownsville</t>
  </si>
  <si>
    <t>TX 78520</t>
  </si>
  <si>
    <t>Winston-Salem</t>
  </si>
  <si>
    <t>NC 27101</t>
  </si>
  <si>
    <t>Savannah</t>
  </si>
  <si>
    <t>GA 31401</t>
  </si>
  <si>
    <t>Los Angeles</t>
  </si>
  <si>
    <t>CA 90001</t>
  </si>
  <si>
    <t>Chattanooga</t>
  </si>
  <si>
    <t>TN 37402</t>
  </si>
  <si>
    <t>Allentown</t>
  </si>
  <si>
    <t>PA 18101</t>
  </si>
  <si>
    <t>Scottsdale</t>
  </si>
  <si>
    <t>AZ 85250</t>
  </si>
  <si>
    <t>Olathe</t>
  </si>
  <si>
    <t>KS 66061</t>
  </si>
  <si>
    <t>North Las Vegas</t>
  </si>
  <si>
    <t>NV 89030</t>
  </si>
  <si>
    <t>Lincoln</t>
  </si>
  <si>
    <t>NE 68502</t>
  </si>
  <si>
    <t>Cape Coral</t>
  </si>
  <si>
    <t>FL 33904</t>
  </si>
  <si>
    <t>Everett</t>
  </si>
  <si>
    <t>WA 98201</t>
  </si>
  <si>
    <t>Hialeah</t>
  </si>
  <si>
    <t>FL 33010</t>
  </si>
  <si>
    <t>Stockton</t>
  </si>
  <si>
    <t>CA 95202</t>
  </si>
  <si>
    <t>Fullerton</t>
  </si>
  <si>
    <t>CA 92631</t>
  </si>
  <si>
    <t>VA 22201</t>
  </si>
  <si>
    <t>Rochester</t>
  </si>
  <si>
    <t>NY 14604</t>
  </si>
  <si>
    <t>Omaha</t>
  </si>
  <si>
    <t>NE 68102</t>
  </si>
  <si>
    <t>Denver</t>
  </si>
  <si>
    <t>CO 80202</t>
  </si>
  <si>
    <t>Henderson</t>
  </si>
  <si>
    <t>NV 89014</t>
  </si>
  <si>
    <t>Plano</t>
  </si>
  <si>
    <t>TX 75023</t>
  </si>
  <si>
    <t>Minneapolis</t>
  </si>
  <si>
    <t>MN 55401</t>
  </si>
  <si>
    <t>Glendale</t>
  </si>
  <si>
    <t>AZ 85301</t>
  </si>
  <si>
    <t>Akron</t>
  </si>
  <si>
    <t>OH 44301</t>
  </si>
  <si>
    <t>Bakersfield</t>
  </si>
  <si>
    <t>CA 93301</t>
  </si>
  <si>
    <t>Modesto</t>
  </si>
  <si>
    <t>CA 95350</t>
  </si>
  <si>
    <t>Joliet</t>
  </si>
  <si>
    <t>IL 60431</t>
  </si>
  <si>
    <t>West Jordan</t>
  </si>
  <si>
    <t>UT 84084</t>
  </si>
  <si>
    <t>Sunnyvale</t>
  </si>
  <si>
    <t>CA 94086</t>
  </si>
  <si>
    <t>San Bernardino</t>
  </si>
  <si>
    <t>CA 92401</t>
  </si>
  <si>
    <t>Simi Valley</t>
  </si>
  <si>
    <t>CA 93065</t>
  </si>
  <si>
    <t>Murrieta</t>
  </si>
  <si>
    <t>CA 92562</t>
  </si>
  <si>
    <t>Lakewood</t>
  </si>
  <si>
    <t>CO 80215</t>
  </si>
  <si>
    <t>Pembroke Pines</t>
  </si>
  <si>
    <t>FL 33024</t>
  </si>
  <si>
    <t>Berkeley</t>
  </si>
  <si>
    <t>CA 94702</t>
  </si>
  <si>
    <t>Warren</t>
  </si>
  <si>
    <t>MI 48089</t>
  </si>
  <si>
    <t>Lowell</t>
  </si>
  <si>
    <t>MA 01850</t>
  </si>
  <si>
    <t>Cambridge</t>
  </si>
  <si>
    <t>MA 02138</t>
  </si>
  <si>
    <t>Chesapeake</t>
  </si>
  <si>
    <t>VA 23320</t>
  </si>
  <si>
    <t>Worcester</t>
  </si>
  <si>
    <t>MA 01602</t>
  </si>
  <si>
    <t>Pomona</t>
  </si>
  <si>
    <t>CA 91767</t>
  </si>
  <si>
    <t>Atlanta</t>
  </si>
  <si>
    <t>GA 30303</t>
  </si>
  <si>
    <t>Oceanside</t>
  </si>
  <si>
    <t>CA 92054</t>
  </si>
  <si>
    <t>Chicago</t>
  </si>
  <si>
    <t>IL 60601</t>
  </si>
  <si>
    <t>Chula Vista</t>
  </si>
  <si>
    <t>CA 91910</t>
  </si>
  <si>
    <t>Cleveland</t>
  </si>
  <si>
    <t>OH 44102</t>
  </si>
  <si>
    <t>Madison</t>
  </si>
  <si>
    <t>WI 53703</t>
  </si>
  <si>
    <t>Pasadena</t>
  </si>
  <si>
    <t>CA 91101</t>
  </si>
  <si>
    <t>Hampton</t>
  </si>
  <si>
    <t>VA 23651</t>
  </si>
  <si>
    <t>Palm Bay</t>
  </si>
  <si>
    <t>FL 32905</t>
  </si>
  <si>
    <t>Gainesville</t>
  </si>
  <si>
    <t>FL 32601</t>
  </si>
  <si>
    <t>Portland</t>
  </si>
  <si>
    <t>OR 97201</t>
  </si>
  <si>
    <t>Albuquerque</t>
  </si>
  <si>
    <t>NM 87102</t>
  </si>
  <si>
    <t>Provo</t>
  </si>
  <si>
    <t>UT 84601</t>
  </si>
  <si>
    <t>Toledo</t>
  </si>
  <si>
    <t>OH 43602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</si>
</sst>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4"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0">
    <xf numFmtId="0" fontId="0" fillId="0" borderId="0" xfId="0"/>
    <xf numFmtId="0" fontId="1" fillId="0" borderId="0" xfId="0" applyFont="1"/>
    <xf numFmtId="164" fontId="1" fillId="0" borderId="0" xfId="0" applyNumberFormat="1" applyFont="1"/>
    <xf numFmtId="164" fontId="0" fillId="0" borderId="0" xfId="0" applyNumberFormat="1"/>
    <xf numFmtId="14" fontId="0" fillId="0" borderId="0" xfId="0" applyNumberForma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2" borderId="0" xfId="0" applyFont="1" applyFill="1"/>
    <xf numFmtId="0" fontId="0" fillId="3" borderId="0" xfId="0" applyFill="1"/>
    <xf numFmtId="164" fontId="0" fillId="3" borderId="0" xfId="0" applyNumberFormat="1" applyFill="1"/>
    <xf numFmtId="0" fontId="0" fillId="4" borderId="0" xfId="0" applyFill="1"/>
    <xf numFmtId="1" fontId="0" fillId="0" borderId="0" xfId="0" applyNumberFormat="1"/>
    <xf numFmtId="165" fontId="0" fillId="0" borderId="0" xfId="0" applyNumberFormat="1"/>
    <xf numFmtId="165" fontId="0" fillId="2" borderId="0" xfId="0" applyNumberFormat="1" applyFill="1"/>
    <xf numFmtId="0" fontId="3" fillId="2" borderId="0" xfId="0" applyFont="1" applyFill="1"/>
    <xf numFmtId="164" fontId="0" fillId="2" borderId="0" xfId="0" applyNumberFormat="1" applyFill="1"/>
    <xf numFmtId="0" fontId="0" fillId="5" borderId="0" xfId="0" applyFill="1"/>
    <xf numFmtId="0" fontId="3" fillId="2" borderId="7" xfId="0" applyFont="1" applyFill="1" applyBorder="1"/>
    <xf numFmtId="164" fontId="0" fillId="2" borderId="7" xfId="0" applyNumberFormat="1" applyFill="1" applyBorder="1"/>
    <xf numFmtId="20" fontId="0" fillId="0" borderId="0" xfId="0" applyNumberFormat="1"/>
    <xf numFmtId="49" fontId="0" fillId="0" borderId="0" xfId="0" applyNumberFormat="1"/>
    <xf numFmtId="14" fontId="0" fillId="5" borderId="0" xfId="0" applyNumberFormat="1" applyFill="1"/>
    <xf numFmtId="1" fontId="0" fillId="3" borderId="0" xfId="0" applyNumberFormat="1" applyFill="1"/>
    <xf numFmtId="20" fontId="0" fillId="5" borderId="0" xfId="0" applyNumberFormat="1" applyFill="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2" borderId="4" xfId="0" applyFont="1" applyFill="1" applyBorder="1" applyAlignment="1">
      <alignment horizontal="center" wrapText="1"/>
    </xf>
    <xf numFmtId="0" fontId="1" fillId="2" borderId="0" xfId="0" applyFont="1" applyFill="1" applyAlignment="1">
      <alignment horizontal="center" wrapText="1"/>
    </xf>
    <xf numFmtId="0" fontId="1"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8"/>
  <sheetViews>
    <sheetView topLeftCell="B1" workbookViewId="0">
      <pane ySplit="1" topLeftCell="A229" activePane="bottomLeft" state="frozen"/>
      <selection activeCell="N1" sqref="N1"/>
      <selection pane="bottomLeft" activeCell="I8" sqref="I8"/>
    </sheetView>
  </sheetViews>
  <sheetFormatPr defaultColWidth="8.88671875" defaultRowHeight="14.4" x14ac:dyDescent="0.3"/>
  <cols>
    <col min="1" max="1" width="4" customWidth="1"/>
    <col min="2" max="2" width="4.33203125" bestFit="1" customWidth="1"/>
    <col min="3" max="3" width="7.6640625" bestFit="1" customWidth="1"/>
    <col min="4" max="4" width="5" bestFit="1" customWidth="1"/>
    <col min="5" max="5" width="13.109375" customWidth="1"/>
    <col min="6" max="6" width="12" bestFit="1" customWidth="1"/>
    <col min="7" max="8" width="12" customWidth="1"/>
    <col min="9" max="9" width="13.44140625" bestFit="1" customWidth="1"/>
    <col min="10" max="11" width="13.44140625" customWidth="1"/>
    <col min="12" max="12" width="11.6640625" bestFit="1" customWidth="1"/>
    <col min="13" max="13" width="14.88671875" bestFit="1" customWidth="1"/>
    <col min="14" max="14" width="14.88671875" customWidth="1"/>
    <col min="15" max="15" width="27.109375" bestFit="1" customWidth="1"/>
    <col min="16" max="16" width="19" bestFit="1" customWidth="1"/>
    <col min="17" max="17" width="19.109375" bestFit="1" customWidth="1"/>
    <col min="18" max="18" width="13.21875" bestFit="1" customWidth="1"/>
    <col min="19" max="19" width="49" bestFit="1" customWidth="1"/>
    <col min="20" max="20" width="27.33203125" bestFit="1" customWidth="1"/>
    <col min="21" max="21" width="17.77734375" bestFit="1" customWidth="1"/>
    <col min="22" max="22" width="17.44140625" bestFit="1" customWidth="1"/>
    <col min="23" max="23" width="10.88671875" customWidth="1"/>
  </cols>
  <sheetData>
    <row r="1" spans="1:24" x14ac:dyDescent="0.3">
      <c r="A1" s="1" t="s">
        <v>0</v>
      </c>
      <c r="B1" s="1" t="s">
        <v>1</v>
      </c>
      <c r="C1" s="1" t="s">
        <v>2</v>
      </c>
      <c r="D1" s="1" t="s">
        <v>3</v>
      </c>
      <c r="E1" s="1" t="s">
        <v>742</v>
      </c>
      <c r="F1" s="2" t="s">
        <v>743</v>
      </c>
      <c r="G1" s="2" t="s">
        <v>776</v>
      </c>
      <c r="H1" s="2" t="s">
        <v>777</v>
      </c>
      <c r="I1" s="1" t="s">
        <v>741</v>
      </c>
      <c r="J1" s="1" t="s">
        <v>765</v>
      </c>
      <c r="K1" s="1" t="s">
        <v>766</v>
      </c>
      <c r="L1" s="1" t="s">
        <v>4</v>
      </c>
      <c r="M1" s="1" t="s">
        <v>5</v>
      </c>
      <c r="N1" s="1" t="s">
        <v>739</v>
      </c>
      <c r="O1" s="1" t="s">
        <v>6</v>
      </c>
      <c r="P1" s="1" t="s">
        <v>759</v>
      </c>
      <c r="Q1" s="1" t="s">
        <v>760</v>
      </c>
      <c r="R1" s="1" t="s">
        <v>758</v>
      </c>
      <c r="S1" s="1" t="s">
        <v>7</v>
      </c>
      <c r="T1" s="1" t="s">
        <v>761</v>
      </c>
      <c r="U1" s="1" t="s">
        <v>762</v>
      </c>
      <c r="V1" s="1" t="s">
        <v>763</v>
      </c>
      <c r="W1" s="1" t="s">
        <v>740</v>
      </c>
      <c r="X1" s="1" t="s">
        <v>764</v>
      </c>
    </row>
    <row r="2" spans="1:24" x14ac:dyDescent="0.3">
      <c r="A2">
        <v>118</v>
      </c>
      <c r="B2">
        <v>1</v>
      </c>
      <c r="C2" t="s">
        <v>8</v>
      </c>
      <c r="D2">
        <v>2012</v>
      </c>
      <c r="E2" s="4">
        <v>40909</v>
      </c>
      <c r="F2" s="3">
        <v>0.32559027777777777</v>
      </c>
      <c r="G2" s="18">
        <v>1</v>
      </c>
      <c r="H2" s="18" t="s">
        <v>778</v>
      </c>
      <c r="I2" s="4">
        <v>40917</v>
      </c>
      <c r="J2" s="18">
        <f>I2-E2</f>
        <v>8</v>
      </c>
      <c r="K2" s="3">
        <v>0.57559027777777783</v>
      </c>
      <c r="L2" t="s">
        <v>293</v>
      </c>
      <c r="M2" t="s">
        <v>294</v>
      </c>
      <c r="N2" t="s">
        <v>783</v>
      </c>
      <c r="O2" t="s">
        <v>295</v>
      </c>
      <c r="P2">
        <v>9</v>
      </c>
      <c r="Q2">
        <v>7</v>
      </c>
      <c r="R2" t="s">
        <v>786</v>
      </c>
      <c r="S2" t="s">
        <v>296</v>
      </c>
      <c r="T2" t="s">
        <v>757</v>
      </c>
      <c r="U2" t="s">
        <v>785</v>
      </c>
      <c r="V2" t="s">
        <v>1086</v>
      </c>
      <c r="W2" s="27" t="s">
        <v>784</v>
      </c>
      <c r="X2" t="s">
        <v>785</v>
      </c>
    </row>
    <row r="3" spans="1:24" x14ac:dyDescent="0.3">
      <c r="A3">
        <v>197</v>
      </c>
      <c r="B3">
        <v>1</v>
      </c>
      <c r="C3" t="s">
        <v>8</v>
      </c>
      <c r="D3">
        <v>2012</v>
      </c>
      <c r="E3" s="4">
        <v>40909</v>
      </c>
      <c r="F3" s="3">
        <v>0.40030092592592598</v>
      </c>
      <c r="G3" s="18">
        <v>1</v>
      </c>
      <c r="H3" s="18" t="str">
        <f>TEXT(E3,"dddd")</f>
        <v>Sunday</v>
      </c>
      <c r="I3" s="4">
        <v>40916</v>
      </c>
      <c r="J3" s="18">
        <f>I3-E3</f>
        <v>7</v>
      </c>
      <c r="K3" s="3">
        <f>E3+F3+"6:00"</f>
        <v>40909.650300925925</v>
      </c>
      <c r="L3" t="s">
        <v>476</v>
      </c>
      <c r="M3" t="s">
        <v>273</v>
      </c>
      <c r="N3" t="str">
        <f>PROPER(L3&amp;" "&amp;M3)</f>
        <v>Jackeline Cody</v>
      </c>
      <c r="O3" t="s">
        <v>477</v>
      </c>
      <c r="P3">
        <f>FIND("@",O3)+1</f>
        <v>7</v>
      </c>
      <c r="Q3">
        <f>FIND(".",O3)-FIND("@",O3)-1</f>
        <v>3</v>
      </c>
      <c r="R3" t="str">
        <f>MID(O3,P3,Q3)</f>
        <v>aol</v>
      </c>
      <c r="T3" t="s">
        <v>795</v>
      </c>
      <c r="U3" t="s">
        <v>1041</v>
      </c>
      <c r="V3" t="s">
        <v>1042</v>
      </c>
      <c r="W3" t="str">
        <f>RIGHT(V3,5)</f>
        <v>92626</v>
      </c>
      <c r="X3" t="str">
        <f>U3</f>
        <v>Costa Mesa</v>
      </c>
    </row>
    <row r="4" spans="1:24" x14ac:dyDescent="0.3">
      <c r="A4">
        <v>137</v>
      </c>
      <c r="B4">
        <v>1</v>
      </c>
      <c r="C4" t="s">
        <v>8</v>
      </c>
      <c r="D4">
        <v>2012</v>
      </c>
      <c r="E4" s="4">
        <v>40909</v>
      </c>
      <c r="F4" s="3">
        <v>0.5821412037037037</v>
      </c>
      <c r="G4" s="18">
        <v>1</v>
      </c>
      <c r="H4" s="18" t="str">
        <f t="shared" ref="H4:H67" si="0">TEXT(E4,"dddd")</f>
        <v>Sunday</v>
      </c>
      <c r="I4" s="4">
        <v>40914</v>
      </c>
      <c r="J4" s="18">
        <f t="shared" ref="J4:J67" si="1">I4-E4</f>
        <v>5</v>
      </c>
      <c r="K4" s="3">
        <f t="shared" ref="K4:K67" si="2">E4+F4+"6:00"</f>
        <v>40909.832141203704</v>
      </c>
      <c r="L4" t="s">
        <v>351</v>
      </c>
      <c r="M4" t="s">
        <v>352</v>
      </c>
      <c r="N4" t="str">
        <f t="shared" ref="N4:N67" si="3">PROPER(L4&amp;" "&amp;M4)</f>
        <v>Issay Benavides</v>
      </c>
      <c r="O4" t="s">
        <v>353</v>
      </c>
      <c r="P4">
        <f t="shared" ref="P4:P67" si="4">FIND("@",O4)+1</f>
        <v>12</v>
      </c>
      <c r="Q4">
        <f>FIND(".",O4)-FIND("@",O4)-1</f>
        <v>3</v>
      </c>
      <c r="R4" t="str">
        <f t="shared" ref="R4:R67" si="5">MID(O4,P4,Q4)</f>
        <v>aol</v>
      </c>
      <c r="T4" t="s">
        <v>796</v>
      </c>
      <c r="U4" t="s">
        <v>1043</v>
      </c>
      <c r="V4" t="s">
        <v>1044</v>
      </c>
      <c r="W4" t="str">
        <f t="shared" ref="W4:W67" si="6">RIGHT(V4,5)</f>
        <v>53202</v>
      </c>
      <c r="X4" t="str">
        <f t="shared" ref="X4:X67" si="7">U4</f>
        <v>Milwaukee</v>
      </c>
    </row>
    <row r="5" spans="1:24" x14ac:dyDescent="0.3">
      <c r="A5">
        <v>55</v>
      </c>
      <c r="B5">
        <v>1</v>
      </c>
      <c r="C5" t="s">
        <v>8</v>
      </c>
      <c r="D5">
        <v>2012</v>
      </c>
      <c r="E5" s="4">
        <v>40909</v>
      </c>
      <c r="F5" s="3">
        <v>0.7649421296296296</v>
      </c>
      <c r="G5" s="18">
        <v>1</v>
      </c>
      <c r="H5" s="18" t="str">
        <f t="shared" si="0"/>
        <v>Sunday</v>
      </c>
      <c r="I5" s="4">
        <v>40914</v>
      </c>
      <c r="J5" s="18">
        <f t="shared" si="1"/>
        <v>5</v>
      </c>
      <c r="K5" s="3">
        <f t="shared" si="2"/>
        <v>40910.01494212963</v>
      </c>
      <c r="L5" t="s">
        <v>145</v>
      </c>
      <c r="M5" t="s">
        <v>146</v>
      </c>
      <c r="N5" t="str">
        <f t="shared" si="3"/>
        <v>Elita Wadsworth</v>
      </c>
      <c r="O5" t="s">
        <v>147</v>
      </c>
      <c r="P5">
        <f t="shared" si="4"/>
        <v>12</v>
      </c>
      <c r="Q5">
        <f t="shared" ref="Q5:Q68" si="8">FIND(".",O5)-FIND("@",O5)-1</f>
        <v>7</v>
      </c>
      <c r="R5" t="str">
        <f t="shared" si="5"/>
        <v>hotmail</v>
      </c>
      <c r="T5" t="s">
        <v>797</v>
      </c>
      <c r="U5" t="s">
        <v>1045</v>
      </c>
      <c r="V5" t="s">
        <v>1046</v>
      </c>
      <c r="W5" t="str">
        <f t="shared" si="6"/>
        <v>70801</v>
      </c>
      <c r="X5" t="str">
        <f t="shared" si="7"/>
        <v>Baton Rouge</v>
      </c>
    </row>
    <row r="6" spans="1:24" x14ac:dyDescent="0.3">
      <c r="A6">
        <v>138</v>
      </c>
      <c r="B6">
        <v>1</v>
      </c>
      <c r="C6" t="s">
        <v>8</v>
      </c>
      <c r="D6">
        <v>2012</v>
      </c>
      <c r="E6" s="4">
        <v>40909</v>
      </c>
      <c r="F6" s="3">
        <v>0.87704861111111121</v>
      </c>
      <c r="G6" s="18">
        <v>1</v>
      </c>
      <c r="H6" s="18" t="str">
        <f t="shared" si="0"/>
        <v>Sunday</v>
      </c>
      <c r="I6" s="4">
        <v>40915</v>
      </c>
      <c r="J6" s="18">
        <f t="shared" si="1"/>
        <v>6</v>
      </c>
      <c r="K6" s="3">
        <f t="shared" si="2"/>
        <v>40910.12704861111</v>
      </c>
      <c r="L6" t="s">
        <v>354</v>
      </c>
      <c r="M6" t="s">
        <v>355</v>
      </c>
      <c r="N6" t="str">
        <f t="shared" si="3"/>
        <v>Calais Mcbride</v>
      </c>
      <c r="O6" t="s">
        <v>356</v>
      </c>
      <c r="P6">
        <f t="shared" si="4"/>
        <v>10</v>
      </c>
      <c r="Q6">
        <f t="shared" si="8"/>
        <v>3</v>
      </c>
      <c r="R6" t="str">
        <f t="shared" si="5"/>
        <v>aol</v>
      </c>
      <c r="T6" t="s">
        <v>798</v>
      </c>
      <c r="U6" t="s">
        <v>1047</v>
      </c>
      <c r="V6" t="s">
        <v>1048</v>
      </c>
      <c r="W6" t="str">
        <f t="shared" si="6"/>
        <v>85345</v>
      </c>
      <c r="X6" t="str">
        <f t="shared" si="7"/>
        <v>Peoria</v>
      </c>
    </row>
    <row r="7" spans="1:24" x14ac:dyDescent="0.3">
      <c r="A7">
        <v>27</v>
      </c>
      <c r="B7">
        <v>1</v>
      </c>
      <c r="C7" t="s">
        <v>8</v>
      </c>
      <c r="D7">
        <v>2012</v>
      </c>
      <c r="E7" s="4">
        <v>40909</v>
      </c>
      <c r="F7" s="3">
        <v>0.93325231481481474</v>
      </c>
      <c r="G7" s="18">
        <v>1</v>
      </c>
      <c r="H7" s="18" t="str">
        <f t="shared" si="0"/>
        <v>Sunday</v>
      </c>
      <c r="I7" s="4">
        <v>40917</v>
      </c>
      <c r="J7" s="18">
        <f t="shared" si="1"/>
        <v>8</v>
      </c>
      <c r="K7" s="3">
        <f t="shared" si="2"/>
        <v>40910.183252314811</v>
      </c>
      <c r="L7" t="s">
        <v>61</v>
      </c>
      <c r="M7" t="s">
        <v>62</v>
      </c>
      <c r="N7" t="str">
        <f t="shared" si="3"/>
        <v>Adita Burt</v>
      </c>
      <c r="O7" t="s">
        <v>63</v>
      </c>
      <c r="P7">
        <f t="shared" si="4"/>
        <v>7</v>
      </c>
      <c r="Q7">
        <f t="shared" si="8"/>
        <v>5</v>
      </c>
      <c r="R7" t="str">
        <f t="shared" si="5"/>
        <v>gmail</v>
      </c>
      <c r="T7" t="s">
        <v>799</v>
      </c>
      <c r="U7" t="s">
        <v>1049</v>
      </c>
      <c r="V7" t="s">
        <v>1050</v>
      </c>
      <c r="W7" t="str">
        <f t="shared" si="6"/>
        <v>67202</v>
      </c>
      <c r="X7" t="str">
        <f t="shared" si="7"/>
        <v>Wichita</v>
      </c>
    </row>
    <row r="8" spans="1:24" x14ac:dyDescent="0.3">
      <c r="A8">
        <v>56</v>
      </c>
      <c r="B8">
        <v>1</v>
      </c>
      <c r="C8" t="s">
        <v>8</v>
      </c>
      <c r="D8">
        <v>2012</v>
      </c>
      <c r="E8" s="4">
        <v>40909</v>
      </c>
      <c r="F8" s="3">
        <v>0.9877083333333333</v>
      </c>
      <c r="G8" s="18">
        <v>1</v>
      </c>
      <c r="H8" s="18" t="str">
        <f t="shared" si="0"/>
        <v>Sunday</v>
      </c>
      <c r="I8" s="4">
        <v>40915</v>
      </c>
      <c r="J8" s="18">
        <f t="shared" si="1"/>
        <v>6</v>
      </c>
      <c r="K8" s="3">
        <f t="shared" si="2"/>
        <v>40910.237708333334</v>
      </c>
      <c r="L8" t="s">
        <v>148</v>
      </c>
      <c r="M8" t="s">
        <v>149</v>
      </c>
      <c r="N8" t="str">
        <f t="shared" si="3"/>
        <v>Keanu Jimenez</v>
      </c>
      <c r="O8" t="s">
        <v>150</v>
      </c>
      <c r="P8">
        <f t="shared" si="4"/>
        <v>10</v>
      </c>
      <c r="Q8">
        <f t="shared" si="8"/>
        <v>3</v>
      </c>
      <c r="R8" t="str">
        <f t="shared" si="5"/>
        <v>aol</v>
      </c>
      <c r="T8" t="s">
        <v>800</v>
      </c>
      <c r="U8" t="s">
        <v>1051</v>
      </c>
      <c r="V8" t="s">
        <v>1052</v>
      </c>
      <c r="W8" t="str">
        <f t="shared" si="6"/>
        <v>75040</v>
      </c>
      <c r="X8" t="str">
        <f t="shared" si="7"/>
        <v>Garland</v>
      </c>
    </row>
    <row r="9" spans="1:24" x14ac:dyDescent="0.3">
      <c r="A9">
        <v>119</v>
      </c>
      <c r="B9">
        <v>2</v>
      </c>
      <c r="C9" t="s">
        <v>8</v>
      </c>
      <c r="D9">
        <v>2012</v>
      </c>
      <c r="E9" s="4">
        <v>40910</v>
      </c>
      <c r="F9" s="3">
        <v>5.9687500000000004E-2</v>
      </c>
      <c r="G9" s="18">
        <v>1</v>
      </c>
      <c r="H9" s="18" t="str">
        <f t="shared" si="0"/>
        <v>Monday</v>
      </c>
      <c r="I9" s="4">
        <v>40917</v>
      </c>
      <c r="J9" s="18">
        <f t="shared" si="1"/>
        <v>7</v>
      </c>
      <c r="K9" s="3">
        <f t="shared" si="2"/>
        <v>40910.309687499997</v>
      </c>
      <c r="L9" t="s">
        <v>297</v>
      </c>
      <c r="M9" t="s">
        <v>298</v>
      </c>
      <c r="N9" t="str">
        <f t="shared" si="3"/>
        <v>Lauretta Puente</v>
      </c>
      <c r="O9" t="s">
        <v>299</v>
      </c>
      <c r="P9">
        <f t="shared" si="4"/>
        <v>9</v>
      </c>
      <c r="Q9">
        <f t="shared" si="8"/>
        <v>8</v>
      </c>
      <c r="R9" t="str">
        <f t="shared" si="5"/>
        <v>facebook</v>
      </c>
      <c r="T9" t="s">
        <v>801</v>
      </c>
      <c r="U9" t="s">
        <v>1053</v>
      </c>
      <c r="V9" t="s">
        <v>1054</v>
      </c>
      <c r="W9" t="str">
        <f t="shared" si="6"/>
        <v>64101</v>
      </c>
      <c r="X9" t="str">
        <f t="shared" si="7"/>
        <v>Kansas City</v>
      </c>
    </row>
    <row r="10" spans="1:24" x14ac:dyDescent="0.3">
      <c r="A10">
        <v>244</v>
      </c>
      <c r="B10">
        <v>2</v>
      </c>
      <c r="C10" t="s">
        <v>8</v>
      </c>
      <c r="D10">
        <v>2012</v>
      </c>
      <c r="E10" s="4">
        <v>40910</v>
      </c>
      <c r="F10" s="3">
        <v>8.2152777777777783E-2</v>
      </c>
      <c r="G10" s="18">
        <v>1</v>
      </c>
      <c r="H10" s="18" t="str">
        <f t="shared" si="0"/>
        <v>Monday</v>
      </c>
      <c r="I10" s="4">
        <v>40916</v>
      </c>
      <c r="J10" s="18">
        <f t="shared" si="1"/>
        <v>6</v>
      </c>
      <c r="K10" s="3">
        <f t="shared" si="2"/>
        <v>40910.332152777781</v>
      </c>
      <c r="L10" t="s">
        <v>599</v>
      </c>
      <c r="M10" t="s">
        <v>600</v>
      </c>
      <c r="N10" t="str">
        <f t="shared" si="3"/>
        <v>Christin Gurley</v>
      </c>
      <c r="O10" t="s">
        <v>601</v>
      </c>
      <c r="P10">
        <f t="shared" si="4"/>
        <v>9</v>
      </c>
      <c r="Q10">
        <f t="shared" si="8"/>
        <v>8</v>
      </c>
      <c r="R10" t="str">
        <f t="shared" si="5"/>
        <v>facebook</v>
      </c>
      <c r="T10" t="s">
        <v>802</v>
      </c>
      <c r="U10" t="s">
        <v>1055</v>
      </c>
      <c r="V10" t="s">
        <v>1056</v>
      </c>
      <c r="W10" t="str">
        <f t="shared" si="6"/>
        <v>91790</v>
      </c>
      <c r="X10" t="str">
        <f t="shared" si="7"/>
        <v>West Covina</v>
      </c>
    </row>
    <row r="11" spans="1:24" x14ac:dyDescent="0.3">
      <c r="A11">
        <v>277</v>
      </c>
      <c r="B11">
        <v>2</v>
      </c>
      <c r="C11" t="s">
        <v>8</v>
      </c>
      <c r="D11">
        <v>2012</v>
      </c>
      <c r="E11" s="4">
        <v>40910</v>
      </c>
      <c r="F11" s="3">
        <v>0.20250000000000001</v>
      </c>
      <c r="G11" s="18">
        <v>1</v>
      </c>
      <c r="H11" s="18" t="str">
        <f t="shared" si="0"/>
        <v>Monday</v>
      </c>
      <c r="I11" s="4">
        <v>40918</v>
      </c>
      <c r="J11" s="18">
        <f t="shared" si="1"/>
        <v>8</v>
      </c>
      <c r="K11" s="3">
        <f t="shared" si="2"/>
        <v>40910.452499999999</v>
      </c>
      <c r="L11" t="s">
        <v>689</v>
      </c>
      <c r="M11" t="s">
        <v>690</v>
      </c>
      <c r="N11" t="str">
        <f t="shared" si="3"/>
        <v>Amayeta Tomlin</v>
      </c>
      <c r="O11" t="s">
        <v>691</v>
      </c>
      <c r="P11">
        <f t="shared" si="4"/>
        <v>9</v>
      </c>
      <c r="Q11">
        <f t="shared" si="8"/>
        <v>5</v>
      </c>
      <c r="R11" t="str">
        <f t="shared" si="5"/>
        <v>gmail</v>
      </c>
      <c r="T11" t="s">
        <v>803</v>
      </c>
      <c r="U11" t="s">
        <v>1057</v>
      </c>
      <c r="V11" t="s">
        <v>1058</v>
      </c>
      <c r="W11" t="str">
        <f t="shared" si="6"/>
        <v>76006</v>
      </c>
      <c r="X11" t="str">
        <f t="shared" si="7"/>
        <v>Arlington</v>
      </c>
    </row>
    <row r="12" spans="1:24" x14ac:dyDescent="0.3">
      <c r="A12">
        <v>77</v>
      </c>
      <c r="B12">
        <v>2</v>
      </c>
      <c r="C12" t="s">
        <v>8</v>
      </c>
      <c r="D12">
        <v>2012</v>
      </c>
      <c r="E12" s="4">
        <v>40910</v>
      </c>
      <c r="F12" s="3">
        <v>0.33547453703703706</v>
      </c>
      <c r="G12" s="18">
        <v>1</v>
      </c>
      <c r="H12" s="18" t="str">
        <f t="shared" si="0"/>
        <v>Monday</v>
      </c>
      <c r="I12" s="4">
        <v>40914</v>
      </c>
      <c r="J12" s="18">
        <f t="shared" si="1"/>
        <v>4</v>
      </c>
      <c r="K12" s="3">
        <f t="shared" si="2"/>
        <v>40910.585474537038</v>
      </c>
      <c r="L12" t="s">
        <v>211</v>
      </c>
      <c r="M12" t="s">
        <v>212</v>
      </c>
      <c r="N12" t="str">
        <f t="shared" si="3"/>
        <v>Angelique Chavarria</v>
      </c>
      <c r="O12" t="s">
        <v>213</v>
      </c>
      <c r="P12">
        <f t="shared" si="4"/>
        <v>12</v>
      </c>
      <c r="Q12">
        <f t="shared" si="8"/>
        <v>5</v>
      </c>
      <c r="R12" t="str">
        <f t="shared" si="5"/>
        <v>gmail</v>
      </c>
      <c r="T12" t="s">
        <v>804</v>
      </c>
      <c r="U12" t="s">
        <v>1059</v>
      </c>
      <c r="V12" t="s">
        <v>1060</v>
      </c>
      <c r="W12" t="str">
        <f t="shared" si="6"/>
        <v>70112</v>
      </c>
      <c r="X12" t="str">
        <f t="shared" si="7"/>
        <v>New Orleans</v>
      </c>
    </row>
    <row r="13" spans="1:24" x14ac:dyDescent="0.3">
      <c r="A13">
        <v>78</v>
      </c>
      <c r="B13">
        <v>2</v>
      </c>
      <c r="C13" t="s">
        <v>8</v>
      </c>
      <c r="D13">
        <v>2012</v>
      </c>
      <c r="E13" s="4">
        <v>40910</v>
      </c>
      <c r="F13" s="3">
        <v>0.34747685185185184</v>
      </c>
      <c r="G13" s="18">
        <v>1</v>
      </c>
      <c r="H13" s="18" t="str">
        <f t="shared" si="0"/>
        <v>Monday</v>
      </c>
      <c r="I13" s="4">
        <v>40916</v>
      </c>
      <c r="J13" s="18">
        <f t="shared" si="1"/>
        <v>6</v>
      </c>
      <c r="K13" s="3">
        <f t="shared" si="2"/>
        <v>40910.59747685185</v>
      </c>
      <c r="L13" t="s">
        <v>214</v>
      </c>
      <c r="M13" t="s">
        <v>215</v>
      </c>
      <c r="N13" t="str">
        <f t="shared" si="3"/>
        <v>Ellsworth Oakley</v>
      </c>
      <c r="O13" t="s">
        <v>216</v>
      </c>
      <c r="P13">
        <f t="shared" si="4"/>
        <v>9</v>
      </c>
      <c r="Q13">
        <f t="shared" si="8"/>
        <v>7</v>
      </c>
      <c r="R13" t="str">
        <f t="shared" si="5"/>
        <v>hotmail</v>
      </c>
      <c r="T13" t="s">
        <v>805</v>
      </c>
      <c r="U13" t="s">
        <v>1061</v>
      </c>
      <c r="V13" t="s">
        <v>1062</v>
      </c>
      <c r="W13" t="str">
        <f t="shared" si="6"/>
        <v>73069</v>
      </c>
      <c r="X13" t="str">
        <f t="shared" si="7"/>
        <v>Norman</v>
      </c>
    </row>
    <row r="14" spans="1:24" x14ac:dyDescent="0.3">
      <c r="A14">
        <v>28</v>
      </c>
      <c r="B14">
        <v>2</v>
      </c>
      <c r="C14" t="s">
        <v>8</v>
      </c>
      <c r="D14">
        <v>2012</v>
      </c>
      <c r="E14" s="4">
        <v>40910</v>
      </c>
      <c r="F14" s="3">
        <v>0.62292824074074071</v>
      </c>
      <c r="G14" s="18">
        <v>1</v>
      </c>
      <c r="H14" s="18" t="str">
        <f t="shared" si="0"/>
        <v>Monday</v>
      </c>
      <c r="I14" s="4">
        <v>40918</v>
      </c>
      <c r="J14" s="18">
        <f t="shared" si="1"/>
        <v>8</v>
      </c>
      <c r="K14" s="3">
        <f t="shared" si="2"/>
        <v>40910.872928240744</v>
      </c>
      <c r="L14" t="s">
        <v>64</v>
      </c>
      <c r="M14" t="s">
        <v>65</v>
      </c>
      <c r="N14" t="str">
        <f t="shared" si="3"/>
        <v>Jeremy Bottoms</v>
      </c>
      <c r="O14" t="s">
        <v>66</v>
      </c>
      <c r="P14">
        <f t="shared" si="4"/>
        <v>10</v>
      </c>
      <c r="Q14">
        <f t="shared" si="8"/>
        <v>3</v>
      </c>
      <c r="R14" t="str">
        <f t="shared" si="5"/>
        <v>aol</v>
      </c>
      <c r="T14" t="s">
        <v>806</v>
      </c>
      <c r="U14" t="s">
        <v>1063</v>
      </c>
      <c r="V14" t="s">
        <v>1064</v>
      </c>
      <c r="W14" t="str">
        <f t="shared" si="6"/>
        <v>55101</v>
      </c>
      <c r="X14" t="str">
        <f t="shared" si="7"/>
        <v>Saint Paul</v>
      </c>
    </row>
    <row r="15" spans="1:24" x14ac:dyDescent="0.3">
      <c r="A15">
        <v>79</v>
      </c>
      <c r="B15">
        <v>3</v>
      </c>
      <c r="C15" t="s">
        <v>8</v>
      </c>
      <c r="D15">
        <v>2012</v>
      </c>
      <c r="E15" s="4">
        <v>40911</v>
      </c>
      <c r="F15" s="3">
        <v>8.9548611111111107E-2</v>
      </c>
      <c r="G15" s="18">
        <v>1</v>
      </c>
      <c r="H15" s="18" t="str">
        <f t="shared" si="0"/>
        <v>Tuesday</v>
      </c>
      <c r="I15" s="4">
        <v>40915</v>
      </c>
      <c r="J15" s="18">
        <f t="shared" si="1"/>
        <v>4</v>
      </c>
      <c r="K15" s="3">
        <f t="shared" si="2"/>
        <v>40911.339548611111</v>
      </c>
      <c r="L15" t="s">
        <v>217</v>
      </c>
      <c r="M15" t="s">
        <v>218</v>
      </c>
      <c r="N15" t="str">
        <f t="shared" si="3"/>
        <v>Carmen Lear</v>
      </c>
      <c r="O15" t="s">
        <v>219</v>
      </c>
      <c r="P15">
        <f t="shared" si="4"/>
        <v>7</v>
      </c>
      <c r="Q15">
        <f t="shared" si="8"/>
        <v>8</v>
      </c>
      <c r="R15" t="str">
        <f t="shared" si="5"/>
        <v>facebook</v>
      </c>
      <c r="T15" t="s">
        <v>807</v>
      </c>
      <c r="U15" t="s">
        <v>1065</v>
      </c>
      <c r="V15" t="s">
        <v>1066</v>
      </c>
      <c r="W15" t="str">
        <f t="shared" si="6"/>
        <v>75149</v>
      </c>
      <c r="X15" t="str">
        <f t="shared" si="7"/>
        <v>Mesquite</v>
      </c>
    </row>
    <row r="16" spans="1:24" x14ac:dyDescent="0.3">
      <c r="A16">
        <v>278</v>
      </c>
      <c r="B16">
        <v>3</v>
      </c>
      <c r="C16" t="s">
        <v>8</v>
      </c>
      <c r="D16">
        <v>2012</v>
      </c>
      <c r="E16" s="4">
        <v>40911</v>
      </c>
      <c r="F16" s="3">
        <v>0.33734953703703702</v>
      </c>
      <c r="G16" s="18">
        <v>1</v>
      </c>
      <c r="H16" s="18" t="str">
        <f t="shared" si="0"/>
        <v>Tuesday</v>
      </c>
      <c r="I16" s="4">
        <v>40917</v>
      </c>
      <c r="J16" s="18">
        <f t="shared" si="1"/>
        <v>6</v>
      </c>
      <c r="K16" s="3">
        <f t="shared" si="2"/>
        <v>40911.58734953704</v>
      </c>
      <c r="L16" t="s">
        <v>363</v>
      </c>
      <c r="M16" t="s">
        <v>692</v>
      </c>
      <c r="N16" t="str">
        <f t="shared" si="3"/>
        <v>Andres Roark</v>
      </c>
      <c r="O16" t="s">
        <v>693</v>
      </c>
      <c r="P16">
        <f t="shared" si="4"/>
        <v>8</v>
      </c>
      <c r="Q16">
        <f t="shared" si="8"/>
        <v>5</v>
      </c>
      <c r="R16" t="str">
        <f t="shared" si="5"/>
        <v>yahoo</v>
      </c>
      <c r="T16" t="s">
        <v>808</v>
      </c>
      <c r="U16" t="s">
        <v>1067</v>
      </c>
      <c r="V16" t="s">
        <v>1068</v>
      </c>
      <c r="W16" t="str">
        <f t="shared" si="6"/>
        <v>03101</v>
      </c>
      <c r="X16" t="str">
        <f t="shared" si="7"/>
        <v>Manchester</v>
      </c>
    </row>
    <row r="17" spans="1:24" x14ac:dyDescent="0.3">
      <c r="A17">
        <v>166</v>
      </c>
      <c r="B17">
        <v>3</v>
      </c>
      <c r="C17" t="s">
        <v>8</v>
      </c>
      <c r="D17">
        <v>2012</v>
      </c>
      <c r="E17" s="4">
        <v>40911</v>
      </c>
      <c r="F17" s="3">
        <v>0.74822916666666661</v>
      </c>
      <c r="G17" s="18">
        <v>1</v>
      </c>
      <c r="H17" s="18" t="str">
        <f t="shared" si="0"/>
        <v>Tuesday</v>
      </c>
      <c r="I17" s="4">
        <v>40918</v>
      </c>
      <c r="J17" s="18">
        <f t="shared" si="1"/>
        <v>7</v>
      </c>
      <c r="K17" s="3">
        <f t="shared" si="2"/>
        <v>40911.998229166667</v>
      </c>
      <c r="L17" t="s">
        <v>390</v>
      </c>
      <c r="M17" t="s">
        <v>391</v>
      </c>
      <c r="N17" t="str">
        <f t="shared" si="3"/>
        <v>Pranav Romero</v>
      </c>
      <c r="O17" t="s">
        <v>392</v>
      </c>
      <c r="P17">
        <f t="shared" si="4"/>
        <v>9</v>
      </c>
      <c r="Q17">
        <f t="shared" si="8"/>
        <v>5</v>
      </c>
      <c r="R17" t="str">
        <f t="shared" si="5"/>
        <v>yahoo</v>
      </c>
      <c r="T17" t="s">
        <v>809</v>
      </c>
      <c r="U17" t="s">
        <v>1069</v>
      </c>
      <c r="V17" t="s">
        <v>1070</v>
      </c>
      <c r="W17" t="str">
        <f t="shared" si="6"/>
        <v>94518</v>
      </c>
      <c r="X17" t="str">
        <f t="shared" si="7"/>
        <v>Concord</v>
      </c>
    </row>
    <row r="18" spans="1:24" x14ac:dyDescent="0.3">
      <c r="A18">
        <v>29</v>
      </c>
      <c r="B18">
        <v>3</v>
      </c>
      <c r="C18" t="s">
        <v>8</v>
      </c>
      <c r="D18">
        <v>2012</v>
      </c>
      <c r="E18" s="4">
        <v>40911</v>
      </c>
      <c r="F18" s="3">
        <v>0.9281018518518519</v>
      </c>
      <c r="G18" s="18">
        <v>1</v>
      </c>
      <c r="H18" s="18" t="str">
        <f t="shared" si="0"/>
        <v>Tuesday</v>
      </c>
      <c r="I18" s="4">
        <v>40918</v>
      </c>
      <c r="J18" s="18">
        <f t="shared" si="1"/>
        <v>7</v>
      </c>
      <c r="K18" s="3">
        <f t="shared" si="2"/>
        <v>40912.178101851852</v>
      </c>
      <c r="L18" t="s">
        <v>67</v>
      </c>
      <c r="M18" t="s">
        <v>68</v>
      </c>
      <c r="N18" t="str">
        <f t="shared" si="3"/>
        <v>Milward Bruno</v>
      </c>
      <c r="O18" t="s">
        <v>69</v>
      </c>
      <c r="P18">
        <f t="shared" si="4"/>
        <v>8</v>
      </c>
      <c r="Q18">
        <f t="shared" si="8"/>
        <v>7</v>
      </c>
      <c r="R18" t="str">
        <f t="shared" si="5"/>
        <v>hotmail</v>
      </c>
      <c r="T18" t="s">
        <v>810</v>
      </c>
      <c r="U18" t="s">
        <v>1051</v>
      </c>
      <c r="V18" t="s">
        <v>1052</v>
      </c>
      <c r="W18" t="str">
        <f t="shared" si="6"/>
        <v>75040</v>
      </c>
      <c r="X18" t="str">
        <f t="shared" si="7"/>
        <v>Garland</v>
      </c>
    </row>
    <row r="19" spans="1:24" x14ac:dyDescent="0.3">
      <c r="A19">
        <v>198</v>
      </c>
      <c r="B19">
        <v>3</v>
      </c>
      <c r="C19" t="s">
        <v>8</v>
      </c>
      <c r="D19">
        <v>2012</v>
      </c>
      <c r="E19" s="4">
        <v>40911</v>
      </c>
      <c r="F19" s="3">
        <v>0.9622222222222222</v>
      </c>
      <c r="G19" s="18">
        <v>1</v>
      </c>
      <c r="H19" s="18" t="str">
        <f t="shared" si="0"/>
        <v>Tuesday</v>
      </c>
      <c r="I19" s="4">
        <v>40917</v>
      </c>
      <c r="J19" s="18">
        <f t="shared" si="1"/>
        <v>6</v>
      </c>
      <c r="K19" s="3">
        <f t="shared" si="2"/>
        <v>40912.212222222224</v>
      </c>
      <c r="L19" t="s">
        <v>478</v>
      </c>
      <c r="M19" t="s">
        <v>479</v>
      </c>
      <c r="N19" t="str">
        <f t="shared" si="3"/>
        <v>Kenda Chang</v>
      </c>
      <c r="O19" t="s">
        <v>480</v>
      </c>
      <c r="P19">
        <f t="shared" si="4"/>
        <v>8</v>
      </c>
      <c r="Q19">
        <f t="shared" si="8"/>
        <v>5</v>
      </c>
      <c r="R19" t="str">
        <f t="shared" si="5"/>
        <v>gmail</v>
      </c>
      <c r="T19" t="s">
        <v>811</v>
      </c>
      <c r="U19" t="s">
        <v>1071</v>
      </c>
      <c r="V19" t="s">
        <v>1072</v>
      </c>
      <c r="W19" t="str">
        <f t="shared" si="6"/>
        <v>64050</v>
      </c>
      <c r="X19" t="str">
        <f t="shared" si="7"/>
        <v>Independence</v>
      </c>
    </row>
    <row r="20" spans="1:24" x14ac:dyDescent="0.3">
      <c r="A20">
        <v>139</v>
      </c>
      <c r="B20">
        <v>4</v>
      </c>
      <c r="C20" t="s">
        <v>8</v>
      </c>
      <c r="D20">
        <v>2012</v>
      </c>
      <c r="E20" s="4">
        <v>40912</v>
      </c>
      <c r="F20" s="3">
        <v>0.10251157407407407</v>
      </c>
      <c r="G20" s="18">
        <v>1</v>
      </c>
      <c r="H20" s="18" t="str">
        <f t="shared" si="0"/>
        <v>Wednesday</v>
      </c>
      <c r="I20" s="4">
        <v>40918</v>
      </c>
      <c r="J20" s="18">
        <f t="shared" si="1"/>
        <v>6</v>
      </c>
      <c r="K20" s="3">
        <f t="shared" si="2"/>
        <v>40912.352511574078</v>
      </c>
      <c r="L20" t="s">
        <v>357</v>
      </c>
      <c r="M20" t="s">
        <v>358</v>
      </c>
      <c r="N20" t="str">
        <f t="shared" si="3"/>
        <v>Mireille Slocum</v>
      </c>
      <c r="O20" t="s">
        <v>359</v>
      </c>
      <c r="P20">
        <f t="shared" si="4"/>
        <v>9</v>
      </c>
      <c r="Q20">
        <f t="shared" si="8"/>
        <v>8</v>
      </c>
      <c r="R20" t="str">
        <f t="shared" si="5"/>
        <v>facebook</v>
      </c>
      <c r="T20" t="s">
        <v>812</v>
      </c>
      <c r="U20" t="s">
        <v>1051</v>
      </c>
      <c r="V20" t="s">
        <v>1052</v>
      </c>
      <c r="W20" t="str">
        <f t="shared" si="6"/>
        <v>75040</v>
      </c>
      <c r="X20" t="str">
        <f t="shared" si="7"/>
        <v>Garland</v>
      </c>
    </row>
    <row r="21" spans="1:24" x14ac:dyDescent="0.3">
      <c r="A21">
        <v>167</v>
      </c>
      <c r="B21">
        <v>4</v>
      </c>
      <c r="C21" t="s">
        <v>8</v>
      </c>
      <c r="D21">
        <v>2012</v>
      </c>
      <c r="E21" s="4">
        <v>40912</v>
      </c>
      <c r="F21" s="3">
        <v>0.17428240740740741</v>
      </c>
      <c r="G21" s="18">
        <v>1</v>
      </c>
      <c r="H21" s="18" t="str">
        <f t="shared" si="0"/>
        <v>Wednesday</v>
      </c>
      <c r="I21" s="4">
        <v>40920</v>
      </c>
      <c r="J21" s="18">
        <f t="shared" si="1"/>
        <v>8</v>
      </c>
      <c r="K21" s="3">
        <f t="shared" si="2"/>
        <v>40912.42428240741</v>
      </c>
      <c r="L21" t="s">
        <v>393</v>
      </c>
      <c r="M21" t="s">
        <v>394</v>
      </c>
      <c r="N21" t="str">
        <f t="shared" si="3"/>
        <v>Dylon Crook</v>
      </c>
      <c r="O21" t="s">
        <v>395</v>
      </c>
      <c r="P21">
        <f t="shared" si="4"/>
        <v>8</v>
      </c>
      <c r="Q21">
        <f t="shared" si="8"/>
        <v>5</v>
      </c>
      <c r="R21" t="str">
        <f t="shared" si="5"/>
        <v>yahoo</v>
      </c>
      <c r="T21" t="s">
        <v>813</v>
      </c>
      <c r="U21" t="s">
        <v>1073</v>
      </c>
      <c r="V21" t="s">
        <v>1074</v>
      </c>
      <c r="W21" t="str">
        <f t="shared" si="6"/>
        <v>94541</v>
      </c>
      <c r="X21" t="str">
        <f t="shared" si="7"/>
        <v>Hayward</v>
      </c>
    </row>
    <row r="22" spans="1:24" x14ac:dyDescent="0.3">
      <c r="A22">
        <v>140</v>
      </c>
      <c r="B22">
        <v>4</v>
      </c>
      <c r="C22" t="s">
        <v>8</v>
      </c>
      <c r="D22">
        <v>2012</v>
      </c>
      <c r="E22" s="4">
        <v>40912</v>
      </c>
      <c r="F22" s="3">
        <v>0.24972222222222221</v>
      </c>
      <c r="G22" s="18">
        <v>1</v>
      </c>
      <c r="H22" s="18" t="str">
        <f t="shared" si="0"/>
        <v>Wednesday</v>
      </c>
      <c r="I22" s="4">
        <v>40919</v>
      </c>
      <c r="J22" s="18">
        <f t="shared" si="1"/>
        <v>7</v>
      </c>
      <c r="K22" s="3">
        <f t="shared" si="2"/>
        <v>40912.499722222223</v>
      </c>
      <c r="L22" t="s">
        <v>360</v>
      </c>
      <c r="M22" t="s">
        <v>361</v>
      </c>
      <c r="N22" t="str">
        <f t="shared" si="3"/>
        <v>Alexander Bustos</v>
      </c>
      <c r="O22" t="s">
        <v>362</v>
      </c>
      <c r="P22">
        <f t="shared" si="4"/>
        <v>9</v>
      </c>
      <c r="Q22">
        <f t="shared" si="8"/>
        <v>8</v>
      </c>
      <c r="R22" t="str">
        <f t="shared" si="5"/>
        <v>facebook</v>
      </c>
      <c r="T22" t="s">
        <v>814</v>
      </c>
      <c r="U22" t="s">
        <v>1075</v>
      </c>
      <c r="V22" t="s">
        <v>1076</v>
      </c>
      <c r="W22" t="str">
        <f t="shared" si="6"/>
        <v>83702</v>
      </c>
      <c r="X22" t="str">
        <f t="shared" si="7"/>
        <v>Boise</v>
      </c>
    </row>
    <row r="23" spans="1:24" x14ac:dyDescent="0.3">
      <c r="A23">
        <v>279</v>
      </c>
      <c r="B23">
        <v>4</v>
      </c>
      <c r="C23" t="s">
        <v>8</v>
      </c>
      <c r="D23">
        <v>2012</v>
      </c>
      <c r="E23" s="4">
        <v>40912</v>
      </c>
      <c r="F23" s="3">
        <v>0.3613425925925926</v>
      </c>
      <c r="G23" s="18">
        <v>1</v>
      </c>
      <c r="H23" s="18" t="str">
        <f t="shared" si="0"/>
        <v>Wednesday</v>
      </c>
      <c r="I23" s="4">
        <v>40919</v>
      </c>
      <c r="J23" s="18">
        <f t="shared" si="1"/>
        <v>7</v>
      </c>
      <c r="K23" s="3">
        <f t="shared" si="2"/>
        <v>40912.611342592594</v>
      </c>
      <c r="L23" t="s">
        <v>694</v>
      </c>
      <c r="M23" t="s">
        <v>695</v>
      </c>
      <c r="N23" t="str">
        <f t="shared" si="3"/>
        <v>Clement Minter</v>
      </c>
      <c r="O23" t="s">
        <v>696</v>
      </c>
      <c r="P23">
        <f t="shared" si="4"/>
        <v>9</v>
      </c>
      <c r="Q23">
        <f t="shared" si="8"/>
        <v>5</v>
      </c>
      <c r="R23" t="str">
        <f t="shared" si="5"/>
        <v>gmail</v>
      </c>
      <c r="T23" t="s">
        <v>815</v>
      </c>
      <c r="U23" t="s">
        <v>1077</v>
      </c>
      <c r="V23" t="s">
        <v>1078</v>
      </c>
      <c r="W23" t="str">
        <f t="shared" si="6"/>
        <v>95110</v>
      </c>
      <c r="X23" t="str">
        <f t="shared" si="7"/>
        <v>San Jose</v>
      </c>
    </row>
    <row r="24" spans="1:24" x14ac:dyDescent="0.3">
      <c r="A24">
        <v>57</v>
      </c>
      <c r="B24">
        <v>4</v>
      </c>
      <c r="C24" t="s">
        <v>8</v>
      </c>
      <c r="D24">
        <v>2012</v>
      </c>
      <c r="E24" s="4">
        <v>40912</v>
      </c>
      <c r="F24" s="3">
        <v>0.59958333333333336</v>
      </c>
      <c r="G24" s="18">
        <v>1</v>
      </c>
      <c r="H24" s="18" t="str">
        <f t="shared" si="0"/>
        <v>Wednesday</v>
      </c>
      <c r="I24" s="4">
        <v>40920</v>
      </c>
      <c r="J24" s="18">
        <f t="shared" si="1"/>
        <v>8</v>
      </c>
      <c r="K24" s="3">
        <f t="shared" si="2"/>
        <v>40912.849583333336</v>
      </c>
      <c r="L24" t="s">
        <v>151</v>
      </c>
      <c r="M24" t="s">
        <v>152</v>
      </c>
      <c r="N24" t="str">
        <f t="shared" si="3"/>
        <v>Britney Youngblood</v>
      </c>
      <c r="O24" t="s">
        <v>153</v>
      </c>
      <c r="P24">
        <f t="shared" si="4"/>
        <v>13</v>
      </c>
      <c r="Q24">
        <f t="shared" si="8"/>
        <v>5</v>
      </c>
      <c r="R24" t="str">
        <f t="shared" si="5"/>
        <v>gmail</v>
      </c>
      <c r="T24" t="s">
        <v>816</v>
      </c>
      <c r="U24" t="s">
        <v>1079</v>
      </c>
      <c r="V24" t="s">
        <v>1080</v>
      </c>
      <c r="W24" t="str">
        <f t="shared" si="6"/>
        <v>79401</v>
      </c>
      <c r="X24" t="str">
        <f t="shared" si="7"/>
        <v>Lubbock</v>
      </c>
    </row>
    <row r="25" spans="1:24" x14ac:dyDescent="0.3">
      <c r="A25">
        <v>280</v>
      </c>
      <c r="B25">
        <v>4</v>
      </c>
      <c r="C25" t="s">
        <v>8</v>
      </c>
      <c r="D25">
        <v>2012</v>
      </c>
      <c r="E25" s="4">
        <v>40912</v>
      </c>
      <c r="F25" s="3">
        <v>0.90200231481481474</v>
      </c>
      <c r="G25" s="18">
        <v>1</v>
      </c>
      <c r="H25" s="18" t="str">
        <f t="shared" si="0"/>
        <v>Wednesday</v>
      </c>
      <c r="I25" s="4">
        <v>40919</v>
      </c>
      <c r="J25" s="18">
        <f t="shared" si="1"/>
        <v>7</v>
      </c>
      <c r="K25" s="3">
        <f t="shared" si="2"/>
        <v>40913.152002314811</v>
      </c>
      <c r="L25" t="s">
        <v>697</v>
      </c>
      <c r="M25" t="s">
        <v>44</v>
      </c>
      <c r="N25" t="str">
        <f t="shared" si="3"/>
        <v>Sherwin Vidal</v>
      </c>
      <c r="O25" t="s">
        <v>698</v>
      </c>
      <c r="P25">
        <f t="shared" si="4"/>
        <v>8</v>
      </c>
      <c r="Q25">
        <f t="shared" si="8"/>
        <v>3</v>
      </c>
      <c r="R25" t="str">
        <f t="shared" si="5"/>
        <v>aol</v>
      </c>
      <c r="T25" t="s">
        <v>817</v>
      </c>
      <c r="U25" t="s">
        <v>1081</v>
      </c>
      <c r="V25" t="s">
        <v>1082</v>
      </c>
      <c r="W25" t="str">
        <f t="shared" si="6"/>
        <v>50309</v>
      </c>
      <c r="X25" t="str">
        <f t="shared" si="7"/>
        <v>Des Moines</v>
      </c>
    </row>
    <row r="26" spans="1:24" x14ac:dyDescent="0.3">
      <c r="A26">
        <v>58</v>
      </c>
      <c r="B26">
        <v>5</v>
      </c>
      <c r="C26" t="s">
        <v>8</v>
      </c>
      <c r="D26">
        <v>2012</v>
      </c>
      <c r="E26" s="4">
        <v>40913</v>
      </c>
      <c r="F26" s="3">
        <v>2.6967592592592594E-3</v>
      </c>
      <c r="G26" s="18">
        <v>1</v>
      </c>
      <c r="H26" s="18" t="str">
        <f t="shared" si="0"/>
        <v>Thursday</v>
      </c>
      <c r="I26" s="4">
        <v>40919</v>
      </c>
      <c r="J26" s="18">
        <f t="shared" si="1"/>
        <v>6</v>
      </c>
      <c r="K26" s="3">
        <f t="shared" si="2"/>
        <v>40913.252696759257</v>
      </c>
      <c r="L26" t="s">
        <v>154</v>
      </c>
      <c r="M26" t="s">
        <v>155</v>
      </c>
      <c r="N26" t="str">
        <f t="shared" si="3"/>
        <v>Enzo Null</v>
      </c>
      <c r="O26" t="s">
        <v>156</v>
      </c>
      <c r="P26">
        <f t="shared" si="4"/>
        <v>7</v>
      </c>
      <c r="Q26">
        <f t="shared" si="8"/>
        <v>8</v>
      </c>
      <c r="R26" t="str">
        <f t="shared" si="5"/>
        <v>facebook</v>
      </c>
      <c r="T26" t="s">
        <v>818</v>
      </c>
      <c r="U26" t="s">
        <v>1083</v>
      </c>
      <c r="V26" t="s">
        <v>1084</v>
      </c>
      <c r="W26" t="str">
        <f t="shared" si="6"/>
        <v>85234</v>
      </c>
      <c r="X26" t="str">
        <f t="shared" si="7"/>
        <v>Gilbert</v>
      </c>
    </row>
    <row r="27" spans="1:24" x14ac:dyDescent="0.3">
      <c r="A27">
        <v>217</v>
      </c>
      <c r="B27">
        <v>5</v>
      </c>
      <c r="C27" t="s">
        <v>8</v>
      </c>
      <c r="D27">
        <v>2012</v>
      </c>
      <c r="E27" s="4">
        <v>40913</v>
      </c>
      <c r="F27" s="3">
        <v>6.6157407407407401E-2</v>
      </c>
      <c r="G27" s="18">
        <v>1</v>
      </c>
      <c r="H27" s="18" t="str">
        <f t="shared" si="0"/>
        <v>Thursday</v>
      </c>
      <c r="I27" s="4">
        <v>40918</v>
      </c>
      <c r="J27" s="18">
        <f t="shared" si="1"/>
        <v>5</v>
      </c>
      <c r="K27" s="3">
        <f t="shared" si="2"/>
        <v>40913.316157407404</v>
      </c>
      <c r="L27" t="s">
        <v>525</v>
      </c>
      <c r="M27" t="s">
        <v>526</v>
      </c>
      <c r="N27" t="str">
        <f t="shared" si="3"/>
        <v>Blade Tijerina</v>
      </c>
      <c r="O27" t="s">
        <v>527</v>
      </c>
      <c r="P27">
        <f t="shared" si="4"/>
        <v>11</v>
      </c>
      <c r="Q27">
        <f t="shared" si="8"/>
        <v>7</v>
      </c>
      <c r="R27" t="str">
        <f t="shared" si="5"/>
        <v>hotmail</v>
      </c>
      <c r="T27" t="s">
        <v>819</v>
      </c>
      <c r="U27" t="s">
        <v>1047</v>
      </c>
      <c r="V27" t="s">
        <v>1085</v>
      </c>
      <c r="W27" t="str">
        <f t="shared" si="6"/>
        <v>61602</v>
      </c>
      <c r="X27" t="str">
        <f t="shared" si="7"/>
        <v>Peoria</v>
      </c>
    </row>
    <row r="28" spans="1:24" x14ac:dyDescent="0.3">
      <c r="A28">
        <v>199</v>
      </c>
      <c r="B28">
        <v>5</v>
      </c>
      <c r="C28" t="s">
        <v>8</v>
      </c>
      <c r="D28">
        <v>2012</v>
      </c>
      <c r="E28" s="4">
        <v>40913</v>
      </c>
      <c r="F28" s="3">
        <v>0.12682870370370372</v>
      </c>
      <c r="G28" s="18">
        <v>1</v>
      </c>
      <c r="H28" s="18" t="str">
        <f t="shared" si="0"/>
        <v>Thursday</v>
      </c>
      <c r="I28" s="4">
        <v>40919</v>
      </c>
      <c r="J28" s="18">
        <f t="shared" si="1"/>
        <v>6</v>
      </c>
      <c r="K28" s="3">
        <f t="shared" si="2"/>
        <v>40913.376828703702</v>
      </c>
      <c r="L28" t="s">
        <v>481</v>
      </c>
      <c r="M28" t="s">
        <v>482</v>
      </c>
      <c r="N28" t="str">
        <f t="shared" si="3"/>
        <v>Andrew Devito</v>
      </c>
      <c r="O28" t="s">
        <v>483</v>
      </c>
      <c r="P28">
        <f t="shared" si="4"/>
        <v>9</v>
      </c>
      <c r="Q28">
        <f t="shared" si="8"/>
        <v>5</v>
      </c>
      <c r="R28" t="str">
        <f t="shared" si="5"/>
        <v>yahoo</v>
      </c>
      <c r="T28" t="s">
        <v>820</v>
      </c>
      <c r="U28" t="s">
        <v>785</v>
      </c>
      <c r="V28" t="s">
        <v>1086</v>
      </c>
      <c r="W28" t="str">
        <f t="shared" si="6"/>
        <v>07201</v>
      </c>
      <c r="X28" t="str">
        <f t="shared" si="7"/>
        <v>Elizabeth</v>
      </c>
    </row>
    <row r="29" spans="1:24" x14ac:dyDescent="0.3">
      <c r="A29">
        <v>30</v>
      </c>
      <c r="B29">
        <v>5</v>
      </c>
      <c r="C29" t="s">
        <v>8</v>
      </c>
      <c r="D29">
        <v>2012</v>
      </c>
      <c r="E29" s="4">
        <v>40913</v>
      </c>
      <c r="F29" s="3">
        <v>0.16072916666666667</v>
      </c>
      <c r="G29" s="18">
        <v>1</v>
      </c>
      <c r="H29" s="18" t="str">
        <f t="shared" si="0"/>
        <v>Thursday</v>
      </c>
      <c r="I29" s="4">
        <v>40919</v>
      </c>
      <c r="J29" s="18">
        <f t="shared" si="1"/>
        <v>6</v>
      </c>
      <c r="K29" s="3">
        <f t="shared" si="2"/>
        <v>40913.410729166666</v>
      </c>
      <c r="L29" t="s">
        <v>70</v>
      </c>
      <c r="M29" t="s">
        <v>71</v>
      </c>
      <c r="N29" t="str">
        <f t="shared" si="3"/>
        <v>Janay Greene</v>
      </c>
      <c r="O29" t="s">
        <v>72</v>
      </c>
      <c r="P29">
        <f t="shared" si="4"/>
        <v>9</v>
      </c>
      <c r="Q29">
        <f t="shared" si="8"/>
        <v>5</v>
      </c>
      <c r="R29" t="str">
        <f t="shared" si="5"/>
        <v>yahoo</v>
      </c>
      <c r="T29" t="s">
        <v>821</v>
      </c>
      <c r="U29" t="s">
        <v>1087</v>
      </c>
      <c r="V29" t="s">
        <v>1088</v>
      </c>
      <c r="W29" t="str">
        <f t="shared" si="6"/>
        <v>92553</v>
      </c>
      <c r="X29" t="str">
        <f t="shared" si="7"/>
        <v>Moreno Valley</v>
      </c>
    </row>
    <row r="30" spans="1:24" x14ac:dyDescent="0.3">
      <c r="A30">
        <v>120</v>
      </c>
      <c r="B30">
        <v>5</v>
      </c>
      <c r="C30" t="s">
        <v>8</v>
      </c>
      <c r="D30">
        <v>2012</v>
      </c>
      <c r="E30" s="4">
        <v>40913</v>
      </c>
      <c r="F30" s="3">
        <v>0.41136574074074073</v>
      </c>
      <c r="G30" s="18">
        <v>1</v>
      </c>
      <c r="H30" s="18" t="str">
        <f t="shared" si="0"/>
        <v>Thursday</v>
      </c>
      <c r="I30" s="4">
        <v>40919</v>
      </c>
      <c r="J30" s="18">
        <f t="shared" si="1"/>
        <v>6</v>
      </c>
      <c r="K30" s="3">
        <f t="shared" si="2"/>
        <v>40913.661365740743</v>
      </c>
      <c r="L30" t="s">
        <v>300</v>
      </c>
      <c r="M30" t="s">
        <v>301</v>
      </c>
      <c r="N30" t="str">
        <f t="shared" si="3"/>
        <v>Ashli Hawkins</v>
      </c>
      <c r="O30" t="s">
        <v>302</v>
      </c>
      <c r="P30">
        <f t="shared" si="4"/>
        <v>10</v>
      </c>
      <c r="Q30">
        <f t="shared" si="8"/>
        <v>8</v>
      </c>
      <c r="R30" t="str">
        <f t="shared" si="5"/>
        <v>facebook</v>
      </c>
      <c r="T30" t="s">
        <v>822</v>
      </c>
      <c r="U30" t="s">
        <v>1089</v>
      </c>
      <c r="V30" t="s">
        <v>1090</v>
      </c>
      <c r="W30" t="str">
        <f t="shared" si="6"/>
        <v>78040</v>
      </c>
      <c r="X30" t="str">
        <f t="shared" si="7"/>
        <v>Laredo</v>
      </c>
    </row>
    <row r="31" spans="1:24" x14ac:dyDescent="0.3">
      <c r="A31">
        <v>218</v>
      </c>
      <c r="B31">
        <v>5</v>
      </c>
      <c r="C31" t="s">
        <v>8</v>
      </c>
      <c r="D31">
        <v>2012</v>
      </c>
      <c r="E31" s="4">
        <v>40913</v>
      </c>
      <c r="F31" s="3">
        <v>0.60229166666666667</v>
      </c>
      <c r="G31" s="18">
        <v>1</v>
      </c>
      <c r="H31" s="18" t="str">
        <f t="shared" si="0"/>
        <v>Thursday</v>
      </c>
      <c r="I31" s="4">
        <v>40919</v>
      </c>
      <c r="J31" s="18">
        <f t="shared" si="1"/>
        <v>6</v>
      </c>
      <c r="K31" s="3">
        <f t="shared" si="2"/>
        <v>40913.85229166667</v>
      </c>
      <c r="L31" t="s">
        <v>528</v>
      </c>
      <c r="M31" t="s">
        <v>529</v>
      </c>
      <c r="N31" t="str">
        <f t="shared" si="3"/>
        <v>Carson Lindgren</v>
      </c>
      <c r="O31" t="s">
        <v>530</v>
      </c>
      <c r="P31">
        <f t="shared" si="4"/>
        <v>11</v>
      </c>
      <c r="Q31">
        <f t="shared" si="8"/>
        <v>7</v>
      </c>
      <c r="R31" t="str">
        <f t="shared" si="5"/>
        <v>hotmail</v>
      </c>
      <c r="T31" t="s">
        <v>823</v>
      </c>
      <c r="U31" t="s">
        <v>1091</v>
      </c>
      <c r="V31" t="s">
        <v>1092</v>
      </c>
      <c r="W31" t="str">
        <f t="shared" si="6"/>
        <v>91730</v>
      </c>
      <c r="X31" t="str">
        <f t="shared" si="7"/>
        <v>Rancho Cucamonga</v>
      </c>
    </row>
    <row r="32" spans="1:24" x14ac:dyDescent="0.3">
      <c r="A32">
        <v>245</v>
      </c>
      <c r="B32">
        <v>5</v>
      </c>
      <c r="C32" t="s">
        <v>8</v>
      </c>
      <c r="D32">
        <v>2012</v>
      </c>
      <c r="E32" s="4">
        <v>40913</v>
      </c>
      <c r="F32" s="3">
        <v>0.67204861111111114</v>
      </c>
      <c r="G32" s="18">
        <v>1</v>
      </c>
      <c r="H32" s="18" t="str">
        <f t="shared" si="0"/>
        <v>Thursday</v>
      </c>
      <c r="I32" s="4">
        <v>40919</v>
      </c>
      <c r="J32" s="18">
        <f t="shared" si="1"/>
        <v>6</v>
      </c>
      <c r="K32" s="3">
        <f t="shared" si="2"/>
        <v>40913.922048611108</v>
      </c>
      <c r="L32" t="s">
        <v>602</v>
      </c>
      <c r="M32" t="s">
        <v>603</v>
      </c>
      <c r="N32" t="str">
        <f t="shared" si="3"/>
        <v>Jill Bentley</v>
      </c>
      <c r="O32" t="s">
        <v>604</v>
      </c>
      <c r="P32">
        <f t="shared" si="4"/>
        <v>10</v>
      </c>
      <c r="Q32">
        <f t="shared" si="8"/>
        <v>7</v>
      </c>
      <c r="R32" t="str">
        <f t="shared" si="5"/>
        <v>hotmail</v>
      </c>
      <c r="T32" t="s">
        <v>824</v>
      </c>
      <c r="U32" t="s">
        <v>1093</v>
      </c>
      <c r="V32" t="s">
        <v>1094</v>
      </c>
      <c r="W32" t="str">
        <f t="shared" si="6"/>
        <v>75034</v>
      </c>
      <c r="X32" t="str">
        <f t="shared" si="7"/>
        <v>Frisco</v>
      </c>
    </row>
    <row r="33" spans="1:24" x14ac:dyDescent="0.3">
      <c r="A33">
        <v>219</v>
      </c>
      <c r="B33">
        <v>5</v>
      </c>
      <c r="C33" t="s">
        <v>8</v>
      </c>
      <c r="D33">
        <v>2012</v>
      </c>
      <c r="E33" s="4">
        <v>40913</v>
      </c>
      <c r="F33" s="3">
        <v>0.71475694444444438</v>
      </c>
      <c r="G33" s="18">
        <v>1</v>
      </c>
      <c r="H33" s="18" t="str">
        <f t="shared" si="0"/>
        <v>Thursday</v>
      </c>
      <c r="I33" s="4">
        <v>40919</v>
      </c>
      <c r="J33" s="18">
        <f t="shared" si="1"/>
        <v>6</v>
      </c>
      <c r="K33" s="3">
        <f t="shared" si="2"/>
        <v>40913.964756944442</v>
      </c>
      <c r="L33" t="s">
        <v>531</v>
      </c>
      <c r="M33" t="s">
        <v>532</v>
      </c>
      <c r="N33" t="str">
        <f t="shared" si="3"/>
        <v>Ricardo Haggerty</v>
      </c>
      <c r="O33" t="s">
        <v>533</v>
      </c>
      <c r="P33">
        <f t="shared" si="4"/>
        <v>11</v>
      </c>
      <c r="Q33">
        <f t="shared" si="8"/>
        <v>8</v>
      </c>
      <c r="R33" t="str">
        <f t="shared" si="5"/>
        <v>facebook</v>
      </c>
      <c r="T33" t="s">
        <v>825</v>
      </c>
      <c r="U33" t="s">
        <v>1095</v>
      </c>
      <c r="V33" t="s">
        <v>1096</v>
      </c>
      <c r="W33" t="str">
        <f t="shared" si="6"/>
        <v>57102</v>
      </c>
      <c r="X33" t="str">
        <f t="shared" si="7"/>
        <v>Sioux Falls</v>
      </c>
    </row>
    <row r="34" spans="1:24" x14ac:dyDescent="0.3">
      <c r="A34">
        <v>80</v>
      </c>
      <c r="B34">
        <v>5</v>
      </c>
      <c r="C34" t="s">
        <v>8</v>
      </c>
      <c r="D34">
        <v>2012</v>
      </c>
      <c r="E34" s="4">
        <v>40913</v>
      </c>
      <c r="F34" s="3">
        <v>0.72887731481481488</v>
      </c>
      <c r="G34" s="18">
        <v>1</v>
      </c>
      <c r="H34" s="18" t="str">
        <f t="shared" si="0"/>
        <v>Thursday</v>
      </c>
      <c r="I34" s="4">
        <v>40919</v>
      </c>
      <c r="J34" s="18">
        <f t="shared" si="1"/>
        <v>6</v>
      </c>
      <c r="K34" s="3">
        <f t="shared" si="2"/>
        <v>40913.978877314818</v>
      </c>
      <c r="L34" t="s">
        <v>220</v>
      </c>
      <c r="M34" t="s">
        <v>221</v>
      </c>
      <c r="N34" t="str">
        <f t="shared" si="3"/>
        <v>Coyne Lapointe</v>
      </c>
      <c r="O34" t="s">
        <v>222</v>
      </c>
      <c r="P34">
        <f t="shared" si="4"/>
        <v>11</v>
      </c>
      <c r="Q34">
        <f t="shared" si="8"/>
        <v>5</v>
      </c>
      <c r="R34" t="str">
        <f t="shared" si="5"/>
        <v>gmail</v>
      </c>
      <c r="T34" t="s">
        <v>826</v>
      </c>
      <c r="U34" t="s">
        <v>1097</v>
      </c>
      <c r="V34" t="s">
        <v>1098</v>
      </c>
      <c r="W34" t="str">
        <f t="shared" si="6"/>
        <v>65201</v>
      </c>
      <c r="X34" t="str">
        <f t="shared" si="7"/>
        <v>Columbia</v>
      </c>
    </row>
    <row r="35" spans="1:24" x14ac:dyDescent="0.3">
      <c r="A35">
        <v>220</v>
      </c>
      <c r="B35">
        <v>5</v>
      </c>
      <c r="C35" t="s">
        <v>8</v>
      </c>
      <c r="D35">
        <v>2012</v>
      </c>
      <c r="E35" s="4">
        <v>40913</v>
      </c>
      <c r="F35" s="3">
        <v>0.80935185185185177</v>
      </c>
      <c r="G35" s="18">
        <v>1</v>
      </c>
      <c r="H35" s="18" t="str">
        <f t="shared" si="0"/>
        <v>Thursday</v>
      </c>
      <c r="I35" s="4">
        <v>40917</v>
      </c>
      <c r="J35" s="18">
        <f t="shared" si="1"/>
        <v>4</v>
      </c>
      <c r="K35" s="3">
        <f t="shared" si="2"/>
        <v>40914.059351851851</v>
      </c>
      <c r="L35" t="s">
        <v>534</v>
      </c>
      <c r="M35" t="s">
        <v>535</v>
      </c>
      <c r="N35" t="str">
        <f t="shared" si="3"/>
        <v>Hilary Knudson</v>
      </c>
      <c r="O35" t="s">
        <v>536</v>
      </c>
      <c r="P35">
        <f t="shared" si="4"/>
        <v>10</v>
      </c>
      <c r="Q35">
        <f t="shared" si="8"/>
        <v>3</v>
      </c>
      <c r="R35" t="str">
        <f t="shared" si="5"/>
        <v>aol</v>
      </c>
      <c r="T35" t="s">
        <v>827</v>
      </c>
      <c r="U35" t="s">
        <v>1099</v>
      </c>
      <c r="V35" t="s">
        <v>1100</v>
      </c>
      <c r="W35" t="str">
        <f t="shared" si="6"/>
        <v>76701</v>
      </c>
      <c r="X35" t="str">
        <f t="shared" si="7"/>
        <v>Waco</v>
      </c>
    </row>
    <row r="36" spans="1:24" x14ac:dyDescent="0.3">
      <c r="A36">
        <v>31</v>
      </c>
      <c r="B36">
        <v>6</v>
      </c>
      <c r="C36" t="s">
        <v>8</v>
      </c>
      <c r="D36">
        <v>2012</v>
      </c>
      <c r="E36" s="4">
        <v>40914</v>
      </c>
      <c r="F36" s="3">
        <v>0.22422453703703704</v>
      </c>
      <c r="G36" s="18">
        <v>1</v>
      </c>
      <c r="H36" s="18" t="str">
        <f t="shared" si="0"/>
        <v>Friday</v>
      </c>
      <c r="I36" s="4">
        <v>40920</v>
      </c>
      <c r="J36" s="18">
        <f t="shared" si="1"/>
        <v>6</v>
      </c>
      <c r="K36" s="3">
        <f t="shared" si="2"/>
        <v>40914.474224537036</v>
      </c>
      <c r="L36" t="s">
        <v>73</v>
      </c>
      <c r="M36" t="s">
        <v>74</v>
      </c>
      <c r="N36" t="str">
        <f t="shared" si="3"/>
        <v>Birdie Moultrie</v>
      </c>
      <c r="O36" t="s">
        <v>75</v>
      </c>
      <c r="P36">
        <f t="shared" si="4"/>
        <v>11</v>
      </c>
      <c r="Q36">
        <f t="shared" si="8"/>
        <v>3</v>
      </c>
      <c r="R36" t="str">
        <f t="shared" si="5"/>
        <v>aol</v>
      </c>
      <c r="T36" t="s">
        <v>828</v>
      </c>
      <c r="U36" t="s">
        <v>1101</v>
      </c>
      <c r="V36" t="s">
        <v>1102</v>
      </c>
      <c r="W36" t="str">
        <f t="shared" si="6"/>
        <v>66204</v>
      </c>
      <c r="X36" t="str">
        <f t="shared" si="7"/>
        <v>Overland Park</v>
      </c>
    </row>
    <row r="37" spans="1:24" x14ac:dyDescent="0.3">
      <c r="A37">
        <v>59</v>
      </c>
      <c r="B37">
        <v>6</v>
      </c>
      <c r="C37" t="s">
        <v>8</v>
      </c>
      <c r="D37">
        <v>2012</v>
      </c>
      <c r="E37" s="4">
        <v>40914</v>
      </c>
      <c r="F37" s="3">
        <v>0.31526620370370367</v>
      </c>
      <c r="G37" s="18">
        <v>1</v>
      </c>
      <c r="H37" s="18" t="str">
        <f t="shared" si="0"/>
        <v>Friday</v>
      </c>
      <c r="I37" s="4">
        <v>40920</v>
      </c>
      <c r="J37" s="18">
        <f t="shared" si="1"/>
        <v>6</v>
      </c>
      <c r="K37" s="3">
        <f t="shared" si="2"/>
        <v>40914.565266203703</v>
      </c>
      <c r="L37" t="s">
        <v>157</v>
      </c>
      <c r="M37" t="s">
        <v>158</v>
      </c>
      <c r="N37" t="str">
        <f t="shared" si="3"/>
        <v>Kieu Sherwood</v>
      </c>
      <c r="O37" t="s">
        <v>159</v>
      </c>
      <c r="P37">
        <f t="shared" si="4"/>
        <v>11</v>
      </c>
      <c r="Q37">
        <f t="shared" si="8"/>
        <v>5</v>
      </c>
      <c r="R37" t="str">
        <f t="shared" si="5"/>
        <v>gmail</v>
      </c>
      <c r="T37" t="s">
        <v>829</v>
      </c>
      <c r="U37" t="s">
        <v>1103</v>
      </c>
      <c r="V37" t="s">
        <v>1104</v>
      </c>
      <c r="W37" t="str">
        <f t="shared" si="6"/>
        <v>40202</v>
      </c>
      <c r="X37" t="str">
        <f t="shared" si="7"/>
        <v>Louisville</v>
      </c>
    </row>
    <row r="38" spans="1:24" x14ac:dyDescent="0.3">
      <c r="A38">
        <v>121</v>
      </c>
      <c r="B38">
        <v>6</v>
      </c>
      <c r="C38" t="s">
        <v>8</v>
      </c>
      <c r="D38">
        <v>2012</v>
      </c>
      <c r="E38" s="4">
        <v>40914</v>
      </c>
      <c r="F38" s="3">
        <v>0.38471064814814815</v>
      </c>
      <c r="G38" s="18">
        <v>1</v>
      </c>
      <c r="H38" s="18" t="str">
        <f t="shared" si="0"/>
        <v>Friday</v>
      </c>
      <c r="I38" s="4">
        <v>40918</v>
      </c>
      <c r="J38" s="18">
        <f t="shared" si="1"/>
        <v>4</v>
      </c>
      <c r="K38" s="3">
        <f t="shared" si="2"/>
        <v>40914.634710648148</v>
      </c>
      <c r="L38" t="s">
        <v>303</v>
      </c>
      <c r="M38" t="s">
        <v>304</v>
      </c>
      <c r="N38" t="str">
        <f t="shared" si="3"/>
        <v>Nila Peak</v>
      </c>
      <c r="O38" t="s">
        <v>305</v>
      </c>
      <c r="P38">
        <f t="shared" si="4"/>
        <v>7</v>
      </c>
      <c r="Q38">
        <f t="shared" si="8"/>
        <v>5</v>
      </c>
      <c r="R38" t="str">
        <f t="shared" si="5"/>
        <v>gmail</v>
      </c>
      <c r="T38" t="s">
        <v>830</v>
      </c>
      <c r="U38" t="s">
        <v>1105</v>
      </c>
      <c r="V38" t="s">
        <v>1106</v>
      </c>
      <c r="W38" t="str">
        <f t="shared" si="6"/>
        <v>97402</v>
      </c>
      <c r="X38" t="str">
        <f t="shared" si="7"/>
        <v>Eugene</v>
      </c>
    </row>
    <row r="39" spans="1:24" x14ac:dyDescent="0.3">
      <c r="A39">
        <v>221</v>
      </c>
      <c r="B39">
        <v>6</v>
      </c>
      <c r="C39" t="s">
        <v>8</v>
      </c>
      <c r="D39">
        <v>2012</v>
      </c>
      <c r="E39" s="4">
        <v>40914</v>
      </c>
      <c r="F39" s="3">
        <v>0.4835416666666667</v>
      </c>
      <c r="G39" s="18">
        <v>1</v>
      </c>
      <c r="H39" s="18" t="str">
        <f t="shared" si="0"/>
        <v>Friday</v>
      </c>
      <c r="I39" s="4">
        <v>40919</v>
      </c>
      <c r="J39" s="18">
        <f t="shared" si="1"/>
        <v>5</v>
      </c>
      <c r="K39" s="3">
        <f t="shared" si="2"/>
        <v>40914.733541666668</v>
      </c>
      <c r="L39" t="s">
        <v>537</v>
      </c>
      <c r="M39" t="s">
        <v>538</v>
      </c>
      <c r="N39" t="str">
        <f t="shared" si="3"/>
        <v>Chisolm Henson</v>
      </c>
      <c r="O39" t="s">
        <v>539</v>
      </c>
      <c r="P39">
        <f t="shared" si="4"/>
        <v>9</v>
      </c>
      <c r="Q39">
        <f t="shared" si="8"/>
        <v>5</v>
      </c>
      <c r="R39" t="str">
        <f t="shared" si="5"/>
        <v>yahoo</v>
      </c>
      <c r="T39" t="s">
        <v>831</v>
      </c>
      <c r="U39" t="s">
        <v>1107</v>
      </c>
      <c r="V39" t="s">
        <v>1108</v>
      </c>
      <c r="W39" t="str">
        <f t="shared" si="6"/>
        <v>36104</v>
      </c>
      <c r="X39" t="str">
        <f t="shared" si="7"/>
        <v>Montgomery</v>
      </c>
    </row>
    <row r="40" spans="1:24" x14ac:dyDescent="0.3">
      <c r="A40">
        <v>122</v>
      </c>
      <c r="B40">
        <v>6</v>
      </c>
      <c r="C40" t="s">
        <v>8</v>
      </c>
      <c r="D40">
        <v>2012</v>
      </c>
      <c r="E40" s="4">
        <v>40914</v>
      </c>
      <c r="F40" s="3">
        <v>0.68570601851851853</v>
      </c>
      <c r="G40" s="18">
        <v>1</v>
      </c>
      <c r="H40" s="18" t="str">
        <f t="shared" si="0"/>
        <v>Friday</v>
      </c>
      <c r="I40" s="4">
        <v>40921</v>
      </c>
      <c r="J40" s="18">
        <f t="shared" si="1"/>
        <v>7</v>
      </c>
      <c r="K40" s="3">
        <f t="shared" si="2"/>
        <v>40914.935706018521</v>
      </c>
      <c r="L40" t="s">
        <v>306</v>
      </c>
      <c r="M40" t="s">
        <v>307</v>
      </c>
      <c r="N40" t="str">
        <f t="shared" si="3"/>
        <v>Norton Picard</v>
      </c>
      <c r="O40" t="s">
        <v>308</v>
      </c>
      <c r="P40">
        <f t="shared" si="4"/>
        <v>9</v>
      </c>
      <c r="Q40">
        <f t="shared" si="8"/>
        <v>7</v>
      </c>
      <c r="R40" t="str">
        <f t="shared" si="5"/>
        <v>hotmail</v>
      </c>
      <c r="T40" t="s">
        <v>832</v>
      </c>
      <c r="U40" t="s">
        <v>1109</v>
      </c>
      <c r="V40" t="s">
        <v>1110</v>
      </c>
      <c r="W40" t="str">
        <f t="shared" si="6"/>
        <v>98660</v>
      </c>
      <c r="X40" t="str">
        <f t="shared" si="7"/>
        <v>Vancouver</v>
      </c>
    </row>
    <row r="41" spans="1:24" x14ac:dyDescent="0.3">
      <c r="A41">
        <v>81</v>
      </c>
      <c r="B41">
        <v>6</v>
      </c>
      <c r="C41" t="s">
        <v>8</v>
      </c>
      <c r="D41">
        <v>2012</v>
      </c>
      <c r="E41" s="4">
        <v>40914</v>
      </c>
      <c r="F41" s="3">
        <v>0.76890046296296299</v>
      </c>
      <c r="G41" s="18">
        <v>1</v>
      </c>
      <c r="H41" s="18" t="str">
        <f t="shared" si="0"/>
        <v>Friday</v>
      </c>
      <c r="I41" s="4">
        <v>40920</v>
      </c>
      <c r="J41" s="18">
        <f t="shared" si="1"/>
        <v>6</v>
      </c>
      <c r="K41" s="3">
        <f t="shared" si="2"/>
        <v>40915.018900462965</v>
      </c>
      <c r="L41" t="s">
        <v>223</v>
      </c>
      <c r="M41" t="s">
        <v>224</v>
      </c>
      <c r="N41" t="str">
        <f t="shared" si="3"/>
        <v>Wyman Speed</v>
      </c>
      <c r="O41" t="s">
        <v>225</v>
      </c>
      <c r="P41">
        <f t="shared" si="4"/>
        <v>8</v>
      </c>
      <c r="Q41">
        <f t="shared" si="8"/>
        <v>3</v>
      </c>
      <c r="R41" t="str">
        <f t="shared" si="5"/>
        <v>aol</v>
      </c>
      <c r="T41" t="s">
        <v>833</v>
      </c>
      <c r="U41" t="s">
        <v>1111</v>
      </c>
      <c r="V41" t="s">
        <v>1112</v>
      </c>
      <c r="W41" t="str">
        <f t="shared" si="6"/>
        <v>94536</v>
      </c>
      <c r="X41" t="str">
        <f t="shared" si="7"/>
        <v>Fremont</v>
      </c>
    </row>
    <row r="42" spans="1:24" x14ac:dyDescent="0.3">
      <c r="A42">
        <v>281</v>
      </c>
      <c r="B42">
        <v>6</v>
      </c>
      <c r="C42" t="s">
        <v>8</v>
      </c>
      <c r="D42">
        <v>2012</v>
      </c>
      <c r="E42" s="4">
        <v>40914</v>
      </c>
      <c r="F42" s="3">
        <v>0.81918981481481479</v>
      </c>
      <c r="G42" s="18">
        <v>1</v>
      </c>
      <c r="H42" s="18" t="str">
        <f t="shared" si="0"/>
        <v>Friday</v>
      </c>
      <c r="I42" s="4">
        <v>40919</v>
      </c>
      <c r="J42" s="18">
        <f t="shared" si="1"/>
        <v>5</v>
      </c>
      <c r="K42" s="3">
        <f t="shared" si="2"/>
        <v>40915.069189814814</v>
      </c>
      <c r="L42" t="s">
        <v>699</v>
      </c>
      <c r="M42" t="s">
        <v>700</v>
      </c>
      <c r="N42" t="str">
        <f t="shared" si="3"/>
        <v>Nariko Bryan</v>
      </c>
      <c r="O42" t="s">
        <v>701</v>
      </c>
      <c r="P42">
        <f t="shared" si="4"/>
        <v>8</v>
      </c>
      <c r="Q42">
        <f t="shared" si="8"/>
        <v>5</v>
      </c>
      <c r="R42" t="str">
        <f t="shared" si="5"/>
        <v>gmail</v>
      </c>
      <c r="T42" t="s">
        <v>834</v>
      </c>
      <c r="U42" t="s">
        <v>1047</v>
      </c>
      <c r="V42" t="s">
        <v>1048</v>
      </c>
      <c r="W42" t="str">
        <f t="shared" si="6"/>
        <v>85345</v>
      </c>
      <c r="X42" t="str">
        <f t="shared" si="7"/>
        <v>Peoria</v>
      </c>
    </row>
    <row r="43" spans="1:24" x14ac:dyDescent="0.3">
      <c r="A43">
        <v>222</v>
      </c>
      <c r="B43">
        <v>6</v>
      </c>
      <c r="C43" t="s">
        <v>8</v>
      </c>
      <c r="D43">
        <v>2012</v>
      </c>
      <c r="E43" s="4">
        <v>40914</v>
      </c>
      <c r="F43" s="3">
        <v>0.94878472222222221</v>
      </c>
      <c r="G43" s="18">
        <v>1</v>
      </c>
      <c r="H43" s="18" t="str">
        <f t="shared" si="0"/>
        <v>Friday</v>
      </c>
      <c r="I43" s="4">
        <v>40921</v>
      </c>
      <c r="J43" s="18">
        <f t="shared" si="1"/>
        <v>7</v>
      </c>
      <c r="K43" s="3">
        <f t="shared" si="2"/>
        <v>40915.198784722219</v>
      </c>
      <c r="L43" t="s">
        <v>540</v>
      </c>
      <c r="M43" t="s">
        <v>541</v>
      </c>
      <c r="N43" t="str">
        <f t="shared" si="3"/>
        <v>Lester Goldberg</v>
      </c>
      <c r="O43" t="s">
        <v>542</v>
      </c>
      <c r="P43">
        <f t="shared" si="4"/>
        <v>11</v>
      </c>
      <c r="Q43">
        <f t="shared" si="8"/>
        <v>5</v>
      </c>
      <c r="R43" t="str">
        <f t="shared" si="5"/>
        <v>gmail</v>
      </c>
      <c r="T43" t="s">
        <v>835</v>
      </c>
      <c r="U43" t="s">
        <v>1113</v>
      </c>
      <c r="V43" t="s">
        <v>1114</v>
      </c>
      <c r="W43" t="str">
        <f t="shared" si="6"/>
        <v>30901</v>
      </c>
      <c r="X43" t="str">
        <f t="shared" si="7"/>
        <v>Augusta</v>
      </c>
    </row>
    <row r="44" spans="1:24" x14ac:dyDescent="0.3">
      <c r="A44">
        <v>282</v>
      </c>
      <c r="B44">
        <v>7</v>
      </c>
      <c r="C44" t="s">
        <v>8</v>
      </c>
      <c r="D44">
        <v>2012</v>
      </c>
      <c r="E44" s="4">
        <v>40915</v>
      </c>
      <c r="F44" s="3">
        <v>2.1087962962962961E-2</v>
      </c>
      <c r="G44" s="18">
        <v>1</v>
      </c>
      <c r="H44" s="18" t="str">
        <f t="shared" si="0"/>
        <v>Saturday</v>
      </c>
      <c r="I44" s="4">
        <v>40919</v>
      </c>
      <c r="J44" s="18">
        <f t="shared" si="1"/>
        <v>4</v>
      </c>
      <c r="K44" s="3">
        <f t="shared" si="2"/>
        <v>40915.271087962959</v>
      </c>
      <c r="L44" t="s">
        <v>702</v>
      </c>
      <c r="M44" t="s">
        <v>703</v>
      </c>
      <c r="N44" t="str">
        <f t="shared" si="3"/>
        <v>Eryn Ortiz</v>
      </c>
      <c r="O44" t="s">
        <v>704</v>
      </c>
      <c r="P44">
        <f t="shared" si="4"/>
        <v>8</v>
      </c>
      <c r="Q44">
        <f t="shared" si="8"/>
        <v>5</v>
      </c>
      <c r="R44" t="str">
        <f t="shared" si="5"/>
        <v>gmail</v>
      </c>
      <c r="T44" t="s">
        <v>836</v>
      </c>
      <c r="U44" t="s">
        <v>1115</v>
      </c>
      <c r="V44" t="s">
        <v>1116</v>
      </c>
      <c r="W44" t="str">
        <f t="shared" si="6"/>
        <v>94533</v>
      </c>
      <c r="X44" t="str">
        <f t="shared" si="7"/>
        <v>Fairfield</v>
      </c>
    </row>
    <row r="45" spans="1:24" x14ac:dyDescent="0.3">
      <c r="A45">
        <v>246</v>
      </c>
      <c r="B45">
        <v>7</v>
      </c>
      <c r="C45" t="s">
        <v>8</v>
      </c>
      <c r="D45">
        <v>2012</v>
      </c>
      <c r="E45" s="4">
        <v>40915</v>
      </c>
      <c r="F45" s="3">
        <v>4.6875E-2</v>
      </c>
      <c r="G45" s="18">
        <v>1</v>
      </c>
      <c r="H45" s="18" t="str">
        <f t="shared" si="0"/>
        <v>Saturday</v>
      </c>
      <c r="I45" s="4">
        <v>40920</v>
      </c>
      <c r="J45" s="18">
        <f t="shared" si="1"/>
        <v>5</v>
      </c>
      <c r="K45" s="3">
        <f t="shared" si="2"/>
        <v>40915.296875</v>
      </c>
      <c r="L45" t="s">
        <v>605</v>
      </c>
      <c r="M45" t="s">
        <v>606</v>
      </c>
      <c r="N45" t="str">
        <f t="shared" si="3"/>
        <v>Ansley Champion</v>
      </c>
      <c r="O45" t="s">
        <v>607</v>
      </c>
      <c r="P45">
        <f t="shared" si="4"/>
        <v>11</v>
      </c>
      <c r="Q45">
        <f t="shared" si="8"/>
        <v>5</v>
      </c>
      <c r="R45" t="str">
        <f t="shared" si="5"/>
        <v>yahoo</v>
      </c>
      <c r="T45" t="s">
        <v>837</v>
      </c>
      <c r="U45" t="s">
        <v>1117</v>
      </c>
      <c r="V45" t="s">
        <v>1118</v>
      </c>
      <c r="W45" t="str">
        <f t="shared" si="6"/>
        <v>93277</v>
      </c>
      <c r="X45" t="str">
        <f t="shared" si="7"/>
        <v>Visalia</v>
      </c>
    </row>
    <row r="46" spans="1:24" x14ac:dyDescent="0.3">
      <c r="A46">
        <v>283</v>
      </c>
      <c r="B46">
        <v>7</v>
      </c>
      <c r="C46" t="s">
        <v>8</v>
      </c>
      <c r="D46">
        <v>2012</v>
      </c>
      <c r="E46" s="4">
        <v>40915</v>
      </c>
      <c r="F46" s="3">
        <v>4.9895833333333334E-2</v>
      </c>
      <c r="G46" s="18">
        <v>1</v>
      </c>
      <c r="H46" s="18" t="str">
        <f t="shared" si="0"/>
        <v>Saturday</v>
      </c>
      <c r="I46" s="4">
        <v>40923</v>
      </c>
      <c r="J46" s="18">
        <f t="shared" si="1"/>
        <v>8</v>
      </c>
      <c r="K46" s="3">
        <f t="shared" si="2"/>
        <v>40915.299895833334</v>
      </c>
      <c r="L46" t="s">
        <v>705</v>
      </c>
      <c r="M46" t="s">
        <v>706</v>
      </c>
      <c r="N46" t="str">
        <f t="shared" si="3"/>
        <v>Binta August</v>
      </c>
      <c r="O46" t="s">
        <v>707</v>
      </c>
      <c r="P46">
        <f t="shared" si="4"/>
        <v>9</v>
      </c>
      <c r="Q46">
        <f t="shared" si="8"/>
        <v>7</v>
      </c>
      <c r="R46" t="str">
        <f t="shared" si="5"/>
        <v>hotmail</v>
      </c>
      <c r="T46" t="s">
        <v>838</v>
      </c>
      <c r="U46" t="s">
        <v>1119</v>
      </c>
      <c r="V46" t="s">
        <v>1120</v>
      </c>
      <c r="W46" t="str">
        <f t="shared" si="6"/>
        <v>22301</v>
      </c>
      <c r="X46" t="str">
        <f t="shared" si="7"/>
        <v>Alexandria</v>
      </c>
    </row>
    <row r="47" spans="1:24" x14ac:dyDescent="0.3">
      <c r="A47">
        <v>60</v>
      </c>
      <c r="B47">
        <v>7</v>
      </c>
      <c r="C47" t="s">
        <v>8</v>
      </c>
      <c r="D47">
        <v>2012</v>
      </c>
      <c r="E47" s="4">
        <v>40915</v>
      </c>
      <c r="F47" s="3">
        <v>0.10159722222222223</v>
      </c>
      <c r="G47" s="18">
        <v>1</v>
      </c>
      <c r="H47" s="18" t="str">
        <f t="shared" si="0"/>
        <v>Saturday</v>
      </c>
      <c r="I47" s="4">
        <v>40919</v>
      </c>
      <c r="J47" s="18">
        <f t="shared" si="1"/>
        <v>4</v>
      </c>
      <c r="K47" s="3">
        <f t="shared" si="2"/>
        <v>40915.351597222223</v>
      </c>
      <c r="L47" t="s">
        <v>160</v>
      </c>
      <c r="M47" t="s">
        <v>161</v>
      </c>
      <c r="N47" t="str">
        <f t="shared" si="3"/>
        <v>Koby Dill</v>
      </c>
      <c r="O47" t="s">
        <v>162</v>
      </c>
      <c r="P47">
        <f t="shared" si="4"/>
        <v>7</v>
      </c>
      <c r="Q47">
        <f t="shared" si="8"/>
        <v>8</v>
      </c>
      <c r="R47" t="str">
        <f t="shared" si="5"/>
        <v>facebook</v>
      </c>
      <c r="T47" t="s">
        <v>839</v>
      </c>
      <c r="U47" t="s">
        <v>1121</v>
      </c>
      <c r="V47" t="s">
        <v>1122</v>
      </c>
      <c r="W47" t="str">
        <f t="shared" si="6"/>
        <v>99201</v>
      </c>
      <c r="X47" t="str">
        <f t="shared" si="7"/>
        <v>Spokane</v>
      </c>
    </row>
    <row r="48" spans="1:24" x14ac:dyDescent="0.3">
      <c r="A48">
        <v>247</v>
      </c>
      <c r="B48">
        <v>7</v>
      </c>
      <c r="C48" t="s">
        <v>8</v>
      </c>
      <c r="D48">
        <v>2012</v>
      </c>
      <c r="E48" s="4">
        <v>40915</v>
      </c>
      <c r="F48" s="3">
        <v>0.10504629629629629</v>
      </c>
      <c r="G48" s="18">
        <v>1</v>
      </c>
      <c r="H48" s="18" t="str">
        <f t="shared" si="0"/>
        <v>Saturday</v>
      </c>
      <c r="I48" s="4">
        <v>40921</v>
      </c>
      <c r="J48" s="18">
        <f t="shared" si="1"/>
        <v>6</v>
      </c>
      <c r="K48" s="3">
        <f t="shared" si="2"/>
        <v>40915.355046296296</v>
      </c>
      <c r="L48" t="s">
        <v>608</v>
      </c>
      <c r="M48" t="s">
        <v>609</v>
      </c>
      <c r="N48" t="str">
        <f t="shared" si="3"/>
        <v>Marilou Bivens</v>
      </c>
      <c r="O48" t="s">
        <v>610</v>
      </c>
      <c r="P48">
        <f t="shared" si="4"/>
        <v>9</v>
      </c>
      <c r="Q48">
        <f t="shared" si="8"/>
        <v>5</v>
      </c>
      <c r="R48" t="str">
        <f t="shared" si="5"/>
        <v>yahoo</v>
      </c>
      <c r="T48" t="s">
        <v>840</v>
      </c>
      <c r="U48" t="s">
        <v>1123</v>
      </c>
      <c r="V48" t="s">
        <v>1124</v>
      </c>
      <c r="W48" t="str">
        <f t="shared" si="6"/>
        <v>94102</v>
      </c>
      <c r="X48" t="str">
        <f t="shared" si="7"/>
        <v>San Francisco</v>
      </c>
    </row>
    <row r="49" spans="1:24" x14ac:dyDescent="0.3">
      <c r="A49">
        <v>123</v>
      </c>
      <c r="B49">
        <v>7</v>
      </c>
      <c r="C49" t="s">
        <v>8</v>
      </c>
      <c r="D49">
        <v>2012</v>
      </c>
      <c r="E49" s="4">
        <v>40915</v>
      </c>
      <c r="F49" s="3">
        <v>0.29265046296296299</v>
      </c>
      <c r="G49" s="18">
        <v>1</v>
      </c>
      <c r="H49" s="18" t="str">
        <f t="shared" si="0"/>
        <v>Saturday</v>
      </c>
      <c r="I49" s="4">
        <v>40919</v>
      </c>
      <c r="J49" s="18">
        <f t="shared" si="1"/>
        <v>4</v>
      </c>
      <c r="K49" s="3">
        <f t="shared" si="2"/>
        <v>40915.542650462965</v>
      </c>
      <c r="L49" t="s">
        <v>309</v>
      </c>
      <c r="M49" t="s">
        <v>310</v>
      </c>
      <c r="N49" t="str">
        <f t="shared" si="3"/>
        <v>Mariano Herrera</v>
      </c>
      <c r="O49" t="s">
        <v>311</v>
      </c>
      <c r="P49">
        <f t="shared" si="4"/>
        <v>10</v>
      </c>
      <c r="Q49">
        <f t="shared" si="8"/>
        <v>7</v>
      </c>
      <c r="R49" t="str">
        <f t="shared" si="5"/>
        <v>hotmail</v>
      </c>
      <c r="T49" t="s">
        <v>841</v>
      </c>
      <c r="U49" t="s">
        <v>1125</v>
      </c>
      <c r="V49" t="s">
        <v>1126</v>
      </c>
      <c r="W49" t="str">
        <f t="shared" si="6"/>
        <v>33602</v>
      </c>
      <c r="X49" t="str">
        <f t="shared" si="7"/>
        <v>Tampa</v>
      </c>
    </row>
    <row r="50" spans="1:24" x14ac:dyDescent="0.3">
      <c r="A50">
        <v>200</v>
      </c>
      <c r="B50">
        <v>7</v>
      </c>
      <c r="C50" t="s">
        <v>8</v>
      </c>
      <c r="D50">
        <v>2012</v>
      </c>
      <c r="E50" s="4">
        <v>40915</v>
      </c>
      <c r="F50" s="3">
        <v>0.31668981481481479</v>
      </c>
      <c r="G50" s="18">
        <v>1</v>
      </c>
      <c r="H50" s="18" t="str">
        <f t="shared" si="0"/>
        <v>Saturday</v>
      </c>
      <c r="I50" s="4">
        <v>40922</v>
      </c>
      <c r="J50" s="18">
        <f t="shared" si="1"/>
        <v>7</v>
      </c>
      <c r="K50" s="3">
        <f t="shared" si="2"/>
        <v>40915.566689814812</v>
      </c>
      <c r="L50" t="s">
        <v>484</v>
      </c>
      <c r="M50" t="s">
        <v>485</v>
      </c>
      <c r="N50" t="str">
        <f t="shared" si="3"/>
        <v>Trevion Williams</v>
      </c>
      <c r="O50" t="s">
        <v>486</v>
      </c>
      <c r="P50">
        <f t="shared" si="4"/>
        <v>11</v>
      </c>
      <c r="Q50">
        <f t="shared" si="8"/>
        <v>7</v>
      </c>
      <c r="R50" t="str">
        <f t="shared" si="5"/>
        <v>hotmail</v>
      </c>
      <c r="T50" t="s">
        <v>842</v>
      </c>
      <c r="U50" t="s">
        <v>1079</v>
      </c>
      <c r="V50" t="s">
        <v>1080</v>
      </c>
      <c r="W50" t="str">
        <f t="shared" si="6"/>
        <v>79401</v>
      </c>
      <c r="X50" t="str">
        <f t="shared" si="7"/>
        <v>Lubbock</v>
      </c>
    </row>
    <row r="51" spans="1:24" x14ac:dyDescent="0.3">
      <c r="A51">
        <v>285</v>
      </c>
      <c r="B51">
        <v>7</v>
      </c>
      <c r="C51" t="s">
        <v>8</v>
      </c>
      <c r="D51">
        <v>2012</v>
      </c>
      <c r="E51" s="4">
        <v>40915</v>
      </c>
      <c r="F51" s="3">
        <v>0.49478009259259265</v>
      </c>
      <c r="G51" s="18">
        <v>1</v>
      </c>
      <c r="H51" s="18" t="str">
        <f t="shared" si="0"/>
        <v>Saturday</v>
      </c>
      <c r="I51" s="4">
        <v>40923</v>
      </c>
      <c r="J51" s="18">
        <f t="shared" si="1"/>
        <v>8</v>
      </c>
      <c r="K51" s="3">
        <f t="shared" si="2"/>
        <v>40915.744780092595</v>
      </c>
      <c r="L51" t="s">
        <v>708</v>
      </c>
      <c r="M51" t="s">
        <v>709</v>
      </c>
      <c r="N51" t="str">
        <f t="shared" si="3"/>
        <v>Lilliana Wright</v>
      </c>
      <c r="O51" t="s">
        <v>710</v>
      </c>
      <c r="P51">
        <f t="shared" si="4"/>
        <v>9</v>
      </c>
      <c r="Q51">
        <f t="shared" si="8"/>
        <v>8</v>
      </c>
      <c r="R51" t="str">
        <f t="shared" si="5"/>
        <v>facebook</v>
      </c>
      <c r="T51" t="s">
        <v>843</v>
      </c>
      <c r="U51" t="s">
        <v>1127</v>
      </c>
      <c r="V51" t="s">
        <v>1128</v>
      </c>
      <c r="W51" t="str">
        <f t="shared" si="6"/>
        <v>91719</v>
      </c>
      <c r="X51" t="str">
        <f t="shared" si="7"/>
        <v>Corona</v>
      </c>
    </row>
    <row r="52" spans="1:24" x14ac:dyDescent="0.3">
      <c r="A52">
        <v>286</v>
      </c>
      <c r="B52">
        <v>7</v>
      </c>
      <c r="C52" t="s">
        <v>8</v>
      </c>
      <c r="D52">
        <v>2012</v>
      </c>
      <c r="E52" s="4">
        <v>40915</v>
      </c>
      <c r="F52" s="3">
        <v>0.55947916666666664</v>
      </c>
      <c r="G52" s="18">
        <v>1</v>
      </c>
      <c r="H52" s="18" t="str">
        <f t="shared" si="0"/>
        <v>Saturday</v>
      </c>
      <c r="I52" s="4">
        <v>40919</v>
      </c>
      <c r="J52" s="18">
        <f t="shared" si="1"/>
        <v>4</v>
      </c>
      <c r="K52" s="3">
        <f t="shared" si="2"/>
        <v>40915.809479166666</v>
      </c>
      <c r="L52" t="s">
        <v>711</v>
      </c>
      <c r="M52" t="s">
        <v>712</v>
      </c>
      <c r="N52" t="str">
        <f t="shared" si="3"/>
        <v>Janiyah Peeler</v>
      </c>
      <c r="O52" t="s">
        <v>713</v>
      </c>
      <c r="P52">
        <f t="shared" si="4"/>
        <v>9</v>
      </c>
      <c r="Q52">
        <f t="shared" si="8"/>
        <v>5</v>
      </c>
      <c r="R52" t="str">
        <f t="shared" si="5"/>
        <v>yahoo</v>
      </c>
      <c r="T52" t="s">
        <v>844</v>
      </c>
      <c r="U52" t="s">
        <v>1129</v>
      </c>
      <c r="V52" t="s">
        <v>1130</v>
      </c>
      <c r="W52" t="str">
        <f t="shared" si="6"/>
        <v>49503</v>
      </c>
      <c r="X52" t="str">
        <f t="shared" si="7"/>
        <v>Grand Rapids</v>
      </c>
    </row>
    <row r="53" spans="1:24" x14ac:dyDescent="0.3">
      <c r="A53">
        <v>32</v>
      </c>
      <c r="B53">
        <v>7</v>
      </c>
      <c r="C53" t="s">
        <v>8</v>
      </c>
      <c r="D53">
        <v>2012</v>
      </c>
      <c r="E53" s="4">
        <v>40915</v>
      </c>
      <c r="F53" s="3">
        <v>0.57932870370370371</v>
      </c>
      <c r="G53" s="18">
        <v>1</v>
      </c>
      <c r="H53" s="18" t="str">
        <f t="shared" si="0"/>
        <v>Saturday</v>
      </c>
      <c r="I53" s="4">
        <v>40922</v>
      </c>
      <c r="J53" s="18">
        <f t="shared" si="1"/>
        <v>7</v>
      </c>
      <c r="K53" s="3">
        <f t="shared" si="2"/>
        <v>40915.829328703701</v>
      </c>
      <c r="L53" t="s">
        <v>76</v>
      </c>
      <c r="M53" t="s">
        <v>77</v>
      </c>
      <c r="N53" t="str">
        <f t="shared" si="3"/>
        <v>Chailyn Goss</v>
      </c>
      <c r="O53" t="s">
        <v>78</v>
      </c>
      <c r="P53">
        <f t="shared" si="4"/>
        <v>7</v>
      </c>
      <c r="Q53">
        <f t="shared" si="8"/>
        <v>8</v>
      </c>
      <c r="R53" t="str">
        <f t="shared" si="5"/>
        <v>facebook</v>
      </c>
      <c r="T53" t="s">
        <v>845</v>
      </c>
      <c r="U53" t="s">
        <v>1131</v>
      </c>
      <c r="V53" t="s">
        <v>1132</v>
      </c>
      <c r="W53" t="str">
        <f t="shared" si="6"/>
        <v>28403</v>
      </c>
      <c r="X53" t="str">
        <f t="shared" si="7"/>
        <v>Wilmington</v>
      </c>
    </row>
    <row r="54" spans="1:24" x14ac:dyDescent="0.3">
      <c r="A54">
        <v>249</v>
      </c>
      <c r="B54">
        <v>7</v>
      </c>
      <c r="C54" t="s">
        <v>8</v>
      </c>
      <c r="D54">
        <v>2012</v>
      </c>
      <c r="E54" s="4">
        <v>40915</v>
      </c>
      <c r="F54" s="3">
        <v>0.70775462962962965</v>
      </c>
      <c r="G54" s="18">
        <v>1</v>
      </c>
      <c r="H54" s="18" t="str">
        <f t="shared" si="0"/>
        <v>Saturday</v>
      </c>
      <c r="I54" s="4">
        <v>40921</v>
      </c>
      <c r="J54" s="18">
        <f t="shared" si="1"/>
        <v>6</v>
      </c>
      <c r="K54" s="3">
        <f t="shared" si="2"/>
        <v>40915.957754629628</v>
      </c>
      <c r="L54" t="s">
        <v>611</v>
      </c>
      <c r="M54" t="s">
        <v>612</v>
      </c>
      <c r="N54" t="str">
        <f t="shared" si="3"/>
        <v>Anderson Tubbs</v>
      </c>
      <c r="O54" t="s">
        <v>613</v>
      </c>
      <c r="P54">
        <f t="shared" si="4"/>
        <v>8</v>
      </c>
      <c r="Q54">
        <f t="shared" si="8"/>
        <v>5</v>
      </c>
      <c r="R54" t="str">
        <f t="shared" si="5"/>
        <v>yahoo</v>
      </c>
      <c r="T54" t="s">
        <v>846</v>
      </c>
      <c r="U54" t="s">
        <v>1133</v>
      </c>
      <c r="V54" t="s">
        <v>1134</v>
      </c>
      <c r="W54" t="str">
        <f t="shared" si="6"/>
        <v>95661</v>
      </c>
      <c r="X54" t="str">
        <f t="shared" si="7"/>
        <v>Roseville</v>
      </c>
    </row>
    <row r="55" spans="1:24" x14ac:dyDescent="0.3">
      <c r="A55">
        <v>250</v>
      </c>
      <c r="B55">
        <v>7</v>
      </c>
      <c r="C55" t="s">
        <v>8</v>
      </c>
      <c r="D55">
        <v>2012</v>
      </c>
      <c r="E55" s="4">
        <v>40915</v>
      </c>
      <c r="F55" s="3">
        <v>0.75249999999999995</v>
      </c>
      <c r="G55" s="18">
        <v>1</v>
      </c>
      <c r="H55" s="18" t="str">
        <f t="shared" si="0"/>
        <v>Saturday</v>
      </c>
      <c r="I55" s="4">
        <v>40920</v>
      </c>
      <c r="J55" s="18">
        <f t="shared" si="1"/>
        <v>5</v>
      </c>
      <c r="K55" s="3">
        <f t="shared" si="2"/>
        <v>40916.002500000002</v>
      </c>
      <c r="L55" t="s">
        <v>614</v>
      </c>
      <c r="M55" t="s">
        <v>615</v>
      </c>
      <c r="N55" t="str">
        <f t="shared" si="3"/>
        <v>Durwood Mendez</v>
      </c>
      <c r="O55" t="s">
        <v>616</v>
      </c>
      <c r="P55">
        <f t="shared" si="4"/>
        <v>9</v>
      </c>
      <c r="Q55">
        <f t="shared" si="8"/>
        <v>3</v>
      </c>
      <c r="R55" t="str">
        <f t="shared" si="5"/>
        <v>aol</v>
      </c>
      <c r="T55" t="s">
        <v>847</v>
      </c>
      <c r="U55" t="s">
        <v>1087</v>
      </c>
      <c r="V55" t="s">
        <v>1088</v>
      </c>
      <c r="W55" t="str">
        <f t="shared" si="6"/>
        <v>92553</v>
      </c>
      <c r="X55" t="str">
        <f t="shared" si="7"/>
        <v>Moreno Valley</v>
      </c>
    </row>
    <row r="56" spans="1:24" x14ac:dyDescent="0.3">
      <c r="A56">
        <v>251</v>
      </c>
      <c r="B56">
        <v>8</v>
      </c>
      <c r="C56" t="s">
        <v>8</v>
      </c>
      <c r="D56">
        <v>2012</v>
      </c>
      <c r="E56" s="4">
        <v>40916</v>
      </c>
      <c r="F56" s="3">
        <v>0.10055555555555555</v>
      </c>
      <c r="G56" s="18">
        <v>2</v>
      </c>
      <c r="H56" s="18" t="str">
        <f t="shared" si="0"/>
        <v>Sunday</v>
      </c>
      <c r="I56" s="4">
        <v>40920</v>
      </c>
      <c r="J56" s="18">
        <f t="shared" si="1"/>
        <v>4</v>
      </c>
      <c r="K56" s="3">
        <f t="shared" si="2"/>
        <v>40916.350555555553</v>
      </c>
      <c r="L56" t="s">
        <v>617</v>
      </c>
      <c r="M56" t="s">
        <v>618</v>
      </c>
      <c r="N56" t="str">
        <f t="shared" si="3"/>
        <v>Barak Smalls</v>
      </c>
      <c r="O56" t="s">
        <v>619</v>
      </c>
      <c r="P56">
        <f t="shared" si="4"/>
        <v>9</v>
      </c>
      <c r="Q56">
        <f t="shared" si="8"/>
        <v>3</v>
      </c>
      <c r="R56" t="str">
        <f t="shared" si="5"/>
        <v>aol</v>
      </c>
      <c r="T56" t="s">
        <v>848</v>
      </c>
      <c r="U56" t="s">
        <v>1135</v>
      </c>
      <c r="V56" t="s">
        <v>1136</v>
      </c>
      <c r="W56" t="str">
        <f t="shared" si="6"/>
        <v>75038</v>
      </c>
      <c r="X56" t="str">
        <f t="shared" si="7"/>
        <v>Irving</v>
      </c>
    </row>
    <row r="57" spans="1:24" x14ac:dyDescent="0.3">
      <c r="A57">
        <v>201</v>
      </c>
      <c r="B57">
        <v>8</v>
      </c>
      <c r="C57" t="s">
        <v>8</v>
      </c>
      <c r="D57">
        <v>2012</v>
      </c>
      <c r="E57" s="4">
        <v>40916</v>
      </c>
      <c r="F57" s="3">
        <v>0.82313657407407403</v>
      </c>
      <c r="G57" s="18">
        <v>2</v>
      </c>
      <c r="H57" s="18" t="str">
        <f t="shared" si="0"/>
        <v>Sunday</v>
      </c>
      <c r="I57" s="4">
        <v>40920</v>
      </c>
      <c r="J57" s="18">
        <f t="shared" si="1"/>
        <v>4</v>
      </c>
      <c r="K57" s="3">
        <f t="shared" si="2"/>
        <v>40917.073136574072</v>
      </c>
      <c r="L57" t="s">
        <v>487</v>
      </c>
      <c r="M57" t="s">
        <v>488</v>
      </c>
      <c r="N57" t="str">
        <f t="shared" si="3"/>
        <v>Mittie Bratton</v>
      </c>
      <c r="O57" t="s">
        <v>489</v>
      </c>
      <c r="P57">
        <f t="shared" si="4"/>
        <v>10</v>
      </c>
      <c r="Q57">
        <f t="shared" si="8"/>
        <v>5</v>
      </c>
      <c r="R57" t="str">
        <f t="shared" si="5"/>
        <v>yahoo</v>
      </c>
      <c r="T57" t="s">
        <v>849</v>
      </c>
      <c r="U57" t="s">
        <v>1137</v>
      </c>
      <c r="V57" t="s">
        <v>1138</v>
      </c>
      <c r="W57" t="str">
        <f t="shared" si="6"/>
        <v>94509</v>
      </c>
      <c r="X57" t="str">
        <f t="shared" si="7"/>
        <v>Antioch</v>
      </c>
    </row>
    <row r="58" spans="1:24" x14ac:dyDescent="0.3">
      <c r="A58">
        <v>124</v>
      </c>
      <c r="B58">
        <v>8</v>
      </c>
      <c r="C58" t="s">
        <v>8</v>
      </c>
      <c r="D58">
        <v>2012</v>
      </c>
      <c r="E58" s="4">
        <v>40916</v>
      </c>
      <c r="F58" s="3">
        <v>0.8663657407407408</v>
      </c>
      <c r="G58" s="18">
        <v>2</v>
      </c>
      <c r="H58" s="18" t="str">
        <f t="shared" si="0"/>
        <v>Sunday</v>
      </c>
      <c r="I58" s="4">
        <v>40920</v>
      </c>
      <c r="J58" s="18">
        <f t="shared" si="1"/>
        <v>4</v>
      </c>
      <c r="K58" s="3">
        <f t="shared" si="2"/>
        <v>40917.116365740738</v>
      </c>
      <c r="L58" t="s">
        <v>312</v>
      </c>
      <c r="M58" t="s">
        <v>313</v>
      </c>
      <c r="N58" t="str">
        <f t="shared" si="3"/>
        <v>Sherrill Ho</v>
      </c>
      <c r="O58" t="s">
        <v>314</v>
      </c>
      <c r="P58">
        <f t="shared" si="4"/>
        <v>5</v>
      </c>
      <c r="Q58">
        <f t="shared" si="8"/>
        <v>5</v>
      </c>
      <c r="R58" t="str">
        <f t="shared" si="5"/>
        <v>gmail</v>
      </c>
      <c r="T58" t="s">
        <v>850</v>
      </c>
      <c r="U58" t="s">
        <v>1139</v>
      </c>
      <c r="V58" t="s">
        <v>1140</v>
      </c>
      <c r="W58" t="str">
        <f t="shared" si="6"/>
        <v>80903</v>
      </c>
      <c r="X58" t="str">
        <f t="shared" si="7"/>
        <v>Colorado Springs</v>
      </c>
    </row>
    <row r="59" spans="1:24" x14ac:dyDescent="0.3">
      <c r="A59">
        <v>168</v>
      </c>
      <c r="B59">
        <v>8</v>
      </c>
      <c r="C59" t="s">
        <v>8</v>
      </c>
      <c r="D59">
        <v>2012</v>
      </c>
      <c r="E59" s="4">
        <v>40916</v>
      </c>
      <c r="F59" s="3">
        <v>0.97009259259259262</v>
      </c>
      <c r="G59" s="18">
        <v>2</v>
      </c>
      <c r="H59" s="18" t="str">
        <f t="shared" si="0"/>
        <v>Sunday</v>
      </c>
      <c r="I59" s="4">
        <v>40924</v>
      </c>
      <c r="J59" s="18">
        <f t="shared" si="1"/>
        <v>8</v>
      </c>
      <c r="K59" s="3">
        <f t="shared" si="2"/>
        <v>40917.220092592594</v>
      </c>
      <c r="L59" t="s">
        <v>396</v>
      </c>
      <c r="M59" t="s">
        <v>397</v>
      </c>
      <c r="N59" t="str">
        <f t="shared" si="3"/>
        <v>Stanford Braxton</v>
      </c>
      <c r="O59" t="s">
        <v>398</v>
      </c>
      <c r="P59">
        <f t="shared" si="4"/>
        <v>10</v>
      </c>
      <c r="Q59">
        <f t="shared" si="8"/>
        <v>8</v>
      </c>
      <c r="R59" t="str">
        <f t="shared" si="5"/>
        <v>facebook</v>
      </c>
      <c r="T59" t="s">
        <v>851</v>
      </c>
      <c r="U59" t="s">
        <v>1141</v>
      </c>
      <c r="V59" t="s">
        <v>1142</v>
      </c>
      <c r="W59" t="str">
        <f t="shared" si="6"/>
        <v>46201</v>
      </c>
      <c r="X59" t="str">
        <f t="shared" si="7"/>
        <v>Indianapolis</v>
      </c>
    </row>
    <row r="60" spans="1:24" x14ac:dyDescent="0.3">
      <c r="A60">
        <v>202</v>
      </c>
      <c r="B60">
        <v>9</v>
      </c>
      <c r="C60" t="s">
        <v>8</v>
      </c>
      <c r="D60">
        <v>2012</v>
      </c>
      <c r="E60" s="4">
        <v>40917</v>
      </c>
      <c r="F60" s="3">
        <v>9.5462962962962972E-2</v>
      </c>
      <c r="G60" s="18">
        <v>2</v>
      </c>
      <c r="H60" s="18" t="str">
        <f t="shared" si="0"/>
        <v>Monday</v>
      </c>
      <c r="I60" s="4">
        <v>40924</v>
      </c>
      <c r="J60" s="18">
        <f t="shared" si="1"/>
        <v>7</v>
      </c>
      <c r="K60" s="3">
        <f t="shared" si="2"/>
        <v>40917.345462962963</v>
      </c>
      <c r="L60" t="s">
        <v>9</v>
      </c>
      <c r="M60" t="s">
        <v>490</v>
      </c>
      <c r="N60" t="str">
        <f t="shared" si="3"/>
        <v>Leah Floyd</v>
      </c>
      <c r="O60" t="s">
        <v>491</v>
      </c>
      <c r="P60">
        <f t="shared" si="4"/>
        <v>8</v>
      </c>
      <c r="Q60">
        <f t="shared" si="8"/>
        <v>5</v>
      </c>
      <c r="R60" t="str">
        <f t="shared" si="5"/>
        <v>yahoo</v>
      </c>
      <c r="T60" t="s">
        <v>852</v>
      </c>
      <c r="U60" t="s">
        <v>1143</v>
      </c>
      <c r="V60" t="s">
        <v>1144</v>
      </c>
      <c r="W60" t="str">
        <f t="shared" si="6"/>
        <v>39201</v>
      </c>
      <c r="X60" t="str">
        <f t="shared" si="7"/>
        <v>Jackson</v>
      </c>
    </row>
    <row r="61" spans="1:24" x14ac:dyDescent="0.3">
      <c r="A61">
        <v>223</v>
      </c>
      <c r="B61">
        <v>9</v>
      </c>
      <c r="C61" t="s">
        <v>8</v>
      </c>
      <c r="D61">
        <v>2012</v>
      </c>
      <c r="E61" s="4">
        <v>40917</v>
      </c>
      <c r="F61" s="3">
        <v>0.53874999999999995</v>
      </c>
      <c r="G61" s="18">
        <v>2</v>
      </c>
      <c r="H61" s="18" t="str">
        <f t="shared" si="0"/>
        <v>Monday</v>
      </c>
      <c r="I61" s="4">
        <v>40922</v>
      </c>
      <c r="J61" s="18">
        <f t="shared" si="1"/>
        <v>5</v>
      </c>
      <c r="K61" s="3">
        <f t="shared" si="2"/>
        <v>40917.78875</v>
      </c>
      <c r="L61" t="s">
        <v>543</v>
      </c>
      <c r="M61" t="s">
        <v>544</v>
      </c>
      <c r="N61" t="str">
        <f t="shared" si="3"/>
        <v>Ernestina Kelly</v>
      </c>
      <c r="O61" t="s">
        <v>545</v>
      </c>
      <c r="P61">
        <f t="shared" si="4"/>
        <v>8</v>
      </c>
      <c r="Q61">
        <f t="shared" si="8"/>
        <v>3</v>
      </c>
      <c r="R61" t="str">
        <f t="shared" si="5"/>
        <v>aol</v>
      </c>
      <c r="T61" t="s">
        <v>853</v>
      </c>
      <c r="U61" t="s">
        <v>1145</v>
      </c>
      <c r="V61" t="s">
        <v>1146</v>
      </c>
      <c r="W61" t="str">
        <f t="shared" si="6"/>
        <v>35203</v>
      </c>
      <c r="X61" t="str">
        <f t="shared" si="7"/>
        <v>Birmingham</v>
      </c>
    </row>
    <row r="62" spans="1:24" x14ac:dyDescent="0.3">
      <c r="A62">
        <v>125</v>
      </c>
      <c r="B62">
        <v>10</v>
      </c>
      <c r="C62" t="s">
        <v>8</v>
      </c>
      <c r="D62">
        <v>2012</v>
      </c>
      <c r="E62" s="4">
        <v>40918</v>
      </c>
      <c r="F62" s="3">
        <v>7.2465277777777781E-2</v>
      </c>
      <c r="G62" s="18">
        <v>2</v>
      </c>
      <c r="H62" s="18" t="str">
        <f t="shared" si="0"/>
        <v>Tuesday</v>
      </c>
      <c r="I62" s="4">
        <v>40922</v>
      </c>
      <c r="J62" s="18">
        <f t="shared" si="1"/>
        <v>4</v>
      </c>
      <c r="K62" s="3">
        <f t="shared" si="2"/>
        <v>40918.322465277779</v>
      </c>
      <c r="L62" t="s">
        <v>315</v>
      </c>
      <c r="M62" t="s">
        <v>316</v>
      </c>
      <c r="N62" t="str">
        <f t="shared" si="3"/>
        <v>Layton Shade</v>
      </c>
      <c r="O62" t="s">
        <v>317</v>
      </c>
      <c r="P62">
        <f t="shared" si="4"/>
        <v>8</v>
      </c>
      <c r="Q62">
        <f t="shared" si="8"/>
        <v>3</v>
      </c>
      <c r="R62" t="str">
        <f t="shared" si="5"/>
        <v>aol</v>
      </c>
      <c r="T62" t="s">
        <v>854</v>
      </c>
      <c r="U62" t="s">
        <v>1147</v>
      </c>
      <c r="V62" t="s">
        <v>1148</v>
      </c>
      <c r="W62" t="str">
        <f t="shared" si="6"/>
        <v>61101</v>
      </c>
      <c r="X62" t="str">
        <f t="shared" si="7"/>
        <v>Rockford</v>
      </c>
    </row>
    <row r="63" spans="1:24" x14ac:dyDescent="0.3">
      <c r="A63">
        <v>33</v>
      </c>
      <c r="B63">
        <v>10</v>
      </c>
      <c r="C63" t="s">
        <v>8</v>
      </c>
      <c r="D63">
        <v>2012</v>
      </c>
      <c r="E63" s="4">
        <v>40918</v>
      </c>
      <c r="F63" s="3">
        <v>0.11451388888888887</v>
      </c>
      <c r="G63" s="18">
        <v>2</v>
      </c>
      <c r="H63" s="18" t="str">
        <f t="shared" si="0"/>
        <v>Tuesday</v>
      </c>
      <c r="I63" s="4">
        <v>40926</v>
      </c>
      <c r="J63" s="18">
        <f t="shared" si="1"/>
        <v>8</v>
      </c>
      <c r="K63" s="3">
        <f t="shared" si="2"/>
        <v>40918.36451388889</v>
      </c>
      <c r="L63" t="s">
        <v>79</v>
      </c>
      <c r="M63" t="s">
        <v>80</v>
      </c>
      <c r="N63" t="str">
        <f t="shared" si="3"/>
        <v>Laurinda Ha</v>
      </c>
      <c r="O63" t="s">
        <v>81</v>
      </c>
      <c r="P63">
        <f t="shared" si="4"/>
        <v>5</v>
      </c>
      <c r="Q63">
        <f t="shared" si="8"/>
        <v>8</v>
      </c>
      <c r="R63" t="str">
        <f t="shared" si="5"/>
        <v>facebook</v>
      </c>
      <c r="T63" t="s">
        <v>855</v>
      </c>
      <c r="U63" t="s">
        <v>1075</v>
      </c>
      <c r="V63" t="s">
        <v>1076</v>
      </c>
      <c r="W63" t="str">
        <f t="shared" si="6"/>
        <v>83702</v>
      </c>
      <c r="X63" t="str">
        <f t="shared" si="7"/>
        <v>Boise</v>
      </c>
    </row>
    <row r="64" spans="1:24" x14ac:dyDescent="0.3">
      <c r="A64">
        <v>252</v>
      </c>
      <c r="B64">
        <v>10</v>
      </c>
      <c r="C64" t="s">
        <v>8</v>
      </c>
      <c r="D64">
        <v>2012</v>
      </c>
      <c r="E64" s="4">
        <v>40918</v>
      </c>
      <c r="F64" s="3">
        <v>0.15756944444444446</v>
      </c>
      <c r="G64" s="18">
        <v>2</v>
      </c>
      <c r="H64" s="18" t="str">
        <f t="shared" si="0"/>
        <v>Tuesday</v>
      </c>
      <c r="I64" s="4">
        <v>40924</v>
      </c>
      <c r="J64" s="18">
        <f t="shared" si="1"/>
        <v>6</v>
      </c>
      <c r="K64" s="3">
        <f t="shared" si="2"/>
        <v>40918.407569444447</v>
      </c>
      <c r="L64" t="s">
        <v>620</v>
      </c>
      <c r="M64" t="s">
        <v>621</v>
      </c>
      <c r="N64" t="str">
        <f t="shared" si="3"/>
        <v>Murphy Palmer</v>
      </c>
      <c r="O64" t="s">
        <v>622</v>
      </c>
      <c r="P64">
        <f t="shared" si="4"/>
        <v>9</v>
      </c>
      <c r="Q64">
        <f t="shared" si="8"/>
        <v>5</v>
      </c>
      <c r="R64" t="str">
        <f t="shared" si="5"/>
        <v>yahoo</v>
      </c>
      <c r="T64" t="s">
        <v>856</v>
      </c>
      <c r="U64" t="s">
        <v>1149</v>
      </c>
      <c r="V64" t="s">
        <v>1150</v>
      </c>
      <c r="W64" t="str">
        <f t="shared" si="6"/>
        <v>54302</v>
      </c>
      <c r="X64" t="str">
        <f t="shared" si="7"/>
        <v>Green Bay</v>
      </c>
    </row>
    <row r="65" spans="1:24" x14ac:dyDescent="0.3">
      <c r="A65">
        <v>100</v>
      </c>
      <c r="B65">
        <v>10</v>
      </c>
      <c r="C65" t="s">
        <v>8</v>
      </c>
      <c r="D65">
        <v>2012</v>
      </c>
      <c r="E65" s="4">
        <v>40918</v>
      </c>
      <c r="F65" s="3">
        <v>0.44914351851851847</v>
      </c>
      <c r="G65" s="18">
        <v>2</v>
      </c>
      <c r="H65" s="18" t="str">
        <f t="shared" si="0"/>
        <v>Tuesday</v>
      </c>
      <c r="I65" s="4">
        <v>40926</v>
      </c>
      <c r="J65" s="18">
        <f t="shared" si="1"/>
        <v>8</v>
      </c>
      <c r="K65" s="3">
        <f t="shared" si="2"/>
        <v>40918.699143518519</v>
      </c>
      <c r="L65" t="s">
        <v>242</v>
      </c>
      <c r="M65" t="s">
        <v>243</v>
      </c>
      <c r="N65" t="str">
        <f t="shared" si="3"/>
        <v>Johny Hendrix</v>
      </c>
      <c r="O65" t="s">
        <v>244</v>
      </c>
      <c r="P65">
        <f t="shared" si="4"/>
        <v>10</v>
      </c>
      <c r="Q65">
        <f t="shared" si="8"/>
        <v>5</v>
      </c>
      <c r="R65" t="str">
        <f t="shared" si="5"/>
        <v>gmail</v>
      </c>
      <c r="T65" t="s">
        <v>857</v>
      </c>
      <c r="U65" t="s">
        <v>1151</v>
      </c>
      <c r="V65" t="s">
        <v>1152</v>
      </c>
      <c r="W65" t="str">
        <f t="shared" si="6"/>
        <v>37040</v>
      </c>
      <c r="X65" t="str">
        <f t="shared" si="7"/>
        <v>Clarksville</v>
      </c>
    </row>
    <row r="66" spans="1:24" x14ac:dyDescent="0.3">
      <c r="A66">
        <v>126</v>
      </c>
      <c r="B66">
        <v>10</v>
      </c>
      <c r="C66" t="s">
        <v>8</v>
      </c>
      <c r="D66">
        <v>2012</v>
      </c>
      <c r="E66" s="4">
        <v>40918</v>
      </c>
      <c r="F66" s="3">
        <v>0.50263888888888886</v>
      </c>
      <c r="G66" s="18">
        <v>2</v>
      </c>
      <c r="H66" s="18" t="str">
        <f t="shared" si="0"/>
        <v>Tuesday</v>
      </c>
      <c r="I66" s="4">
        <v>40926</v>
      </c>
      <c r="J66" s="18">
        <f t="shared" si="1"/>
        <v>8</v>
      </c>
      <c r="K66" s="3">
        <f t="shared" si="2"/>
        <v>40918.752638888887</v>
      </c>
      <c r="L66" t="s">
        <v>318</v>
      </c>
      <c r="M66" t="s">
        <v>319</v>
      </c>
      <c r="N66" t="str">
        <f t="shared" si="3"/>
        <v>Nailah Perales</v>
      </c>
      <c r="O66" t="s">
        <v>320</v>
      </c>
      <c r="P66">
        <f t="shared" si="4"/>
        <v>10</v>
      </c>
      <c r="Q66">
        <f t="shared" si="8"/>
        <v>3</v>
      </c>
      <c r="R66" t="str">
        <f t="shared" si="5"/>
        <v>aol</v>
      </c>
      <c r="T66" t="s">
        <v>858</v>
      </c>
      <c r="U66" t="s">
        <v>1153</v>
      </c>
      <c r="V66" t="s">
        <v>1154</v>
      </c>
      <c r="W66" t="str">
        <f t="shared" si="6"/>
        <v>60120</v>
      </c>
      <c r="X66" t="str">
        <f t="shared" si="7"/>
        <v>Elgin</v>
      </c>
    </row>
    <row r="67" spans="1:24" x14ac:dyDescent="0.3">
      <c r="A67">
        <v>225</v>
      </c>
      <c r="B67">
        <v>10</v>
      </c>
      <c r="C67" t="s">
        <v>8</v>
      </c>
      <c r="D67">
        <v>2012</v>
      </c>
      <c r="E67" s="4">
        <v>40918</v>
      </c>
      <c r="F67" s="3">
        <v>0.93987268518518519</v>
      </c>
      <c r="G67" s="18">
        <v>2</v>
      </c>
      <c r="H67" s="18" t="str">
        <f t="shared" si="0"/>
        <v>Tuesday</v>
      </c>
      <c r="I67" s="4">
        <v>40923</v>
      </c>
      <c r="J67" s="18">
        <f t="shared" si="1"/>
        <v>5</v>
      </c>
      <c r="K67" s="3">
        <f t="shared" si="2"/>
        <v>40919.189872685187</v>
      </c>
      <c r="L67" t="s">
        <v>546</v>
      </c>
      <c r="M67" t="s">
        <v>547</v>
      </c>
      <c r="N67" t="str">
        <f t="shared" si="3"/>
        <v>Mickey Ripley</v>
      </c>
      <c r="O67" t="s">
        <v>548</v>
      </c>
      <c r="P67">
        <f t="shared" si="4"/>
        <v>9</v>
      </c>
      <c r="Q67">
        <f t="shared" si="8"/>
        <v>7</v>
      </c>
      <c r="R67" t="str">
        <f t="shared" si="5"/>
        <v>hotmail</v>
      </c>
      <c r="T67" t="s">
        <v>859</v>
      </c>
      <c r="U67" t="s">
        <v>1155</v>
      </c>
      <c r="V67" t="s">
        <v>1156</v>
      </c>
      <c r="W67" t="str">
        <f t="shared" si="6"/>
        <v>91761</v>
      </c>
      <c r="X67" t="str">
        <f t="shared" si="7"/>
        <v>Ontario</v>
      </c>
    </row>
    <row r="68" spans="1:24" x14ac:dyDescent="0.3">
      <c r="A68">
        <v>169</v>
      </c>
      <c r="B68">
        <v>11</v>
      </c>
      <c r="C68" t="s">
        <v>8</v>
      </c>
      <c r="D68">
        <v>2012</v>
      </c>
      <c r="E68" s="4">
        <v>40919</v>
      </c>
      <c r="F68" s="3">
        <v>0.1819560185185185</v>
      </c>
      <c r="G68" s="18">
        <v>2</v>
      </c>
      <c r="H68" s="18" t="str">
        <f t="shared" ref="H68:H131" si="9">TEXT(E68,"dddd")</f>
        <v>Wednesday</v>
      </c>
      <c r="I68" s="4">
        <v>40926</v>
      </c>
      <c r="J68" s="18">
        <f t="shared" ref="J68:J131" si="10">I68-E68</f>
        <v>7</v>
      </c>
      <c r="K68" s="3">
        <f t="shared" ref="K68:K131" si="11">E68+F68+"6:00"</f>
        <v>40919.431956018518</v>
      </c>
      <c r="L68" t="s">
        <v>399</v>
      </c>
      <c r="M68" t="s">
        <v>74</v>
      </c>
      <c r="N68" t="str">
        <f t="shared" ref="N68:N131" si="12">PROPER(L68&amp;" "&amp;M68)</f>
        <v>Cleon Moultrie</v>
      </c>
      <c r="O68" t="s">
        <v>400</v>
      </c>
      <c r="P68">
        <f t="shared" ref="P68:P131" si="13">FIND("@",O68)+1</f>
        <v>11</v>
      </c>
      <c r="Q68">
        <f t="shared" si="8"/>
        <v>3</v>
      </c>
      <c r="R68" t="str">
        <f t="shared" ref="R68:R131" si="14">MID(O68,P68,Q68)</f>
        <v>aol</v>
      </c>
      <c r="T68" t="s">
        <v>860</v>
      </c>
      <c r="U68" t="s">
        <v>1157</v>
      </c>
      <c r="V68" t="s">
        <v>1158</v>
      </c>
      <c r="W68" t="str">
        <f t="shared" ref="W68:W131" si="15">RIGHT(V68,5)</f>
        <v>77002</v>
      </c>
      <c r="X68" t="str">
        <f t="shared" ref="X68:X131" si="16">U68</f>
        <v>Houston</v>
      </c>
    </row>
    <row r="69" spans="1:24" x14ac:dyDescent="0.3">
      <c r="A69">
        <v>287</v>
      </c>
      <c r="B69">
        <v>11</v>
      </c>
      <c r="C69" t="s">
        <v>8</v>
      </c>
      <c r="D69">
        <v>2012</v>
      </c>
      <c r="E69" s="4">
        <v>40919</v>
      </c>
      <c r="F69" s="3">
        <v>0.25505787037037037</v>
      </c>
      <c r="G69" s="18">
        <v>2</v>
      </c>
      <c r="H69" s="18" t="str">
        <f t="shared" si="9"/>
        <v>Wednesday</v>
      </c>
      <c r="I69" s="4">
        <v>40925</v>
      </c>
      <c r="J69" s="18">
        <f t="shared" si="10"/>
        <v>6</v>
      </c>
      <c r="K69" s="3">
        <f t="shared" si="11"/>
        <v>40919.505057870374</v>
      </c>
      <c r="L69" t="s">
        <v>714</v>
      </c>
      <c r="M69" t="s">
        <v>715</v>
      </c>
      <c r="N69" t="str">
        <f t="shared" si="12"/>
        <v>Dwight Sturdivant</v>
      </c>
      <c r="O69" t="s">
        <v>716</v>
      </c>
      <c r="P69">
        <f t="shared" si="13"/>
        <v>13</v>
      </c>
      <c r="Q69">
        <f t="shared" ref="Q69:Q132" si="17">FIND(".",O69)-FIND("@",O69)-1</f>
        <v>5</v>
      </c>
      <c r="R69" t="str">
        <f t="shared" si="14"/>
        <v>yahoo</v>
      </c>
      <c r="T69" t="s">
        <v>861</v>
      </c>
      <c r="U69" t="s">
        <v>1113</v>
      </c>
      <c r="V69" t="s">
        <v>1114</v>
      </c>
      <c r="W69" t="str">
        <f t="shared" si="15"/>
        <v>30901</v>
      </c>
      <c r="X69" t="str">
        <f t="shared" si="16"/>
        <v>Augusta</v>
      </c>
    </row>
    <row r="70" spans="1:24" x14ac:dyDescent="0.3">
      <c r="A70">
        <v>253</v>
      </c>
      <c r="B70">
        <v>11</v>
      </c>
      <c r="C70" t="s">
        <v>8</v>
      </c>
      <c r="D70">
        <v>2012</v>
      </c>
      <c r="E70" s="4">
        <v>40919</v>
      </c>
      <c r="F70" s="3">
        <v>0.34883101851851855</v>
      </c>
      <c r="G70" s="18">
        <v>2</v>
      </c>
      <c r="H70" s="18" t="str">
        <f t="shared" si="9"/>
        <v>Wednesday</v>
      </c>
      <c r="I70" s="4">
        <v>40923</v>
      </c>
      <c r="J70" s="18">
        <f t="shared" si="10"/>
        <v>4</v>
      </c>
      <c r="K70" s="3">
        <f t="shared" si="11"/>
        <v>40919.59883101852</v>
      </c>
      <c r="L70" t="s">
        <v>623</v>
      </c>
      <c r="M70" t="s">
        <v>624</v>
      </c>
      <c r="N70" t="str">
        <f t="shared" si="12"/>
        <v>Allan Grey</v>
      </c>
      <c r="O70" t="s">
        <v>625</v>
      </c>
      <c r="P70">
        <f t="shared" si="13"/>
        <v>7</v>
      </c>
      <c r="Q70">
        <f t="shared" si="17"/>
        <v>8</v>
      </c>
      <c r="R70" t="str">
        <f t="shared" si="14"/>
        <v>facebook</v>
      </c>
      <c r="T70" t="s">
        <v>862</v>
      </c>
      <c r="U70" t="s">
        <v>1131</v>
      </c>
      <c r="V70" t="s">
        <v>1132</v>
      </c>
      <c r="W70" t="str">
        <f t="shared" si="15"/>
        <v>28403</v>
      </c>
      <c r="X70" t="str">
        <f t="shared" si="16"/>
        <v>Wilmington</v>
      </c>
    </row>
    <row r="71" spans="1:24" x14ac:dyDescent="0.3">
      <c r="A71">
        <v>170</v>
      </c>
      <c r="B71">
        <v>11</v>
      </c>
      <c r="C71" t="s">
        <v>8</v>
      </c>
      <c r="D71">
        <v>2012</v>
      </c>
      <c r="E71" s="4">
        <v>40919</v>
      </c>
      <c r="F71" s="3">
        <v>0.44124999999999998</v>
      </c>
      <c r="G71" s="18">
        <v>2</v>
      </c>
      <c r="H71" s="18" t="str">
        <f t="shared" si="9"/>
        <v>Wednesday</v>
      </c>
      <c r="I71" s="4">
        <v>40925</v>
      </c>
      <c r="J71" s="18">
        <f t="shared" si="10"/>
        <v>6</v>
      </c>
      <c r="K71" s="3">
        <f t="shared" si="11"/>
        <v>40919.691250000003</v>
      </c>
      <c r="L71" t="s">
        <v>401</v>
      </c>
      <c r="M71" t="s">
        <v>402</v>
      </c>
      <c r="N71" t="str">
        <f t="shared" si="12"/>
        <v>Jasmin Hiller</v>
      </c>
      <c r="O71" t="s">
        <v>403</v>
      </c>
      <c r="P71">
        <f t="shared" si="13"/>
        <v>9</v>
      </c>
      <c r="Q71">
        <f t="shared" si="17"/>
        <v>7</v>
      </c>
      <c r="R71" t="str">
        <f t="shared" si="14"/>
        <v>hotmail</v>
      </c>
      <c r="T71" t="s">
        <v>863</v>
      </c>
      <c r="U71" t="s">
        <v>1051</v>
      </c>
      <c r="V71" t="s">
        <v>1052</v>
      </c>
      <c r="W71" t="str">
        <f t="shared" si="15"/>
        <v>75040</v>
      </c>
      <c r="X71" t="str">
        <f t="shared" si="16"/>
        <v>Garland</v>
      </c>
    </row>
    <row r="72" spans="1:24" x14ac:dyDescent="0.3">
      <c r="A72">
        <v>171</v>
      </c>
      <c r="B72">
        <v>11</v>
      </c>
      <c r="C72" t="s">
        <v>8</v>
      </c>
      <c r="D72">
        <v>2012</v>
      </c>
      <c r="E72" s="4">
        <v>40919</v>
      </c>
      <c r="F72" s="3">
        <v>0.58035879629629628</v>
      </c>
      <c r="G72" s="18">
        <v>2</v>
      </c>
      <c r="H72" s="18" t="str">
        <f t="shared" si="9"/>
        <v>Wednesday</v>
      </c>
      <c r="I72" s="4">
        <v>40925</v>
      </c>
      <c r="J72" s="18">
        <f t="shared" si="10"/>
        <v>6</v>
      </c>
      <c r="K72" s="3">
        <f t="shared" si="11"/>
        <v>40919.830358796295</v>
      </c>
      <c r="L72" t="s">
        <v>404</v>
      </c>
      <c r="M72" t="s">
        <v>405</v>
      </c>
      <c r="N72" t="str">
        <f t="shared" si="12"/>
        <v>Jaunie Hinojosa</v>
      </c>
      <c r="O72" t="s">
        <v>406</v>
      </c>
      <c r="P72">
        <f t="shared" si="13"/>
        <v>11</v>
      </c>
      <c r="Q72">
        <f t="shared" si="17"/>
        <v>5</v>
      </c>
      <c r="R72" t="str">
        <f t="shared" si="14"/>
        <v>gmail</v>
      </c>
      <c r="T72" t="s">
        <v>864</v>
      </c>
      <c r="U72" t="s">
        <v>1159</v>
      </c>
      <c r="V72" t="s">
        <v>1160</v>
      </c>
      <c r="W72" t="str">
        <f t="shared" si="15"/>
        <v>75050</v>
      </c>
      <c r="X72" t="str">
        <f t="shared" si="16"/>
        <v>Grand Prairie</v>
      </c>
    </row>
    <row r="73" spans="1:24" x14ac:dyDescent="0.3">
      <c r="A73">
        <v>82</v>
      </c>
      <c r="B73">
        <v>11</v>
      </c>
      <c r="C73" t="s">
        <v>8</v>
      </c>
      <c r="D73">
        <v>2012</v>
      </c>
      <c r="E73" s="4">
        <v>40919</v>
      </c>
      <c r="F73" s="3">
        <v>0.62353009259259262</v>
      </c>
      <c r="G73" s="18">
        <v>2</v>
      </c>
      <c r="H73" s="18" t="str">
        <f t="shared" si="9"/>
        <v>Wednesday</v>
      </c>
      <c r="I73" s="4">
        <v>40927</v>
      </c>
      <c r="J73" s="18">
        <f t="shared" si="10"/>
        <v>8</v>
      </c>
      <c r="K73" s="3">
        <f t="shared" si="11"/>
        <v>40919.873530092591</v>
      </c>
      <c r="L73" t="s">
        <v>226</v>
      </c>
      <c r="M73" t="s">
        <v>227</v>
      </c>
      <c r="N73" t="str">
        <f t="shared" si="12"/>
        <v>Shaquille Pointer</v>
      </c>
      <c r="O73" t="s">
        <v>228</v>
      </c>
      <c r="P73">
        <f t="shared" si="13"/>
        <v>10</v>
      </c>
      <c r="Q73">
        <f t="shared" si="17"/>
        <v>5</v>
      </c>
      <c r="R73" t="str">
        <f t="shared" si="14"/>
        <v>yahoo</v>
      </c>
      <c r="T73" t="s">
        <v>865</v>
      </c>
      <c r="U73" t="s">
        <v>1161</v>
      </c>
      <c r="V73" t="s">
        <v>1162</v>
      </c>
      <c r="W73" t="str">
        <f t="shared" si="15"/>
        <v>23219</v>
      </c>
      <c r="X73" t="str">
        <f t="shared" si="16"/>
        <v>Richmond</v>
      </c>
    </row>
    <row r="74" spans="1:24" x14ac:dyDescent="0.3">
      <c r="A74">
        <v>172</v>
      </c>
      <c r="B74">
        <v>11</v>
      </c>
      <c r="C74" t="s">
        <v>8</v>
      </c>
      <c r="D74">
        <v>2012</v>
      </c>
      <c r="E74" s="4">
        <v>40919</v>
      </c>
      <c r="F74" s="3">
        <v>0.64594907407407409</v>
      </c>
      <c r="G74" s="18">
        <v>2</v>
      </c>
      <c r="H74" s="18" t="str">
        <f t="shared" si="9"/>
        <v>Wednesday</v>
      </c>
      <c r="I74" s="4">
        <v>40927</v>
      </c>
      <c r="J74" s="18">
        <f t="shared" si="10"/>
        <v>8</v>
      </c>
      <c r="K74" s="3">
        <f t="shared" si="11"/>
        <v>40919.895949074074</v>
      </c>
      <c r="L74" t="s">
        <v>407</v>
      </c>
      <c r="M74" t="s">
        <v>408</v>
      </c>
      <c r="N74" t="str">
        <f t="shared" si="12"/>
        <v>Jeanne Rivers</v>
      </c>
      <c r="O74" t="s">
        <v>409</v>
      </c>
      <c r="P74">
        <f t="shared" si="13"/>
        <v>9</v>
      </c>
      <c r="Q74">
        <f t="shared" si="17"/>
        <v>5</v>
      </c>
      <c r="R74" t="str">
        <f t="shared" si="14"/>
        <v>yahoo</v>
      </c>
      <c r="T74" t="s">
        <v>866</v>
      </c>
      <c r="U74" t="s">
        <v>1163</v>
      </c>
      <c r="V74" t="s">
        <v>1164</v>
      </c>
      <c r="W74" t="str">
        <f t="shared" si="15"/>
        <v>94015</v>
      </c>
      <c r="X74" t="str">
        <f t="shared" si="16"/>
        <v>Daly City</v>
      </c>
    </row>
    <row r="75" spans="1:24" x14ac:dyDescent="0.3">
      <c r="A75">
        <v>173</v>
      </c>
      <c r="B75">
        <v>11</v>
      </c>
      <c r="C75" t="s">
        <v>8</v>
      </c>
      <c r="D75">
        <v>2012</v>
      </c>
      <c r="E75" s="4">
        <v>40919</v>
      </c>
      <c r="F75" s="3">
        <v>0.88238425925925934</v>
      </c>
      <c r="G75" s="18">
        <v>2</v>
      </c>
      <c r="H75" s="18" t="str">
        <f t="shared" si="9"/>
        <v>Wednesday</v>
      </c>
      <c r="I75" s="4">
        <v>40927</v>
      </c>
      <c r="J75" s="18">
        <f t="shared" si="10"/>
        <v>8</v>
      </c>
      <c r="K75" s="3">
        <f t="shared" si="11"/>
        <v>40920.132384259261</v>
      </c>
      <c r="L75" t="s">
        <v>410</v>
      </c>
      <c r="M75" t="s">
        <v>411</v>
      </c>
      <c r="N75" t="str">
        <f t="shared" si="12"/>
        <v>Bud Noonan</v>
      </c>
      <c r="O75" t="s">
        <v>412</v>
      </c>
      <c r="P75">
        <f t="shared" si="13"/>
        <v>9</v>
      </c>
      <c r="Q75">
        <f t="shared" si="17"/>
        <v>7</v>
      </c>
      <c r="R75" t="str">
        <f t="shared" si="14"/>
        <v>hotmail</v>
      </c>
      <c r="T75" t="s">
        <v>867</v>
      </c>
      <c r="U75" t="s">
        <v>1163</v>
      </c>
      <c r="V75" t="s">
        <v>1164</v>
      </c>
      <c r="W75" t="str">
        <f t="shared" si="15"/>
        <v>94015</v>
      </c>
      <c r="X75" t="str">
        <f t="shared" si="16"/>
        <v>Daly City</v>
      </c>
    </row>
    <row r="76" spans="1:24" x14ac:dyDescent="0.3">
      <c r="A76">
        <v>203</v>
      </c>
      <c r="B76">
        <v>11</v>
      </c>
      <c r="C76" t="s">
        <v>8</v>
      </c>
      <c r="D76">
        <v>2012</v>
      </c>
      <c r="E76" s="4">
        <v>40919</v>
      </c>
      <c r="F76" s="3">
        <v>0.89766203703703706</v>
      </c>
      <c r="G76" s="18">
        <v>2</v>
      </c>
      <c r="H76" s="18" t="str">
        <f t="shared" si="9"/>
        <v>Wednesday</v>
      </c>
      <c r="I76" s="4">
        <v>40923</v>
      </c>
      <c r="J76" s="18">
        <f t="shared" si="10"/>
        <v>4</v>
      </c>
      <c r="K76" s="3">
        <f t="shared" si="11"/>
        <v>40920.147662037038</v>
      </c>
      <c r="L76" t="s">
        <v>241</v>
      </c>
      <c r="M76" t="s">
        <v>492</v>
      </c>
      <c r="N76" t="str">
        <f t="shared" si="12"/>
        <v>Owen Emerson</v>
      </c>
      <c r="O76" t="s">
        <v>493</v>
      </c>
      <c r="P76">
        <f t="shared" si="13"/>
        <v>10</v>
      </c>
      <c r="Q76">
        <f t="shared" si="17"/>
        <v>3</v>
      </c>
      <c r="R76" t="str">
        <f t="shared" si="14"/>
        <v>aol</v>
      </c>
      <c r="T76" t="s">
        <v>868</v>
      </c>
      <c r="U76" t="s">
        <v>1165</v>
      </c>
      <c r="V76" t="s">
        <v>1166</v>
      </c>
      <c r="W76" t="str">
        <f t="shared" si="15"/>
        <v>79701</v>
      </c>
      <c r="X76" t="str">
        <f t="shared" si="16"/>
        <v>Midland</v>
      </c>
    </row>
    <row r="77" spans="1:24" x14ac:dyDescent="0.3">
      <c r="A77">
        <v>83</v>
      </c>
      <c r="B77">
        <v>11</v>
      </c>
      <c r="C77" t="s">
        <v>8</v>
      </c>
      <c r="D77">
        <v>2012</v>
      </c>
      <c r="E77" s="4">
        <v>40919</v>
      </c>
      <c r="F77" s="3">
        <v>0.91372685185185187</v>
      </c>
      <c r="G77" s="18">
        <v>2</v>
      </c>
      <c r="H77" s="18" t="str">
        <f t="shared" si="9"/>
        <v>Wednesday</v>
      </c>
      <c r="I77" s="4">
        <v>40927</v>
      </c>
      <c r="J77" s="18">
        <f t="shared" si="10"/>
        <v>8</v>
      </c>
      <c r="K77" s="3">
        <f t="shared" si="11"/>
        <v>40920.163726851853</v>
      </c>
      <c r="L77" t="s">
        <v>229</v>
      </c>
      <c r="M77" t="s">
        <v>230</v>
      </c>
      <c r="N77" t="str">
        <f t="shared" si="12"/>
        <v>Kennedi Sanders</v>
      </c>
      <c r="O77" t="s">
        <v>231</v>
      </c>
      <c r="P77">
        <f t="shared" si="13"/>
        <v>10</v>
      </c>
      <c r="Q77">
        <f t="shared" si="17"/>
        <v>8</v>
      </c>
      <c r="R77" t="str">
        <f t="shared" si="14"/>
        <v>facebook</v>
      </c>
      <c r="T77" t="s">
        <v>869</v>
      </c>
      <c r="U77" t="s">
        <v>1167</v>
      </c>
      <c r="V77" t="s">
        <v>1168</v>
      </c>
      <c r="W77" t="str">
        <f t="shared" si="15"/>
        <v>81001</v>
      </c>
      <c r="X77" t="str">
        <f t="shared" si="16"/>
        <v>Pueblo</v>
      </c>
    </row>
    <row r="78" spans="1:24" x14ac:dyDescent="0.3">
      <c r="A78">
        <v>204</v>
      </c>
      <c r="B78">
        <v>12</v>
      </c>
      <c r="C78" t="s">
        <v>8</v>
      </c>
      <c r="D78">
        <v>2012</v>
      </c>
      <c r="E78" s="4">
        <v>40920</v>
      </c>
      <c r="F78" s="3">
        <v>0.16306712962962963</v>
      </c>
      <c r="G78" s="18">
        <v>2</v>
      </c>
      <c r="H78" s="18" t="str">
        <f t="shared" si="9"/>
        <v>Thursday</v>
      </c>
      <c r="I78" s="4">
        <v>40926</v>
      </c>
      <c r="J78" s="18">
        <f t="shared" si="10"/>
        <v>6</v>
      </c>
      <c r="K78" s="3">
        <f t="shared" si="11"/>
        <v>40920.41306712963</v>
      </c>
      <c r="L78" t="s">
        <v>494</v>
      </c>
      <c r="M78" t="s">
        <v>495</v>
      </c>
      <c r="N78" t="str">
        <f t="shared" si="12"/>
        <v>Kayli Hargrove</v>
      </c>
      <c r="O78" t="s">
        <v>496</v>
      </c>
      <c r="P78">
        <f t="shared" si="13"/>
        <v>11</v>
      </c>
      <c r="Q78">
        <f t="shared" si="17"/>
        <v>3</v>
      </c>
      <c r="R78" t="str">
        <f t="shared" si="14"/>
        <v>aol</v>
      </c>
      <c r="T78" t="s">
        <v>870</v>
      </c>
      <c r="U78" t="s">
        <v>1097</v>
      </c>
      <c r="V78" t="s">
        <v>1169</v>
      </c>
      <c r="W78" t="str">
        <f t="shared" si="15"/>
        <v>29201</v>
      </c>
      <c r="X78" t="str">
        <f t="shared" si="16"/>
        <v>Columbia</v>
      </c>
    </row>
    <row r="79" spans="1:24" x14ac:dyDescent="0.3">
      <c r="A79">
        <v>254</v>
      </c>
      <c r="B79">
        <v>12</v>
      </c>
      <c r="C79" t="s">
        <v>8</v>
      </c>
      <c r="D79">
        <v>2012</v>
      </c>
      <c r="E79" s="4">
        <v>40920</v>
      </c>
      <c r="F79" s="3">
        <v>0.23537037037037037</v>
      </c>
      <c r="G79" s="18">
        <v>2</v>
      </c>
      <c r="H79" s="18" t="str">
        <f t="shared" si="9"/>
        <v>Thursday</v>
      </c>
      <c r="I79" s="4">
        <v>40926</v>
      </c>
      <c r="J79" s="18">
        <f t="shared" si="10"/>
        <v>6</v>
      </c>
      <c r="K79" s="3">
        <f t="shared" si="11"/>
        <v>40920.48537037037</v>
      </c>
      <c r="L79" t="s">
        <v>626</v>
      </c>
      <c r="M79" t="s">
        <v>627</v>
      </c>
      <c r="N79" t="str">
        <f t="shared" si="12"/>
        <v>Makaila Haag</v>
      </c>
      <c r="O79" t="s">
        <v>628</v>
      </c>
      <c r="P79">
        <f t="shared" si="13"/>
        <v>7</v>
      </c>
      <c r="Q79">
        <f t="shared" si="17"/>
        <v>5</v>
      </c>
      <c r="R79" t="str">
        <f t="shared" si="14"/>
        <v>yahoo</v>
      </c>
      <c r="T79" t="s">
        <v>871</v>
      </c>
      <c r="U79" t="s">
        <v>1170</v>
      </c>
      <c r="V79" t="s">
        <v>1171</v>
      </c>
      <c r="W79" t="str">
        <f t="shared" si="15"/>
        <v>77701</v>
      </c>
      <c r="X79" t="str">
        <f t="shared" si="16"/>
        <v>Beaumont</v>
      </c>
    </row>
    <row r="80" spans="1:24" x14ac:dyDescent="0.3">
      <c r="A80">
        <v>34</v>
      </c>
      <c r="B80">
        <v>12</v>
      </c>
      <c r="C80" t="s">
        <v>8</v>
      </c>
      <c r="D80">
        <v>2012</v>
      </c>
      <c r="E80" s="4">
        <v>40920</v>
      </c>
      <c r="F80" s="3">
        <v>0.38119212962962962</v>
      </c>
      <c r="G80" s="18">
        <v>2</v>
      </c>
      <c r="H80" s="18" t="str">
        <f t="shared" si="9"/>
        <v>Thursday</v>
      </c>
      <c r="I80" s="4">
        <v>40926</v>
      </c>
      <c r="J80" s="18">
        <f t="shared" si="10"/>
        <v>6</v>
      </c>
      <c r="K80" s="3">
        <f t="shared" si="11"/>
        <v>40920.631192129629</v>
      </c>
      <c r="L80" t="s">
        <v>82</v>
      </c>
      <c r="M80" t="s">
        <v>83</v>
      </c>
      <c r="N80" t="str">
        <f t="shared" si="12"/>
        <v>Reina Beebe</v>
      </c>
      <c r="O80" t="s">
        <v>84</v>
      </c>
      <c r="P80">
        <f t="shared" si="13"/>
        <v>8</v>
      </c>
      <c r="Q80">
        <f t="shared" si="17"/>
        <v>5</v>
      </c>
      <c r="R80" t="str">
        <f t="shared" si="14"/>
        <v>gmail</v>
      </c>
      <c r="T80" t="s">
        <v>872</v>
      </c>
      <c r="U80" t="s">
        <v>1172</v>
      </c>
      <c r="V80" t="s">
        <v>1173</v>
      </c>
      <c r="W80" t="str">
        <f t="shared" si="15"/>
        <v>85374</v>
      </c>
      <c r="X80" t="str">
        <f t="shared" si="16"/>
        <v>Surprise</v>
      </c>
    </row>
    <row r="81" spans="1:24" x14ac:dyDescent="0.3">
      <c r="A81">
        <v>35</v>
      </c>
      <c r="B81">
        <v>12</v>
      </c>
      <c r="C81" t="s">
        <v>8</v>
      </c>
      <c r="D81">
        <v>2012</v>
      </c>
      <c r="E81" s="4">
        <v>40920</v>
      </c>
      <c r="F81" s="3">
        <v>0.46430555555555553</v>
      </c>
      <c r="G81" s="18">
        <v>2</v>
      </c>
      <c r="H81" s="18" t="str">
        <f t="shared" si="9"/>
        <v>Thursday</v>
      </c>
      <c r="I81" s="4">
        <v>40924</v>
      </c>
      <c r="J81" s="18">
        <f t="shared" si="10"/>
        <v>4</v>
      </c>
      <c r="K81" s="3">
        <f t="shared" si="11"/>
        <v>40920.714305555557</v>
      </c>
      <c r="L81" t="s">
        <v>85</v>
      </c>
      <c r="M81" t="s">
        <v>86</v>
      </c>
      <c r="N81" t="str">
        <f t="shared" si="12"/>
        <v>Kamal Dumont</v>
      </c>
      <c r="O81" t="s">
        <v>87</v>
      </c>
      <c r="P81">
        <f t="shared" si="13"/>
        <v>9</v>
      </c>
      <c r="Q81">
        <f t="shared" si="17"/>
        <v>8</v>
      </c>
      <c r="R81" t="str">
        <f t="shared" si="14"/>
        <v>facebook</v>
      </c>
      <c r="T81" t="s">
        <v>873</v>
      </c>
      <c r="U81" t="s">
        <v>1174</v>
      </c>
      <c r="V81" t="s">
        <v>1175</v>
      </c>
      <c r="W81" t="str">
        <f t="shared" si="15"/>
        <v>85701</v>
      </c>
      <c r="X81" t="str">
        <f t="shared" si="16"/>
        <v>Tucson</v>
      </c>
    </row>
    <row r="82" spans="1:24" x14ac:dyDescent="0.3">
      <c r="A82">
        <v>255</v>
      </c>
      <c r="B82">
        <v>12</v>
      </c>
      <c r="C82" t="s">
        <v>8</v>
      </c>
      <c r="D82">
        <v>2012</v>
      </c>
      <c r="E82" s="4">
        <v>40920</v>
      </c>
      <c r="F82" s="3">
        <v>0.48207175925925921</v>
      </c>
      <c r="G82" s="18">
        <v>2</v>
      </c>
      <c r="H82" s="18" t="str">
        <f t="shared" si="9"/>
        <v>Thursday</v>
      </c>
      <c r="I82" s="4">
        <v>40926</v>
      </c>
      <c r="J82" s="18">
        <f t="shared" si="10"/>
        <v>6</v>
      </c>
      <c r="K82" s="3">
        <f t="shared" si="11"/>
        <v>40920.732071759259</v>
      </c>
      <c r="L82" t="s">
        <v>629</v>
      </c>
      <c r="M82" t="s">
        <v>630</v>
      </c>
      <c r="N82" t="str">
        <f t="shared" si="12"/>
        <v>Rowland Ledford</v>
      </c>
      <c r="O82" t="s">
        <v>631</v>
      </c>
      <c r="P82">
        <f t="shared" si="13"/>
        <v>10</v>
      </c>
      <c r="Q82">
        <f t="shared" si="17"/>
        <v>7</v>
      </c>
      <c r="R82" t="str">
        <f t="shared" si="14"/>
        <v>hotmail</v>
      </c>
      <c r="T82" t="s">
        <v>874</v>
      </c>
      <c r="U82" t="s">
        <v>1176</v>
      </c>
      <c r="V82" t="s">
        <v>1177</v>
      </c>
      <c r="W82" t="str">
        <f t="shared" si="15"/>
        <v>71101</v>
      </c>
      <c r="X82" t="str">
        <f t="shared" si="16"/>
        <v>Shreveport</v>
      </c>
    </row>
    <row r="83" spans="1:24" x14ac:dyDescent="0.3">
      <c r="A83">
        <v>174</v>
      </c>
      <c r="B83">
        <v>12</v>
      </c>
      <c r="C83" t="s">
        <v>8</v>
      </c>
      <c r="D83">
        <v>2012</v>
      </c>
      <c r="E83" s="4">
        <v>40920</v>
      </c>
      <c r="F83" s="3">
        <v>0.51376157407407408</v>
      </c>
      <c r="G83" s="18">
        <v>2</v>
      </c>
      <c r="H83" s="18" t="str">
        <f t="shared" si="9"/>
        <v>Thursday</v>
      </c>
      <c r="I83" s="4">
        <v>40928</v>
      </c>
      <c r="J83" s="18">
        <f t="shared" si="10"/>
        <v>8</v>
      </c>
      <c r="K83" s="3">
        <f t="shared" si="11"/>
        <v>40920.763761574075</v>
      </c>
      <c r="L83" t="s">
        <v>413</v>
      </c>
      <c r="M83" t="s">
        <v>414</v>
      </c>
      <c r="N83" t="str">
        <f t="shared" si="12"/>
        <v>Leonor Quintero</v>
      </c>
      <c r="O83" t="s">
        <v>415</v>
      </c>
      <c r="P83">
        <f t="shared" si="13"/>
        <v>11</v>
      </c>
      <c r="Q83">
        <f t="shared" si="17"/>
        <v>5</v>
      </c>
      <c r="R83" t="str">
        <f t="shared" si="14"/>
        <v>yahoo</v>
      </c>
      <c r="T83" t="s">
        <v>875</v>
      </c>
      <c r="U83" t="s">
        <v>1178</v>
      </c>
      <c r="V83" t="s">
        <v>1179</v>
      </c>
      <c r="W83" t="str">
        <f t="shared" si="15"/>
        <v>33701</v>
      </c>
      <c r="X83" t="str">
        <f t="shared" si="16"/>
        <v>St. Petersburg</v>
      </c>
    </row>
    <row r="84" spans="1:24" x14ac:dyDescent="0.3">
      <c r="A84">
        <v>127</v>
      </c>
      <c r="B84">
        <v>12</v>
      </c>
      <c r="C84" t="s">
        <v>8</v>
      </c>
      <c r="D84">
        <v>2012</v>
      </c>
      <c r="E84" s="4">
        <v>40920</v>
      </c>
      <c r="F84" s="3">
        <v>0.82193287037037033</v>
      </c>
      <c r="G84" s="18">
        <v>2</v>
      </c>
      <c r="H84" s="18" t="str">
        <f t="shared" si="9"/>
        <v>Thursday</v>
      </c>
      <c r="I84" s="4">
        <v>40927</v>
      </c>
      <c r="J84" s="18">
        <f t="shared" si="10"/>
        <v>7</v>
      </c>
      <c r="K84" s="3">
        <f t="shared" si="11"/>
        <v>40921.071932870371</v>
      </c>
      <c r="L84" t="s">
        <v>321</v>
      </c>
      <c r="M84" t="s">
        <v>322</v>
      </c>
      <c r="N84" t="str">
        <f t="shared" si="12"/>
        <v>Moana Valencia</v>
      </c>
      <c r="O84" t="s">
        <v>323</v>
      </c>
      <c r="P84">
        <f t="shared" si="13"/>
        <v>11</v>
      </c>
      <c r="Q84">
        <f t="shared" si="17"/>
        <v>8</v>
      </c>
      <c r="R84" t="str">
        <f t="shared" si="14"/>
        <v>facebook</v>
      </c>
      <c r="T84" t="s">
        <v>876</v>
      </c>
      <c r="U84" t="s">
        <v>1061</v>
      </c>
      <c r="V84" t="s">
        <v>1062</v>
      </c>
      <c r="W84" t="str">
        <f t="shared" si="15"/>
        <v>73069</v>
      </c>
      <c r="X84" t="str">
        <f t="shared" si="16"/>
        <v>Norman</v>
      </c>
    </row>
    <row r="85" spans="1:24" x14ac:dyDescent="0.3">
      <c r="A85">
        <v>256</v>
      </c>
      <c r="B85">
        <v>13</v>
      </c>
      <c r="C85" t="s">
        <v>8</v>
      </c>
      <c r="D85">
        <v>2012</v>
      </c>
      <c r="E85" s="4">
        <v>40921</v>
      </c>
      <c r="F85" s="3">
        <v>1.8807870370370371E-2</v>
      </c>
      <c r="G85" s="18">
        <v>2</v>
      </c>
      <c r="H85" s="18" t="str">
        <f t="shared" si="9"/>
        <v>Friday</v>
      </c>
      <c r="I85" s="4">
        <v>40926</v>
      </c>
      <c r="J85" s="18">
        <f t="shared" si="10"/>
        <v>5</v>
      </c>
      <c r="K85" s="3">
        <f t="shared" si="11"/>
        <v>40921.268807870372</v>
      </c>
      <c r="L85" t="s">
        <v>632</v>
      </c>
      <c r="M85" t="s">
        <v>633</v>
      </c>
      <c r="N85" t="str">
        <f t="shared" si="12"/>
        <v>Cash Bacon</v>
      </c>
      <c r="O85" t="s">
        <v>634</v>
      </c>
      <c r="P85">
        <f t="shared" si="13"/>
        <v>8</v>
      </c>
      <c r="Q85">
        <f t="shared" si="17"/>
        <v>5</v>
      </c>
      <c r="R85" t="str">
        <f t="shared" si="14"/>
        <v>yahoo</v>
      </c>
      <c r="T85" t="s">
        <v>877</v>
      </c>
      <c r="U85" t="s">
        <v>1145</v>
      </c>
      <c r="V85" t="s">
        <v>1146</v>
      </c>
      <c r="W85" t="str">
        <f t="shared" si="15"/>
        <v>35203</v>
      </c>
      <c r="X85" t="str">
        <f t="shared" si="16"/>
        <v>Birmingham</v>
      </c>
    </row>
    <row r="86" spans="1:24" x14ac:dyDescent="0.3">
      <c r="A86">
        <v>36</v>
      </c>
      <c r="B86">
        <v>13</v>
      </c>
      <c r="C86" t="s">
        <v>8</v>
      </c>
      <c r="D86">
        <v>2012</v>
      </c>
      <c r="E86" s="4">
        <v>40921</v>
      </c>
      <c r="F86" s="3">
        <v>0.19032407407407406</v>
      </c>
      <c r="G86" s="18">
        <v>2</v>
      </c>
      <c r="H86" s="18" t="str">
        <f t="shared" si="9"/>
        <v>Friday</v>
      </c>
      <c r="I86" s="4">
        <v>40927</v>
      </c>
      <c r="J86" s="18">
        <f t="shared" si="10"/>
        <v>6</v>
      </c>
      <c r="K86" s="3">
        <f t="shared" si="11"/>
        <v>40921.440324074072</v>
      </c>
      <c r="L86" t="s">
        <v>88</v>
      </c>
      <c r="M86" t="s">
        <v>89</v>
      </c>
      <c r="N86" t="str">
        <f t="shared" si="12"/>
        <v>Keyshawn Ring</v>
      </c>
      <c r="O86" t="s">
        <v>90</v>
      </c>
      <c r="P86">
        <f t="shared" si="13"/>
        <v>7</v>
      </c>
      <c r="Q86">
        <f t="shared" si="17"/>
        <v>7</v>
      </c>
      <c r="R86" t="str">
        <f t="shared" si="14"/>
        <v>hotmail</v>
      </c>
      <c r="T86" t="s">
        <v>878</v>
      </c>
      <c r="U86" t="s">
        <v>1180</v>
      </c>
      <c r="V86" t="s">
        <v>1181</v>
      </c>
      <c r="W86" t="str">
        <f t="shared" si="15"/>
        <v>91731</v>
      </c>
      <c r="X86" t="str">
        <f t="shared" si="16"/>
        <v>El Monte</v>
      </c>
    </row>
    <row r="87" spans="1:24" x14ac:dyDescent="0.3">
      <c r="A87">
        <v>61</v>
      </c>
      <c r="B87">
        <v>13</v>
      </c>
      <c r="C87" t="s">
        <v>8</v>
      </c>
      <c r="D87">
        <v>2012</v>
      </c>
      <c r="E87" s="4">
        <v>40921</v>
      </c>
      <c r="F87" s="3">
        <v>0.23452546296296295</v>
      </c>
      <c r="G87" s="18">
        <v>2</v>
      </c>
      <c r="H87" s="18" t="str">
        <f t="shared" si="9"/>
        <v>Friday</v>
      </c>
      <c r="I87" s="4">
        <v>40926</v>
      </c>
      <c r="J87" s="18">
        <f t="shared" si="10"/>
        <v>5</v>
      </c>
      <c r="K87" s="3">
        <f t="shared" si="11"/>
        <v>40921.484525462962</v>
      </c>
      <c r="L87" t="s">
        <v>163</v>
      </c>
      <c r="M87" t="s">
        <v>164</v>
      </c>
      <c r="N87" t="str">
        <f t="shared" si="12"/>
        <v>Vonda Provost</v>
      </c>
      <c r="O87" t="s">
        <v>165</v>
      </c>
      <c r="P87">
        <f t="shared" si="13"/>
        <v>10</v>
      </c>
      <c r="Q87">
        <f t="shared" si="17"/>
        <v>5</v>
      </c>
      <c r="R87" t="str">
        <f t="shared" si="14"/>
        <v>gmail</v>
      </c>
      <c r="T87" t="s">
        <v>879</v>
      </c>
      <c r="U87" t="s">
        <v>1182</v>
      </c>
      <c r="V87" t="s">
        <v>1183</v>
      </c>
      <c r="W87" t="str">
        <f t="shared" si="15"/>
        <v>35801</v>
      </c>
      <c r="X87" t="str">
        <f t="shared" si="16"/>
        <v>Huntsville</v>
      </c>
    </row>
    <row r="88" spans="1:24" x14ac:dyDescent="0.3">
      <c r="A88">
        <v>226</v>
      </c>
      <c r="B88">
        <v>13</v>
      </c>
      <c r="C88" t="s">
        <v>8</v>
      </c>
      <c r="D88">
        <v>2012</v>
      </c>
      <c r="E88" s="4">
        <v>40921</v>
      </c>
      <c r="F88" s="3">
        <v>0.36101851851851857</v>
      </c>
      <c r="G88" s="18">
        <v>2</v>
      </c>
      <c r="H88" s="18" t="str">
        <f t="shared" si="9"/>
        <v>Friday</v>
      </c>
      <c r="I88" s="4">
        <v>40927</v>
      </c>
      <c r="J88" s="18">
        <f t="shared" si="10"/>
        <v>6</v>
      </c>
      <c r="K88" s="3">
        <f t="shared" si="11"/>
        <v>40921.611018518517</v>
      </c>
      <c r="L88" t="s">
        <v>549</v>
      </c>
      <c r="M88" t="s">
        <v>550</v>
      </c>
      <c r="N88" t="str">
        <f t="shared" si="12"/>
        <v>Cleta Samson</v>
      </c>
      <c r="O88" t="s">
        <v>551</v>
      </c>
      <c r="P88">
        <f t="shared" si="13"/>
        <v>9</v>
      </c>
      <c r="Q88">
        <f t="shared" si="17"/>
        <v>7</v>
      </c>
      <c r="R88" t="str">
        <f t="shared" si="14"/>
        <v>hotmail</v>
      </c>
      <c r="T88" t="s">
        <v>880</v>
      </c>
      <c r="U88" t="s">
        <v>1184</v>
      </c>
      <c r="V88" t="s">
        <v>1185</v>
      </c>
      <c r="W88" t="str">
        <f t="shared" si="15"/>
        <v>20001</v>
      </c>
      <c r="X88" t="str">
        <f t="shared" si="16"/>
        <v>Washington</v>
      </c>
    </row>
    <row r="89" spans="1:24" x14ac:dyDescent="0.3">
      <c r="A89">
        <v>257</v>
      </c>
      <c r="B89">
        <v>13</v>
      </c>
      <c r="C89" t="s">
        <v>8</v>
      </c>
      <c r="D89">
        <v>2012</v>
      </c>
      <c r="E89" s="4">
        <v>40921</v>
      </c>
      <c r="F89" s="3">
        <v>0.43384259259259261</v>
      </c>
      <c r="G89" s="18">
        <v>2</v>
      </c>
      <c r="H89" s="18" t="str">
        <f t="shared" si="9"/>
        <v>Friday</v>
      </c>
      <c r="I89" s="4">
        <v>40929</v>
      </c>
      <c r="J89" s="18">
        <f t="shared" si="10"/>
        <v>8</v>
      </c>
      <c r="K89" s="3">
        <f t="shared" si="11"/>
        <v>40921.683842592596</v>
      </c>
      <c r="L89" t="s">
        <v>635</v>
      </c>
      <c r="M89" t="s">
        <v>636</v>
      </c>
      <c r="N89" t="str">
        <f t="shared" si="12"/>
        <v>Elmer Trent</v>
      </c>
      <c r="O89" t="s">
        <v>637</v>
      </c>
      <c r="P89">
        <f t="shared" si="13"/>
        <v>8</v>
      </c>
      <c r="Q89">
        <f t="shared" si="17"/>
        <v>5</v>
      </c>
      <c r="R89" t="str">
        <f t="shared" si="14"/>
        <v>gmail</v>
      </c>
      <c r="T89" t="s">
        <v>881</v>
      </c>
      <c r="U89" t="s">
        <v>1186</v>
      </c>
      <c r="V89" t="s">
        <v>1187</v>
      </c>
      <c r="W89" t="str">
        <f t="shared" si="15"/>
        <v>33122</v>
      </c>
      <c r="X89" t="str">
        <f t="shared" si="16"/>
        <v>Miami</v>
      </c>
    </row>
    <row r="90" spans="1:24" x14ac:dyDescent="0.3">
      <c r="A90">
        <v>258</v>
      </c>
      <c r="B90">
        <v>13</v>
      </c>
      <c r="C90" t="s">
        <v>8</v>
      </c>
      <c r="D90">
        <v>2012</v>
      </c>
      <c r="E90" s="4">
        <v>40921</v>
      </c>
      <c r="F90" s="3">
        <v>0.62877314814814811</v>
      </c>
      <c r="G90" s="18">
        <v>2</v>
      </c>
      <c r="H90" s="18" t="str">
        <f t="shared" si="9"/>
        <v>Friday</v>
      </c>
      <c r="I90" s="4">
        <v>40925</v>
      </c>
      <c r="J90" s="18">
        <f t="shared" si="10"/>
        <v>4</v>
      </c>
      <c r="K90" s="3">
        <f t="shared" si="11"/>
        <v>40921.87877314815</v>
      </c>
      <c r="L90" t="s">
        <v>638</v>
      </c>
      <c r="M90" t="s">
        <v>639</v>
      </c>
      <c r="N90" t="str">
        <f t="shared" si="12"/>
        <v>Zaria Mercer</v>
      </c>
      <c r="O90" t="s">
        <v>640</v>
      </c>
      <c r="P90">
        <f t="shared" si="13"/>
        <v>9</v>
      </c>
      <c r="Q90">
        <f t="shared" si="17"/>
        <v>3</v>
      </c>
      <c r="R90" t="str">
        <f t="shared" si="14"/>
        <v>aol</v>
      </c>
      <c r="T90" t="s">
        <v>882</v>
      </c>
      <c r="U90" t="s">
        <v>1149</v>
      </c>
      <c r="V90" t="s">
        <v>1150</v>
      </c>
      <c r="W90" t="str">
        <f t="shared" si="15"/>
        <v>54302</v>
      </c>
      <c r="X90" t="str">
        <f t="shared" si="16"/>
        <v>Green Bay</v>
      </c>
    </row>
    <row r="91" spans="1:24" x14ac:dyDescent="0.3">
      <c r="A91">
        <v>227</v>
      </c>
      <c r="B91">
        <v>13</v>
      </c>
      <c r="C91" t="s">
        <v>8</v>
      </c>
      <c r="D91">
        <v>2012</v>
      </c>
      <c r="E91" s="4">
        <v>40921</v>
      </c>
      <c r="F91" s="3">
        <v>0.88434027777777768</v>
      </c>
      <c r="G91" s="18">
        <v>2</v>
      </c>
      <c r="H91" s="18" t="str">
        <f t="shared" si="9"/>
        <v>Friday</v>
      </c>
      <c r="I91" s="4">
        <v>40929</v>
      </c>
      <c r="J91" s="18">
        <f t="shared" si="10"/>
        <v>8</v>
      </c>
      <c r="K91" s="3">
        <f t="shared" si="11"/>
        <v>40922.134340277778</v>
      </c>
      <c r="L91" t="s">
        <v>552</v>
      </c>
      <c r="M91" t="s">
        <v>553</v>
      </c>
      <c r="N91" t="str">
        <f t="shared" si="12"/>
        <v>Noble Colbert</v>
      </c>
      <c r="O91" t="s">
        <v>554</v>
      </c>
      <c r="P91">
        <f t="shared" si="13"/>
        <v>10</v>
      </c>
      <c r="Q91">
        <f t="shared" si="17"/>
        <v>5</v>
      </c>
      <c r="R91" t="str">
        <f t="shared" si="14"/>
        <v>yahoo</v>
      </c>
      <c r="T91" t="s">
        <v>883</v>
      </c>
      <c r="U91" t="s">
        <v>1188</v>
      </c>
      <c r="V91" t="s">
        <v>1189</v>
      </c>
      <c r="W91" t="str">
        <f t="shared" si="15"/>
        <v>33023</v>
      </c>
      <c r="X91" t="str">
        <f t="shared" si="16"/>
        <v>Miramar</v>
      </c>
    </row>
    <row r="92" spans="1:24" x14ac:dyDescent="0.3">
      <c r="A92">
        <v>101</v>
      </c>
      <c r="B92">
        <v>13</v>
      </c>
      <c r="C92" t="s">
        <v>8</v>
      </c>
      <c r="D92">
        <v>2012</v>
      </c>
      <c r="E92" s="4">
        <v>40921</v>
      </c>
      <c r="F92" s="3">
        <v>0.94643518518518521</v>
      </c>
      <c r="G92" s="18">
        <v>2</v>
      </c>
      <c r="H92" s="18" t="str">
        <f t="shared" si="9"/>
        <v>Friday</v>
      </c>
      <c r="I92" s="4">
        <v>40928</v>
      </c>
      <c r="J92" s="18">
        <f t="shared" si="10"/>
        <v>7</v>
      </c>
      <c r="K92" s="3">
        <f t="shared" si="11"/>
        <v>40922.196435185186</v>
      </c>
      <c r="L92" t="s">
        <v>245</v>
      </c>
      <c r="M92" t="s">
        <v>246</v>
      </c>
      <c r="N92" t="str">
        <f t="shared" si="12"/>
        <v>Indra Heller</v>
      </c>
      <c r="O92" t="s">
        <v>247</v>
      </c>
      <c r="P92">
        <f t="shared" si="13"/>
        <v>9</v>
      </c>
      <c r="Q92">
        <f t="shared" si="17"/>
        <v>3</v>
      </c>
      <c r="R92" t="str">
        <f t="shared" si="14"/>
        <v>aol</v>
      </c>
      <c r="T92" t="s">
        <v>884</v>
      </c>
      <c r="U92" t="s">
        <v>1190</v>
      </c>
      <c r="V92" t="s">
        <v>1191</v>
      </c>
      <c r="W92" t="str">
        <f t="shared" si="15"/>
        <v>27601</v>
      </c>
      <c r="X92" t="str">
        <f t="shared" si="16"/>
        <v>Raleigh</v>
      </c>
    </row>
    <row r="93" spans="1:24" x14ac:dyDescent="0.3">
      <c r="A93">
        <v>289</v>
      </c>
      <c r="B93">
        <v>14</v>
      </c>
      <c r="C93" t="s">
        <v>8</v>
      </c>
      <c r="D93">
        <v>2012</v>
      </c>
      <c r="E93" s="4">
        <v>40922</v>
      </c>
      <c r="F93" s="3">
        <v>2.1909722222222223E-2</v>
      </c>
      <c r="G93" s="18">
        <v>2</v>
      </c>
      <c r="H93" s="18" t="str">
        <f t="shared" si="9"/>
        <v>Saturday</v>
      </c>
      <c r="I93" s="4">
        <v>40930</v>
      </c>
      <c r="J93" s="18">
        <f t="shared" si="10"/>
        <v>8</v>
      </c>
      <c r="K93" s="3">
        <f t="shared" si="11"/>
        <v>40922.271909722222</v>
      </c>
      <c r="L93" t="s">
        <v>717</v>
      </c>
      <c r="M93" t="s">
        <v>718</v>
      </c>
      <c r="N93" t="str">
        <f t="shared" si="12"/>
        <v>Estelle Alvarez</v>
      </c>
      <c r="O93" t="s">
        <v>719</v>
      </c>
      <c r="P93">
        <f t="shared" si="13"/>
        <v>10</v>
      </c>
      <c r="Q93">
        <f t="shared" si="17"/>
        <v>5</v>
      </c>
      <c r="R93" t="str">
        <f t="shared" si="14"/>
        <v>yahoo</v>
      </c>
      <c r="T93" t="s">
        <v>885</v>
      </c>
      <c r="U93" t="s">
        <v>1192</v>
      </c>
      <c r="V93" t="s">
        <v>1193</v>
      </c>
      <c r="W93" t="str">
        <f t="shared" si="15"/>
        <v>80010</v>
      </c>
      <c r="X93" t="str">
        <f t="shared" si="16"/>
        <v>Aurora</v>
      </c>
    </row>
    <row r="94" spans="1:24" x14ac:dyDescent="0.3">
      <c r="A94">
        <v>84</v>
      </c>
      <c r="B94">
        <v>14</v>
      </c>
      <c r="C94" t="s">
        <v>8</v>
      </c>
      <c r="D94">
        <v>2012</v>
      </c>
      <c r="E94" s="4">
        <v>40922</v>
      </c>
      <c r="F94" s="3">
        <v>0.15034722222222222</v>
      </c>
      <c r="G94" s="18">
        <v>2</v>
      </c>
      <c r="H94" s="18" t="str">
        <f t="shared" si="9"/>
        <v>Saturday</v>
      </c>
      <c r="I94" s="4">
        <v>40926</v>
      </c>
      <c r="J94" s="18">
        <f t="shared" si="10"/>
        <v>4</v>
      </c>
      <c r="K94" s="3">
        <f t="shared" si="11"/>
        <v>40922.400347222225</v>
      </c>
      <c r="L94" t="s">
        <v>232</v>
      </c>
      <c r="M94" t="s">
        <v>233</v>
      </c>
      <c r="N94" t="str">
        <f t="shared" si="12"/>
        <v>Mack Silverman</v>
      </c>
      <c r="O94" t="s">
        <v>234</v>
      </c>
      <c r="P94">
        <f t="shared" si="13"/>
        <v>12</v>
      </c>
      <c r="Q94">
        <f t="shared" si="17"/>
        <v>5</v>
      </c>
      <c r="R94" t="str">
        <f t="shared" si="14"/>
        <v>gmail</v>
      </c>
      <c r="T94" t="s">
        <v>886</v>
      </c>
      <c r="U94" t="s">
        <v>1194</v>
      </c>
      <c r="V94" t="s">
        <v>1195</v>
      </c>
      <c r="W94" t="str">
        <f t="shared" si="15"/>
        <v>92025</v>
      </c>
      <c r="X94" t="str">
        <f t="shared" si="16"/>
        <v>Escondido</v>
      </c>
    </row>
    <row r="95" spans="1:24" x14ac:dyDescent="0.3">
      <c r="A95">
        <v>62</v>
      </c>
      <c r="B95">
        <v>14</v>
      </c>
      <c r="C95" t="s">
        <v>8</v>
      </c>
      <c r="D95">
        <v>2012</v>
      </c>
      <c r="E95" s="4">
        <v>40922</v>
      </c>
      <c r="F95" s="3">
        <v>0.29153935185185187</v>
      </c>
      <c r="G95" s="18">
        <v>2</v>
      </c>
      <c r="H95" s="18" t="str">
        <f t="shared" si="9"/>
        <v>Saturday</v>
      </c>
      <c r="I95" s="4">
        <v>40929</v>
      </c>
      <c r="J95" s="18">
        <f t="shared" si="10"/>
        <v>7</v>
      </c>
      <c r="K95" s="3">
        <f t="shared" si="11"/>
        <v>40922.541539351849</v>
      </c>
      <c r="L95" t="s">
        <v>166</v>
      </c>
      <c r="M95" t="s">
        <v>167</v>
      </c>
      <c r="N95" t="str">
        <f t="shared" si="12"/>
        <v>Crawford Bailey</v>
      </c>
      <c r="O95" t="s">
        <v>168</v>
      </c>
      <c r="P95">
        <f t="shared" si="13"/>
        <v>9</v>
      </c>
      <c r="Q95">
        <f t="shared" si="17"/>
        <v>7</v>
      </c>
      <c r="R95" t="str">
        <f t="shared" si="14"/>
        <v>hotmail</v>
      </c>
      <c r="T95" t="s">
        <v>887</v>
      </c>
      <c r="U95" t="s">
        <v>1095</v>
      </c>
      <c r="V95" t="s">
        <v>1096</v>
      </c>
      <c r="W95" t="str">
        <f t="shared" si="15"/>
        <v>57102</v>
      </c>
      <c r="X95" t="str">
        <f t="shared" si="16"/>
        <v>Sioux Falls</v>
      </c>
    </row>
    <row r="96" spans="1:24" x14ac:dyDescent="0.3">
      <c r="A96">
        <v>102</v>
      </c>
      <c r="B96">
        <v>14</v>
      </c>
      <c r="C96" t="s">
        <v>8</v>
      </c>
      <c r="D96">
        <v>2012</v>
      </c>
      <c r="E96" s="4">
        <v>40922</v>
      </c>
      <c r="F96" s="3">
        <v>0.38003472222222223</v>
      </c>
      <c r="G96" s="18">
        <v>2</v>
      </c>
      <c r="H96" s="18" t="str">
        <f t="shared" si="9"/>
        <v>Saturday</v>
      </c>
      <c r="I96" s="4">
        <v>40928</v>
      </c>
      <c r="J96" s="18">
        <f t="shared" si="10"/>
        <v>6</v>
      </c>
      <c r="K96" s="3">
        <f t="shared" si="11"/>
        <v>40922.63003472222</v>
      </c>
      <c r="L96" t="s">
        <v>248</v>
      </c>
      <c r="M96" t="s">
        <v>249</v>
      </c>
      <c r="N96" t="str">
        <f t="shared" si="12"/>
        <v>Amita Brittain</v>
      </c>
      <c r="O96" t="s">
        <v>250</v>
      </c>
      <c r="P96">
        <f t="shared" si="13"/>
        <v>11</v>
      </c>
      <c r="Q96">
        <f t="shared" si="17"/>
        <v>5</v>
      </c>
      <c r="R96" t="str">
        <f t="shared" si="14"/>
        <v>gmail</v>
      </c>
      <c r="T96" t="s">
        <v>888</v>
      </c>
      <c r="U96" t="s">
        <v>1196</v>
      </c>
      <c r="V96" t="s">
        <v>1197</v>
      </c>
      <c r="W96" t="str">
        <f t="shared" si="15"/>
        <v>78202</v>
      </c>
      <c r="X96" t="str">
        <f t="shared" si="16"/>
        <v>San Antonio</v>
      </c>
    </row>
    <row r="97" spans="1:24" x14ac:dyDescent="0.3">
      <c r="A97">
        <v>175</v>
      </c>
      <c r="B97">
        <v>14</v>
      </c>
      <c r="C97" t="s">
        <v>8</v>
      </c>
      <c r="D97">
        <v>2012</v>
      </c>
      <c r="E97" s="4">
        <v>40922</v>
      </c>
      <c r="F97" s="3">
        <v>0.4710185185185185</v>
      </c>
      <c r="G97" s="18">
        <v>2</v>
      </c>
      <c r="H97" s="18" t="str">
        <f t="shared" si="9"/>
        <v>Saturday</v>
      </c>
      <c r="I97" s="4">
        <v>40930</v>
      </c>
      <c r="J97" s="18">
        <f t="shared" si="10"/>
        <v>8</v>
      </c>
      <c r="K97" s="3">
        <f t="shared" si="11"/>
        <v>40922.721018518518</v>
      </c>
      <c r="L97" t="s">
        <v>416</v>
      </c>
      <c r="M97" t="s">
        <v>417</v>
      </c>
      <c r="N97" t="str">
        <f t="shared" si="12"/>
        <v>Larisa Rodrigue</v>
      </c>
      <c r="O97" t="s">
        <v>418</v>
      </c>
      <c r="P97">
        <f t="shared" si="13"/>
        <v>11</v>
      </c>
      <c r="Q97">
        <f t="shared" si="17"/>
        <v>5</v>
      </c>
      <c r="R97" t="str">
        <f t="shared" si="14"/>
        <v>gmail</v>
      </c>
      <c r="T97" t="s">
        <v>889</v>
      </c>
      <c r="U97" t="s">
        <v>1198</v>
      </c>
      <c r="V97" t="s">
        <v>1199</v>
      </c>
      <c r="W97" t="str">
        <f t="shared" si="15"/>
        <v>27260</v>
      </c>
      <c r="X97" t="str">
        <f t="shared" si="16"/>
        <v>High Point</v>
      </c>
    </row>
    <row r="98" spans="1:24" x14ac:dyDescent="0.3">
      <c r="A98">
        <v>228</v>
      </c>
      <c r="B98">
        <v>14</v>
      </c>
      <c r="C98" t="s">
        <v>8</v>
      </c>
      <c r="D98">
        <v>2012</v>
      </c>
      <c r="E98" s="4">
        <v>40922</v>
      </c>
      <c r="F98" s="3">
        <v>0.59868055555555555</v>
      </c>
      <c r="G98" s="18">
        <v>2</v>
      </c>
      <c r="H98" s="18" t="str">
        <f t="shared" si="9"/>
        <v>Saturday</v>
      </c>
      <c r="I98" s="4">
        <v>40930</v>
      </c>
      <c r="J98" s="18">
        <f t="shared" si="10"/>
        <v>8</v>
      </c>
      <c r="K98" s="3">
        <f t="shared" si="11"/>
        <v>40922.848680555559</v>
      </c>
      <c r="L98" t="s">
        <v>555</v>
      </c>
      <c r="M98" t="s">
        <v>556</v>
      </c>
      <c r="N98" t="str">
        <f t="shared" si="12"/>
        <v>Emilie Bohn</v>
      </c>
      <c r="O98" t="s">
        <v>557</v>
      </c>
      <c r="P98">
        <f t="shared" si="13"/>
        <v>7</v>
      </c>
      <c r="Q98">
        <f t="shared" si="17"/>
        <v>5</v>
      </c>
      <c r="R98" t="str">
        <f t="shared" si="14"/>
        <v>gmail</v>
      </c>
      <c r="T98" t="s">
        <v>890</v>
      </c>
      <c r="U98" t="s">
        <v>1194</v>
      </c>
      <c r="V98" t="s">
        <v>1195</v>
      </c>
      <c r="W98" t="str">
        <f t="shared" si="15"/>
        <v>92025</v>
      </c>
      <c r="X98" t="str">
        <f t="shared" si="16"/>
        <v>Escondido</v>
      </c>
    </row>
    <row r="99" spans="1:24" x14ac:dyDescent="0.3">
      <c r="A99">
        <v>103</v>
      </c>
      <c r="B99">
        <v>14</v>
      </c>
      <c r="C99" t="s">
        <v>8</v>
      </c>
      <c r="D99">
        <v>2012</v>
      </c>
      <c r="E99" s="4">
        <v>40922</v>
      </c>
      <c r="F99" s="3">
        <v>0.70659722222222221</v>
      </c>
      <c r="G99" s="18">
        <v>2</v>
      </c>
      <c r="H99" s="18" t="str">
        <f t="shared" si="9"/>
        <v>Saturday</v>
      </c>
      <c r="I99" s="4">
        <v>40928</v>
      </c>
      <c r="J99" s="18">
        <f t="shared" si="10"/>
        <v>6</v>
      </c>
      <c r="K99" s="3">
        <f t="shared" si="11"/>
        <v>40922.956597222219</v>
      </c>
      <c r="L99" t="s">
        <v>251</v>
      </c>
      <c r="M99" t="s">
        <v>200</v>
      </c>
      <c r="N99" t="str">
        <f t="shared" si="12"/>
        <v>Delores Wylie</v>
      </c>
      <c r="O99" t="s">
        <v>252</v>
      </c>
      <c r="P99">
        <f t="shared" si="13"/>
        <v>8</v>
      </c>
      <c r="Q99">
        <f t="shared" si="17"/>
        <v>5</v>
      </c>
      <c r="R99" t="str">
        <f t="shared" si="14"/>
        <v>gmail</v>
      </c>
      <c r="T99" t="s">
        <v>891</v>
      </c>
      <c r="U99" t="s">
        <v>1182</v>
      </c>
      <c r="V99" t="s">
        <v>1183</v>
      </c>
      <c r="W99" t="str">
        <f t="shared" si="15"/>
        <v>35801</v>
      </c>
      <c r="X99" t="str">
        <f t="shared" si="16"/>
        <v>Huntsville</v>
      </c>
    </row>
    <row r="100" spans="1:24" x14ac:dyDescent="0.3">
      <c r="A100">
        <v>229</v>
      </c>
      <c r="B100">
        <v>14</v>
      </c>
      <c r="C100" t="s">
        <v>8</v>
      </c>
      <c r="D100">
        <v>2012</v>
      </c>
      <c r="E100" s="4">
        <v>40922</v>
      </c>
      <c r="F100" s="3">
        <v>0.83190972222222215</v>
      </c>
      <c r="G100" s="18">
        <v>2</v>
      </c>
      <c r="H100" s="18" t="str">
        <f t="shared" si="9"/>
        <v>Saturday</v>
      </c>
      <c r="I100" s="4">
        <v>40927</v>
      </c>
      <c r="J100" s="18">
        <f t="shared" si="10"/>
        <v>5</v>
      </c>
      <c r="K100" s="3">
        <f t="shared" si="11"/>
        <v>40923.081909722219</v>
      </c>
      <c r="L100" t="s">
        <v>558</v>
      </c>
      <c r="M100" t="s">
        <v>559</v>
      </c>
      <c r="N100" t="str">
        <f t="shared" si="12"/>
        <v>Marceline Paris</v>
      </c>
      <c r="O100" t="s">
        <v>560</v>
      </c>
      <c r="P100">
        <f t="shared" si="13"/>
        <v>8</v>
      </c>
      <c r="Q100">
        <f t="shared" si="17"/>
        <v>7</v>
      </c>
      <c r="R100" t="str">
        <f t="shared" si="14"/>
        <v>hotmail</v>
      </c>
      <c r="T100" t="s">
        <v>892</v>
      </c>
      <c r="U100" t="s">
        <v>1200</v>
      </c>
      <c r="V100" t="s">
        <v>1201</v>
      </c>
      <c r="W100" t="str">
        <f t="shared" si="15"/>
        <v>85003</v>
      </c>
      <c r="X100" t="str">
        <f t="shared" si="16"/>
        <v>Phoenix</v>
      </c>
    </row>
    <row r="101" spans="1:24" x14ac:dyDescent="0.3">
      <c r="A101">
        <v>206</v>
      </c>
      <c r="B101">
        <v>14</v>
      </c>
      <c r="C101" t="s">
        <v>8</v>
      </c>
      <c r="D101">
        <v>2012</v>
      </c>
      <c r="E101" s="4">
        <v>40922</v>
      </c>
      <c r="F101" s="3">
        <v>0.93298611111111107</v>
      </c>
      <c r="G101" s="18">
        <v>2</v>
      </c>
      <c r="H101" s="18" t="str">
        <f t="shared" si="9"/>
        <v>Saturday</v>
      </c>
      <c r="I101" s="4">
        <v>40927</v>
      </c>
      <c r="J101" s="18">
        <f t="shared" si="10"/>
        <v>5</v>
      </c>
      <c r="K101" s="3">
        <f t="shared" si="11"/>
        <v>40923.182986111111</v>
      </c>
      <c r="L101" t="s">
        <v>497</v>
      </c>
      <c r="M101" t="s">
        <v>498</v>
      </c>
      <c r="N101" t="str">
        <f t="shared" si="12"/>
        <v>Jayla Smart</v>
      </c>
      <c r="O101" t="s">
        <v>499</v>
      </c>
      <c r="P101">
        <f t="shared" si="13"/>
        <v>8</v>
      </c>
      <c r="Q101">
        <f t="shared" si="17"/>
        <v>8</v>
      </c>
      <c r="R101" t="str">
        <f t="shared" si="14"/>
        <v>facebook</v>
      </c>
      <c r="T101" t="s">
        <v>893</v>
      </c>
      <c r="U101" t="s">
        <v>1202</v>
      </c>
      <c r="V101" t="s">
        <v>1203</v>
      </c>
      <c r="W101" t="str">
        <f t="shared" si="15"/>
        <v>07302</v>
      </c>
      <c r="X101" t="str">
        <f t="shared" si="16"/>
        <v>Jersey City</v>
      </c>
    </row>
    <row r="102" spans="1:24" x14ac:dyDescent="0.3">
      <c r="A102">
        <v>128</v>
      </c>
      <c r="B102">
        <v>15</v>
      </c>
      <c r="C102" t="s">
        <v>8</v>
      </c>
      <c r="D102">
        <v>2012</v>
      </c>
      <c r="E102" s="4">
        <v>40923</v>
      </c>
      <c r="F102" s="3">
        <v>3.2060185185185185E-2</v>
      </c>
      <c r="G102" s="18">
        <v>3</v>
      </c>
      <c r="H102" s="18" t="str">
        <f t="shared" si="9"/>
        <v>Sunday</v>
      </c>
      <c r="I102" s="4">
        <v>40930</v>
      </c>
      <c r="J102" s="18">
        <f t="shared" si="10"/>
        <v>7</v>
      </c>
      <c r="K102" s="3">
        <f t="shared" si="11"/>
        <v>40923.282060185185</v>
      </c>
      <c r="L102" t="s">
        <v>324</v>
      </c>
      <c r="M102" t="s">
        <v>325</v>
      </c>
      <c r="N102" t="str">
        <f t="shared" si="12"/>
        <v>Lambert Spencer</v>
      </c>
      <c r="O102" t="s">
        <v>326</v>
      </c>
      <c r="P102">
        <f t="shared" si="13"/>
        <v>10</v>
      </c>
      <c r="Q102">
        <f t="shared" si="17"/>
        <v>8</v>
      </c>
      <c r="R102" t="str">
        <f t="shared" si="14"/>
        <v>facebook</v>
      </c>
      <c r="T102" t="s">
        <v>894</v>
      </c>
      <c r="U102" t="s">
        <v>1204</v>
      </c>
      <c r="V102" t="s">
        <v>1205</v>
      </c>
      <c r="W102" t="str">
        <f t="shared" si="15"/>
        <v>45402</v>
      </c>
      <c r="X102" t="str">
        <f t="shared" si="16"/>
        <v>Dayton</v>
      </c>
    </row>
    <row r="103" spans="1:24" x14ac:dyDescent="0.3">
      <c r="A103">
        <v>37</v>
      </c>
      <c r="B103">
        <v>15</v>
      </c>
      <c r="C103" t="s">
        <v>8</v>
      </c>
      <c r="D103">
        <v>2012</v>
      </c>
      <c r="E103" s="4">
        <v>40923</v>
      </c>
      <c r="F103" s="3">
        <v>0.20098379629629629</v>
      </c>
      <c r="G103" s="18">
        <v>3</v>
      </c>
      <c r="H103" s="18" t="str">
        <f t="shared" si="9"/>
        <v>Sunday</v>
      </c>
      <c r="I103" s="4">
        <v>40930</v>
      </c>
      <c r="J103" s="18">
        <f t="shared" si="10"/>
        <v>7</v>
      </c>
      <c r="K103" s="3">
        <f t="shared" si="11"/>
        <v>40923.450983796298</v>
      </c>
      <c r="L103" t="s">
        <v>91</v>
      </c>
      <c r="M103" t="s">
        <v>92</v>
      </c>
      <c r="N103" t="str">
        <f t="shared" si="12"/>
        <v>Milton Scarborough</v>
      </c>
      <c r="O103" t="s">
        <v>93</v>
      </c>
      <c r="P103">
        <f t="shared" si="13"/>
        <v>14</v>
      </c>
      <c r="Q103">
        <f t="shared" si="17"/>
        <v>3</v>
      </c>
      <c r="R103" t="str">
        <f t="shared" si="14"/>
        <v>aol</v>
      </c>
      <c r="T103" t="s">
        <v>895</v>
      </c>
      <c r="U103" t="s">
        <v>1206</v>
      </c>
      <c r="V103" t="s">
        <v>1207</v>
      </c>
      <c r="W103" t="str">
        <f t="shared" si="15"/>
        <v>34615</v>
      </c>
      <c r="X103" t="str">
        <f t="shared" si="16"/>
        <v>Clearwater</v>
      </c>
    </row>
    <row r="104" spans="1:24" x14ac:dyDescent="0.3">
      <c r="A104">
        <v>10</v>
      </c>
      <c r="B104">
        <v>15</v>
      </c>
      <c r="C104" t="s">
        <v>8</v>
      </c>
      <c r="D104">
        <v>2012</v>
      </c>
      <c r="E104" s="4">
        <v>40923</v>
      </c>
      <c r="F104" s="3">
        <v>0.22620370370370371</v>
      </c>
      <c r="G104" s="18">
        <v>3</v>
      </c>
      <c r="H104" s="18" t="str">
        <f t="shared" si="9"/>
        <v>Sunday</v>
      </c>
      <c r="I104" s="4">
        <v>40927</v>
      </c>
      <c r="J104" s="18">
        <f t="shared" si="10"/>
        <v>4</v>
      </c>
      <c r="K104" s="3">
        <f t="shared" si="11"/>
        <v>40923.476203703707</v>
      </c>
      <c r="L104" t="s">
        <v>10</v>
      </c>
      <c r="M104" t="s">
        <v>11</v>
      </c>
      <c r="N104" t="str">
        <f t="shared" si="12"/>
        <v>Joyvita Mcgowan</v>
      </c>
      <c r="O104" t="s">
        <v>12</v>
      </c>
      <c r="P104">
        <f t="shared" si="13"/>
        <v>10</v>
      </c>
      <c r="Q104">
        <f t="shared" si="17"/>
        <v>3</v>
      </c>
      <c r="R104" t="str">
        <f t="shared" si="14"/>
        <v>aol</v>
      </c>
      <c r="T104" t="s">
        <v>896</v>
      </c>
      <c r="U104" t="s">
        <v>1208</v>
      </c>
      <c r="V104" t="s">
        <v>1209</v>
      </c>
      <c r="W104" t="str">
        <f t="shared" si="15"/>
        <v>37201</v>
      </c>
      <c r="X104" t="str">
        <f t="shared" si="16"/>
        <v>Nashville</v>
      </c>
    </row>
    <row r="105" spans="1:24" x14ac:dyDescent="0.3">
      <c r="A105">
        <v>11</v>
      </c>
      <c r="B105">
        <v>15</v>
      </c>
      <c r="C105" t="s">
        <v>8</v>
      </c>
      <c r="D105">
        <v>2012</v>
      </c>
      <c r="E105" s="4">
        <v>40923</v>
      </c>
      <c r="F105" s="3">
        <v>0.31537037037037036</v>
      </c>
      <c r="G105" s="18">
        <v>3</v>
      </c>
      <c r="H105" s="18" t="str">
        <f t="shared" si="9"/>
        <v>Sunday</v>
      </c>
      <c r="I105" s="4">
        <v>40930</v>
      </c>
      <c r="J105" s="18">
        <f t="shared" si="10"/>
        <v>7</v>
      </c>
      <c r="K105" s="3">
        <f t="shared" si="11"/>
        <v>40923.565370370372</v>
      </c>
      <c r="L105" t="s">
        <v>13</v>
      </c>
      <c r="M105" t="s">
        <v>14</v>
      </c>
      <c r="N105" t="str">
        <f t="shared" si="12"/>
        <v>Stormy Himes</v>
      </c>
      <c r="O105" t="s">
        <v>15</v>
      </c>
      <c r="P105">
        <f t="shared" si="13"/>
        <v>8</v>
      </c>
      <c r="Q105">
        <f t="shared" si="17"/>
        <v>7</v>
      </c>
      <c r="R105" t="str">
        <f t="shared" si="14"/>
        <v>hotmail</v>
      </c>
      <c r="T105" t="s">
        <v>897</v>
      </c>
      <c r="U105" t="s">
        <v>1210</v>
      </c>
      <c r="V105" t="s">
        <v>1211</v>
      </c>
      <c r="W105" t="str">
        <f t="shared" si="15"/>
        <v>02903</v>
      </c>
      <c r="X105" t="str">
        <f t="shared" si="16"/>
        <v>Providence</v>
      </c>
    </row>
    <row r="106" spans="1:24" x14ac:dyDescent="0.3">
      <c r="A106">
        <v>176</v>
      </c>
      <c r="B106">
        <v>15</v>
      </c>
      <c r="C106" t="s">
        <v>8</v>
      </c>
      <c r="D106">
        <v>2012</v>
      </c>
      <c r="E106" s="4">
        <v>40923</v>
      </c>
      <c r="F106" s="3">
        <v>0.39168981481481485</v>
      </c>
      <c r="G106" s="18">
        <v>3</v>
      </c>
      <c r="H106" s="18" t="str">
        <f t="shared" si="9"/>
        <v>Sunday</v>
      </c>
      <c r="I106" s="4">
        <v>40927</v>
      </c>
      <c r="J106" s="18">
        <f t="shared" si="10"/>
        <v>4</v>
      </c>
      <c r="K106" s="3">
        <f t="shared" si="11"/>
        <v>40923.641689814816</v>
      </c>
      <c r="L106" t="s">
        <v>419</v>
      </c>
      <c r="M106" t="s">
        <v>420</v>
      </c>
      <c r="N106" t="str">
        <f t="shared" si="12"/>
        <v>Jakayla Lenz</v>
      </c>
      <c r="O106" t="s">
        <v>421</v>
      </c>
      <c r="P106">
        <f t="shared" si="13"/>
        <v>7</v>
      </c>
      <c r="Q106">
        <f t="shared" si="17"/>
        <v>7</v>
      </c>
      <c r="R106" t="str">
        <f t="shared" si="14"/>
        <v>hotmail</v>
      </c>
      <c r="T106" t="s">
        <v>898</v>
      </c>
      <c r="U106" t="s">
        <v>1055</v>
      </c>
      <c r="V106" t="s">
        <v>1056</v>
      </c>
      <c r="W106" t="str">
        <f t="shared" si="15"/>
        <v>91790</v>
      </c>
      <c r="X106" t="str">
        <f t="shared" si="16"/>
        <v>West Covina</v>
      </c>
    </row>
    <row r="107" spans="1:24" x14ac:dyDescent="0.3">
      <c r="A107">
        <v>259</v>
      </c>
      <c r="B107">
        <v>15</v>
      </c>
      <c r="C107" t="s">
        <v>8</v>
      </c>
      <c r="D107">
        <v>2012</v>
      </c>
      <c r="E107" s="4">
        <v>40923</v>
      </c>
      <c r="F107" s="3">
        <v>0.47910879629629632</v>
      </c>
      <c r="G107" s="18">
        <v>3</v>
      </c>
      <c r="H107" s="18" t="str">
        <f t="shared" si="9"/>
        <v>Sunday</v>
      </c>
      <c r="I107" s="4">
        <v>40928</v>
      </c>
      <c r="J107" s="18">
        <f t="shared" si="10"/>
        <v>5</v>
      </c>
      <c r="K107" s="3">
        <f t="shared" si="11"/>
        <v>40923.729108796295</v>
      </c>
      <c r="L107" t="s">
        <v>641</v>
      </c>
      <c r="M107" t="s">
        <v>642</v>
      </c>
      <c r="N107" t="str">
        <f t="shared" si="12"/>
        <v>Calida Rosenthal</v>
      </c>
      <c r="O107" t="s">
        <v>643</v>
      </c>
      <c r="P107">
        <f t="shared" si="13"/>
        <v>12</v>
      </c>
      <c r="Q107">
        <f t="shared" si="17"/>
        <v>7</v>
      </c>
      <c r="R107" t="str">
        <f t="shared" si="14"/>
        <v>hotmail</v>
      </c>
      <c r="T107" t="s">
        <v>899</v>
      </c>
      <c r="U107" t="s">
        <v>1204</v>
      </c>
      <c r="V107" t="s">
        <v>1205</v>
      </c>
      <c r="W107" t="str">
        <f t="shared" si="15"/>
        <v>45402</v>
      </c>
      <c r="X107" t="str">
        <f t="shared" si="16"/>
        <v>Dayton</v>
      </c>
    </row>
    <row r="108" spans="1:24" x14ac:dyDescent="0.3">
      <c r="A108">
        <v>85</v>
      </c>
      <c r="B108">
        <v>15</v>
      </c>
      <c r="C108" t="s">
        <v>8</v>
      </c>
      <c r="D108">
        <v>2012</v>
      </c>
      <c r="E108" s="4">
        <v>40923</v>
      </c>
      <c r="F108" s="3">
        <v>0.70437500000000008</v>
      </c>
      <c r="G108" s="18">
        <v>3</v>
      </c>
      <c r="H108" s="18" t="str">
        <f t="shared" si="9"/>
        <v>Sunday</v>
      </c>
      <c r="I108" s="4">
        <v>40929</v>
      </c>
      <c r="J108" s="18">
        <f t="shared" si="10"/>
        <v>6</v>
      </c>
      <c r="K108" s="3">
        <f t="shared" si="11"/>
        <v>40923.954375000001</v>
      </c>
      <c r="L108" t="s">
        <v>235</v>
      </c>
      <c r="M108" t="s">
        <v>236</v>
      </c>
      <c r="N108" t="str">
        <f t="shared" si="12"/>
        <v>Geneva Mangum</v>
      </c>
      <c r="O108" t="s">
        <v>237</v>
      </c>
      <c r="P108">
        <f t="shared" si="13"/>
        <v>9</v>
      </c>
      <c r="Q108">
        <f t="shared" si="17"/>
        <v>5</v>
      </c>
      <c r="R108" t="str">
        <f t="shared" si="14"/>
        <v>yahoo</v>
      </c>
      <c r="T108" t="s">
        <v>900</v>
      </c>
      <c r="U108" t="s">
        <v>1212</v>
      </c>
      <c r="V108" t="s">
        <v>1213</v>
      </c>
      <c r="W108" t="str">
        <f t="shared" si="15"/>
        <v>98101</v>
      </c>
      <c r="X108" t="str">
        <f t="shared" si="16"/>
        <v>Seattle</v>
      </c>
    </row>
    <row r="109" spans="1:24" x14ac:dyDescent="0.3">
      <c r="A109">
        <v>290</v>
      </c>
      <c r="B109">
        <v>15</v>
      </c>
      <c r="C109" t="s">
        <v>8</v>
      </c>
      <c r="D109">
        <v>2012</v>
      </c>
      <c r="E109" s="4">
        <v>40923</v>
      </c>
      <c r="F109" s="3">
        <v>0.82622685185185185</v>
      </c>
      <c r="G109" s="18">
        <v>3</v>
      </c>
      <c r="H109" s="18" t="str">
        <f t="shared" si="9"/>
        <v>Sunday</v>
      </c>
      <c r="I109" s="4">
        <v>40928</v>
      </c>
      <c r="J109" s="18">
        <f t="shared" si="10"/>
        <v>5</v>
      </c>
      <c r="K109" s="3">
        <f t="shared" si="11"/>
        <v>40924.076226851852</v>
      </c>
      <c r="L109" t="s">
        <v>720</v>
      </c>
      <c r="M109" t="s">
        <v>721</v>
      </c>
      <c r="N109" t="str">
        <f t="shared" si="12"/>
        <v>Summer Savoy</v>
      </c>
      <c r="O109" t="s">
        <v>722</v>
      </c>
      <c r="P109">
        <f t="shared" si="13"/>
        <v>8</v>
      </c>
      <c r="Q109">
        <f t="shared" si="17"/>
        <v>5</v>
      </c>
      <c r="R109" t="str">
        <f t="shared" si="14"/>
        <v>yahoo</v>
      </c>
      <c r="T109" t="s">
        <v>901</v>
      </c>
      <c r="U109" t="s">
        <v>1053</v>
      </c>
      <c r="V109" t="s">
        <v>1214</v>
      </c>
      <c r="W109" t="str">
        <f t="shared" si="15"/>
        <v>66101</v>
      </c>
      <c r="X109" t="str">
        <f t="shared" si="16"/>
        <v>Kansas City</v>
      </c>
    </row>
    <row r="110" spans="1:24" x14ac:dyDescent="0.3">
      <c r="A110">
        <v>230</v>
      </c>
      <c r="B110">
        <v>15</v>
      </c>
      <c r="C110" t="s">
        <v>8</v>
      </c>
      <c r="D110">
        <v>2012</v>
      </c>
      <c r="E110" s="4">
        <v>40923</v>
      </c>
      <c r="F110" s="3">
        <v>0.82833333333333325</v>
      </c>
      <c r="G110" s="18">
        <v>3</v>
      </c>
      <c r="H110" s="18" t="str">
        <f t="shared" si="9"/>
        <v>Sunday</v>
      </c>
      <c r="I110" s="4">
        <v>40931</v>
      </c>
      <c r="J110" s="18">
        <f t="shared" si="10"/>
        <v>8</v>
      </c>
      <c r="K110" s="3">
        <f t="shared" si="11"/>
        <v>40924.078333333331</v>
      </c>
      <c r="L110" t="s">
        <v>561</v>
      </c>
      <c r="M110" t="s">
        <v>562</v>
      </c>
      <c r="N110" t="str">
        <f t="shared" si="12"/>
        <v>Kisha Stack</v>
      </c>
      <c r="O110" t="s">
        <v>563</v>
      </c>
      <c r="P110">
        <f t="shared" si="13"/>
        <v>8</v>
      </c>
      <c r="Q110">
        <f t="shared" si="17"/>
        <v>5</v>
      </c>
      <c r="R110" t="str">
        <f t="shared" si="14"/>
        <v>gmail</v>
      </c>
      <c r="T110" t="s">
        <v>902</v>
      </c>
      <c r="U110" t="s">
        <v>1215</v>
      </c>
      <c r="V110" t="s">
        <v>1216</v>
      </c>
      <c r="W110" t="str">
        <f t="shared" si="15"/>
        <v>91501</v>
      </c>
      <c r="X110" t="str">
        <f t="shared" si="16"/>
        <v>Burbank</v>
      </c>
    </row>
    <row r="111" spans="1:24" x14ac:dyDescent="0.3">
      <c r="A111">
        <v>177</v>
      </c>
      <c r="B111">
        <v>16</v>
      </c>
      <c r="C111" t="s">
        <v>8</v>
      </c>
      <c r="D111">
        <v>2012</v>
      </c>
      <c r="E111" s="4">
        <v>40924</v>
      </c>
      <c r="F111" s="3">
        <v>0.20798611111111112</v>
      </c>
      <c r="G111" s="18">
        <v>3</v>
      </c>
      <c r="H111" s="18" t="str">
        <f t="shared" si="9"/>
        <v>Monday</v>
      </c>
      <c r="I111" s="4">
        <v>40931</v>
      </c>
      <c r="J111" s="18">
        <f t="shared" si="10"/>
        <v>7</v>
      </c>
      <c r="K111" s="3">
        <f t="shared" si="11"/>
        <v>40924.457986111112</v>
      </c>
      <c r="L111" t="s">
        <v>422</v>
      </c>
      <c r="M111" t="s">
        <v>423</v>
      </c>
      <c r="N111" t="str">
        <f t="shared" si="12"/>
        <v>Charity Cone</v>
      </c>
      <c r="O111" t="s">
        <v>424</v>
      </c>
      <c r="P111">
        <f t="shared" si="13"/>
        <v>7</v>
      </c>
      <c r="Q111">
        <f t="shared" si="17"/>
        <v>5</v>
      </c>
      <c r="R111" t="str">
        <f t="shared" si="14"/>
        <v>yahoo</v>
      </c>
      <c r="T111" t="s">
        <v>903</v>
      </c>
      <c r="U111" t="s">
        <v>1196</v>
      </c>
      <c r="V111" t="s">
        <v>1197</v>
      </c>
      <c r="W111" t="str">
        <f t="shared" si="15"/>
        <v>78202</v>
      </c>
      <c r="X111" t="str">
        <f t="shared" si="16"/>
        <v>San Antonio</v>
      </c>
    </row>
    <row r="112" spans="1:24" x14ac:dyDescent="0.3">
      <c r="A112">
        <v>129</v>
      </c>
      <c r="B112">
        <v>16</v>
      </c>
      <c r="C112" t="s">
        <v>8</v>
      </c>
      <c r="D112">
        <v>2012</v>
      </c>
      <c r="E112" s="4">
        <v>40924</v>
      </c>
      <c r="F112" s="3">
        <v>0.22653935185185184</v>
      </c>
      <c r="G112" s="18">
        <v>3</v>
      </c>
      <c r="H112" s="18" t="str">
        <f t="shared" si="9"/>
        <v>Monday</v>
      </c>
      <c r="I112" s="4">
        <v>40928</v>
      </c>
      <c r="J112" s="18">
        <f t="shared" si="10"/>
        <v>4</v>
      </c>
      <c r="K112" s="3">
        <f t="shared" si="11"/>
        <v>40924.476539351854</v>
      </c>
      <c r="L112" t="s">
        <v>327</v>
      </c>
      <c r="M112" t="s">
        <v>328</v>
      </c>
      <c r="N112" t="str">
        <f t="shared" si="12"/>
        <v>Kimimela Patrick</v>
      </c>
      <c r="O112" t="s">
        <v>329</v>
      </c>
      <c r="P112">
        <f t="shared" si="13"/>
        <v>10</v>
      </c>
      <c r="Q112">
        <f t="shared" si="17"/>
        <v>3</v>
      </c>
      <c r="R112" t="str">
        <f t="shared" si="14"/>
        <v>aol</v>
      </c>
      <c r="T112" t="s">
        <v>904</v>
      </c>
      <c r="U112" t="s">
        <v>1087</v>
      </c>
      <c r="V112" t="s">
        <v>1088</v>
      </c>
      <c r="W112" t="str">
        <f t="shared" si="15"/>
        <v>92553</v>
      </c>
      <c r="X112" t="str">
        <f t="shared" si="16"/>
        <v>Moreno Valley</v>
      </c>
    </row>
    <row r="113" spans="1:24" x14ac:dyDescent="0.3">
      <c r="A113">
        <v>12</v>
      </c>
      <c r="B113">
        <v>16</v>
      </c>
      <c r="C113" t="s">
        <v>8</v>
      </c>
      <c r="D113">
        <v>2012</v>
      </c>
      <c r="E113" s="4">
        <v>40924</v>
      </c>
      <c r="F113" s="3">
        <v>0.26292824074074073</v>
      </c>
      <c r="G113" s="18">
        <v>3</v>
      </c>
      <c r="H113" s="18" t="str">
        <f t="shared" si="9"/>
        <v>Monday</v>
      </c>
      <c r="I113" s="4">
        <v>40929</v>
      </c>
      <c r="J113" s="18">
        <f t="shared" si="10"/>
        <v>5</v>
      </c>
      <c r="K113" s="3">
        <f t="shared" si="11"/>
        <v>40924.512928240743</v>
      </c>
      <c r="L113" t="s">
        <v>16</v>
      </c>
      <c r="M113" t="s">
        <v>17</v>
      </c>
      <c r="N113" t="str">
        <f t="shared" si="12"/>
        <v>Nizana Mccleary</v>
      </c>
      <c r="O113" t="s">
        <v>18</v>
      </c>
      <c r="P113">
        <f t="shared" si="13"/>
        <v>11</v>
      </c>
      <c r="Q113">
        <f t="shared" si="17"/>
        <v>8</v>
      </c>
      <c r="R113" t="str">
        <f t="shared" si="14"/>
        <v>facebook</v>
      </c>
      <c r="T113" t="s">
        <v>905</v>
      </c>
      <c r="U113" t="s">
        <v>1217</v>
      </c>
      <c r="V113" t="s">
        <v>1218</v>
      </c>
      <c r="W113" t="str">
        <f t="shared" si="15"/>
        <v>23451</v>
      </c>
      <c r="X113" t="str">
        <f t="shared" si="16"/>
        <v>Virginia Beach</v>
      </c>
    </row>
    <row r="114" spans="1:24" x14ac:dyDescent="0.3">
      <c r="A114">
        <v>63</v>
      </c>
      <c r="B114">
        <v>16</v>
      </c>
      <c r="C114" t="s">
        <v>8</v>
      </c>
      <c r="D114">
        <v>2012</v>
      </c>
      <c r="E114" s="4">
        <v>40924</v>
      </c>
      <c r="F114" s="3">
        <v>0.29428240740740741</v>
      </c>
      <c r="G114" s="18">
        <v>3</v>
      </c>
      <c r="H114" s="18" t="str">
        <f t="shared" si="9"/>
        <v>Monday</v>
      </c>
      <c r="I114" s="4">
        <v>40928</v>
      </c>
      <c r="J114" s="18">
        <f t="shared" si="10"/>
        <v>4</v>
      </c>
      <c r="K114" s="3">
        <f t="shared" si="11"/>
        <v>40924.544282407405</v>
      </c>
      <c r="L114" t="s">
        <v>169</v>
      </c>
      <c r="M114" t="s">
        <v>170</v>
      </c>
      <c r="N114" t="str">
        <f t="shared" si="12"/>
        <v>Jalil Cowell</v>
      </c>
      <c r="O114" t="s">
        <v>171</v>
      </c>
      <c r="P114">
        <f t="shared" si="13"/>
        <v>9</v>
      </c>
      <c r="Q114">
        <f t="shared" si="17"/>
        <v>7</v>
      </c>
      <c r="R114" t="str">
        <f t="shared" si="14"/>
        <v>hotmail</v>
      </c>
      <c r="T114" t="s">
        <v>906</v>
      </c>
      <c r="U114" t="s">
        <v>1219</v>
      </c>
      <c r="V114" t="s">
        <v>1220</v>
      </c>
      <c r="W114" t="str">
        <f t="shared" si="15"/>
        <v>10701</v>
      </c>
      <c r="X114" t="str">
        <f t="shared" si="16"/>
        <v>Yonkers</v>
      </c>
    </row>
    <row r="115" spans="1:24" x14ac:dyDescent="0.3">
      <c r="A115">
        <v>260</v>
      </c>
      <c r="B115">
        <v>16</v>
      </c>
      <c r="C115" t="s">
        <v>8</v>
      </c>
      <c r="D115">
        <v>2012</v>
      </c>
      <c r="E115" s="4">
        <v>40924</v>
      </c>
      <c r="F115" s="3">
        <v>0.32954861111111111</v>
      </c>
      <c r="G115" s="18">
        <v>3</v>
      </c>
      <c r="H115" s="18" t="str">
        <f t="shared" si="9"/>
        <v>Monday</v>
      </c>
      <c r="I115" s="4">
        <v>40932</v>
      </c>
      <c r="J115" s="18">
        <f t="shared" si="10"/>
        <v>8</v>
      </c>
      <c r="K115" s="3">
        <f t="shared" si="11"/>
        <v>40924.579548611109</v>
      </c>
      <c r="L115" t="s">
        <v>644</v>
      </c>
      <c r="M115" t="s">
        <v>645</v>
      </c>
      <c r="N115" t="str">
        <f t="shared" si="12"/>
        <v>Elias Thomsen</v>
      </c>
      <c r="O115" t="s">
        <v>646</v>
      </c>
      <c r="P115">
        <f t="shared" si="13"/>
        <v>10</v>
      </c>
      <c r="Q115">
        <f t="shared" si="17"/>
        <v>5</v>
      </c>
      <c r="R115" t="str">
        <f t="shared" si="14"/>
        <v>yahoo</v>
      </c>
      <c r="T115" t="s">
        <v>907</v>
      </c>
      <c r="U115" t="s">
        <v>1221</v>
      </c>
      <c r="V115" t="s">
        <v>1222</v>
      </c>
      <c r="W115" t="str">
        <f t="shared" si="15"/>
        <v>32801</v>
      </c>
      <c r="X115" t="str">
        <f t="shared" si="16"/>
        <v>Orlando</v>
      </c>
    </row>
    <row r="116" spans="1:24" x14ac:dyDescent="0.3">
      <c r="A116">
        <v>261</v>
      </c>
      <c r="B116">
        <v>16</v>
      </c>
      <c r="C116" t="s">
        <v>8</v>
      </c>
      <c r="D116">
        <v>2012</v>
      </c>
      <c r="E116" s="4">
        <v>40924</v>
      </c>
      <c r="F116" s="3">
        <v>0.34666666666666668</v>
      </c>
      <c r="G116" s="18">
        <v>3</v>
      </c>
      <c r="H116" s="18" t="str">
        <f t="shared" si="9"/>
        <v>Monday</v>
      </c>
      <c r="I116" s="4">
        <v>40929</v>
      </c>
      <c r="J116" s="18">
        <f t="shared" si="10"/>
        <v>5</v>
      </c>
      <c r="K116" s="3">
        <f t="shared" si="11"/>
        <v>40924.596666666665</v>
      </c>
      <c r="L116" t="s">
        <v>647</v>
      </c>
      <c r="M116" t="s">
        <v>648</v>
      </c>
      <c r="N116" t="str">
        <f t="shared" si="12"/>
        <v>Judith Turley</v>
      </c>
      <c r="O116" t="s">
        <v>649</v>
      </c>
      <c r="P116">
        <f t="shared" si="13"/>
        <v>9</v>
      </c>
      <c r="Q116">
        <f t="shared" si="17"/>
        <v>7</v>
      </c>
      <c r="R116" t="str">
        <f t="shared" si="14"/>
        <v>hotmail</v>
      </c>
      <c r="T116" t="s">
        <v>908</v>
      </c>
      <c r="U116" t="s">
        <v>1043</v>
      </c>
      <c r="V116" t="s">
        <v>1044</v>
      </c>
      <c r="W116" t="str">
        <f t="shared" si="15"/>
        <v>53202</v>
      </c>
      <c r="X116" t="str">
        <f t="shared" si="16"/>
        <v>Milwaukee</v>
      </c>
    </row>
    <row r="117" spans="1:24" x14ac:dyDescent="0.3">
      <c r="A117">
        <v>13</v>
      </c>
      <c r="B117">
        <v>16</v>
      </c>
      <c r="C117" t="s">
        <v>8</v>
      </c>
      <c r="D117">
        <v>2012</v>
      </c>
      <c r="E117" s="4">
        <v>40924</v>
      </c>
      <c r="F117" s="3">
        <v>0.35210648148148144</v>
      </c>
      <c r="G117" s="18">
        <v>3</v>
      </c>
      <c r="H117" s="18" t="str">
        <f t="shared" si="9"/>
        <v>Monday</v>
      </c>
      <c r="I117" s="4">
        <v>40928</v>
      </c>
      <c r="J117" s="18">
        <f t="shared" si="10"/>
        <v>4</v>
      </c>
      <c r="K117" s="3">
        <f t="shared" si="11"/>
        <v>40924.602106481485</v>
      </c>
      <c r="L117" t="s">
        <v>19</v>
      </c>
      <c r="M117" t="s">
        <v>20</v>
      </c>
      <c r="N117" t="str">
        <f t="shared" si="12"/>
        <v>Dannon Kane</v>
      </c>
      <c r="O117" t="s">
        <v>21</v>
      </c>
      <c r="P117">
        <f t="shared" si="13"/>
        <v>7</v>
      </c>
      <c r="Q117">
        <f t="shared" si="17"/>
        <v>8</v>
      </c>
      <c r="R117" t="str">
        <f t="shared" si="14"/>
        <v>facebook</v>
      </c>
      <c r="T117" t="s">
        <v>909</v>
      </c>
      <c r="U117" t="s">
        <v>1133</v>
      </c>
      <c r="V117" t="s">
        <v>1134</v>
      </c>
      <c r="W117" t="str">
        <f t="shared" si="15"/>
        <v>95661</v>
      </c>
      <c r="X117" t="str">
        <f t="shared" si="16"/>
        <v>Roseville</v>
      </c>
    </row>
    <row r="118" spans="1:24" x14ac:dyDescent="0.3">
      <c r="A118">
        <v>178</v>
      </c>
      <c r="B118">
        <v>16</v>
      </c>
      <c r="C118" t="s">
        <v>8</v>
      </c>
      <c r="D118">
        <v>2012</v>
      </c>
      <c r="E118" s="4">
        <v>40924</v>
      </c>
      <c r="F118" s="3">
        <v>0.41005787037037034</v>
      </c>
      <c r="G118" s="18">
        <v>3</v>
      </c>
      <c r="H118" s="18" t="str">
        <f t="shared" si="9"/>
        <v>Monday</v>
      </c>
      <c r="I118" s="4">
        <v>40929</v>
      </c>
      <c r="J118" s="18">
        <f t="shared" si="10"/>
        <v>5</v>
      </c>
      <c r="K118" s="3">
        <f t="shared" si="11"/>
        <v>40924.660057870373</v>
      </c>
      <c r="L118" t="s">
        <v>425</v>
      </c>
      <c r="M118" t="s">
        <v>426</v>
      </c>
      <c r="N118" t="str">
        <f t="shared" si="12"/>
        <v>Rosalyn Jordon</v>
      </c>
      <c r="O118" t="s">
        <v>427</v>
      </c>
      <c r="P118">
        <f t="shared" si="13"/>
        <v>9</v>
      </c>
      <c r="Q118">
        <f t="shared" si="17"/>
        <v>7</v>
      </c>
      <c r="R118" t="str">
        <f t="shared" si="14"/>
        <v>hotmail</v>
      </c>
      <c r="T118" t="s">
        <v>910</v>
      </c>
      <c r="U118" t="s">
        <v>1212</v>
      </c>
      <c r="V118" t="s">
        <v>1213</v>
      </c>
      <c r="W118" t="str">
        <f t="shared" si="15"/>
        <v>98101</v>
      </c>
      <c r="X118" t="str">
        <f t="shared" si="16"/>
        <v>Seattle</v>
      </c>
    </row>
    <row r="119" spans="1:24" x14ac:dyDescent="0.3">
      <c r="A119">
        <v>231</v>
      </c>
      <c r="B119">
        <v>16</v>
      </c>
      <c r="C119" t="s">
        <v>8</v>
      </c>
      <c r="D119">
        <v>2012</v>
      </c>
      <c r="E119" s="4">
        <v>40924</v>
      </c>
      <c r="F119" s="3">
        <v>0.64554398148148151</v>
      </c>
      <c r="G119" s="18">
        <v>3</v>
      </c>
      <c r="H119" s="18" t="str">
        <f t="shared" si="9"/>
        <v>Monday</v>
      </c>
      <c r="I119" s="4">
        <v>40928</v>
      </c>
      <c r="J119" s="18">
        <f t="shared" si="10"/>
        <v>4</v>
      </c>
      <c r="K119" s="3">
        <f t="shared" si="11"/>
        <v>40924.895543981482</v>
      </c>
      <c r="L119" t="s">
        <v>564</v>
      </c>
      <c r="M119" t="s">
        <v>565</v>
      </c>
      <c r="N119" t="str">
        <f t="shared" si="12"/>
        <v>Korbin Lightfoot</v>
      </c>
      <c r="O119" t="s">
        <v>566</v>
      </c>
      <c r="P119">
        <f t="shared" si="13"/>
        <v>12</v>
      </c>
      <c r="Q119">
        <f t="shared" si="17"/>
        <v>5</v>
      </c>
      <c r="R119" t="str">
        <f t="shared" si="14"/>
        <v>gmail</v>
      </c>
      <c r="T119" t="s">
        <v>911</v>
      </c>
      <c r="U119" t="s">
        <v>1047</v>
      </c>
      <c r="V119" t="s">
        <v>1085</v>
      </c>
      <c r="W119" t="str">
        <f t="shared" si="15"/>
        <v>61602</v>
      </c>
      <c r="X119" t="str">
        <f t="shared" si="16"/>
        <v>Peoria</v>
      </c>
    </row>
    <row r="120" spans="1:24" x14ac:dyDescent="0.3">
      <c r="A120">
        <v>179</v>
      </c>
      <c r="B120">
        <v>16</v>
      </c>
      <c r="C120" t="s">
        <v>8</v>
      </c>
      <c r="D120">
        <v>2012</v>
      </c>
      <c r="E120" s="4">
        <v>40924</v>
      </c>
      <c r="F120" s="3">
        <v>0.67464120370370362</v>
      </c>
      <c r="G120" s="18">
        <v>3</v>
      </c>
      <c r="H120" s="18" t="str">
        <f t="shared" si="9"/>
        <v>Monday</v>
      </c>
      <c r="I120" s="4">
        <v>40930</v>
      </c>
      <c r="J120" s="18">
        <f t="shared" si="10"/>
        <v>6</v>
      </c>
      <c r="K120" s="3">
        <f t="shared" si="11"/>
        <v>40924.924641203703</v>
      </c>
      <c r="L120" t="s">
        <v>428</v>
      </c>
      <c r="M120" t="s">
        <v>429</v>
      </c>
      <c r="N120" t="str">
        <f t="shared" si="12"/>
        <v>Fruma Good</v>
      </c>
      <c r="O120" t="s">
        <v>430</v>
      </c>
      <c r="P120">
        <f t="shared" si="13"/>
        <v>7</v>
      </c>
      <c r="Q120">
        <f t="shared" si="17"/>
        <v>3</v>
      </c>
      <c r="R120" t="str">
        <f t="shared" si="14"/>
        <v>aol</v>
      </c>
      <c r="T120" t="s">
        <v>912</v>
      </c>
      <c r="U120" t="s">
        <v>1065</v>
      </c>
      <c r="V120" t="s">
        <v>1066</v>
      </c>
      <c r="W120" t="str">
        <f t="shared" si="15"/>
        <v>75149</v>
      </c>
      <c r="X120" t="str">
        <f t="shared" si="16"/>
        <v>Mesquite</v>
      </c>
    </row>
    <row r="121" spans="1:24" x14ac:dyDescent="0.3">
      <c r="A121">
        <v>64</v>
      </c>
      <c r="B121">
        <v>17</v>
      </c>
      <c r="C121" t="s">
        <v>8</v>
      </c>
      <c r="D121">
        <v>2012</v>
      </c>
      <c r="E121" s="4">
        <v>40925</v>
      </c>
      <c r="F121" s="3">
        <v>0.13128472222222223</v>
      </c>
      <c r="G121" s="18">
        <v>3</v>
      </c>
      <c r="H121" s="18" t="str">
        <f t="shared" si="9"/>
        <v>Tuesday</v>
      </c>
      <c r="I121" s="4">
        <v>40933</v>
      </c>
      <c r="J121" s="18">
        <f t="shared" si="10"/>
        <v>8</v>
      </c>
      <c r="K121" s="3">
        <f t="shared" si="11"/>
        <v>40925.381284722222</v>
      </c>
      <c r="L121" t="s">
        <v>172</v>
      </c>
      <c r="M121" t="s">
        <v>173</v>
      </c>
      <c r="N121" t="str">
        <f t="shared" si="12"/>
        <v>Jerry Mazza</v>
      </c>
      <c r="O121" t="s">
        <v>174</v>
      </c>
      <c r="P121">
        <f t="shared" si="13"/>
        <v>8</v>
      </c>
      <c r="Q121">
        <f t="shared" si="17"/>
        <v>8</v>
      </c>
      <c r="R121" t="str">
        <f t="shared" si="14"/>
        <v>facebook</v>
      </c>
      <c r="T121" t="s">
        <v>913</v>
      </c>
      <c r="U121" t="s">
        <v>1223</v>
      </c>
      <c r="V121" t="s">
        <v>1224</v>
      </c>
      <c r="W121" t="str">
        <f t="shared" si="15"/>
        <v>66603</v>
      </c>
      <c r="X121" t="str">
        <f t="shared" si="16"/>
        <v>Topeka</v>
      </c>
    </row>
    <row r="122" spans="1:24" x14ac:dyDescent="0.3">
      <c r="A122">
        <v>180</v>
      </c>
      <c r="B122">
        <v>17</v>
      </c>
      <c r="C122" t="s">
        <v>8</v>
      </c>
      <c r="D122">
        <v>2012</v>
      </c>
      <c r="E122" s="4">
        <v>40925</v>
      </c>
      <c r="F122" s="3">
        <v>0.25313657407407408</v>
      </c>
      <c r="G122" s="18">
        <v>3</v>
      </c>
      <c r="H122" s="18" t="str">
        <f t="shared" si="9"/>
        <v>Tuesday</v>
      </c>
      <c r="I122" s="4">
        <v>40931</v>
      </c>
      <c r="J122" s="18">
        <f t="shared" si="10"/>
        <v>6</v>
      </c>
      <c r="K122" s="3">
        <f t="shared" si="11"/>
        <v>40925.503136574072</v>
      </c>
      <c r="L122" t="s">
        <v>431</v>
      </c>
      <c r="M122" t="s">
        <v>432</v>
      </c>
      <c r="N122" t="str">
        <f t="shared" si="12"/>
        <v>Rodney Burrell</v>
      </c>
      <c r="O122" t="s">
        <v>433</v>
      </c>
      <c r="P122">
        <f t="shared" si="13"/>
        <v>10</v>
      </c>
      <c r="Q122">
        <f t="shared" si="17"/>
        <v>5</v>
      </c>
      <c r="R122" t="str">
        <f t="shared" si="14"/>
        <v>gmail</v>
      </c>
      <c r="T122" t="s">
        <v>914</v>
      </c>
      <c r="U122" t="s">
        <v>1225</v>
      </c>
      <c r="V122" t="s">
        <v>1226</v>
      </c>
      <c r="W122" t="str">
        <f t="shared" si="15"/>
        <v>80229</v>
      </c>
      <c r="X122" t="str">
        <f t="shared" si="16"/>
        <v>Thornton</v>
      </c>
    </row>
    <row r="123" spans="1:24" x14ac:dyDescent="0.3">
      <c r="A123">
        <v>207</v>
      </c>
      <c r="B123">
        <v>17</v>
      </c>
      <c r="C123" t="s">
        <v>8</v>
      </c>
      <c r="D123">
        <v>2012</v>
      </c>
      <c r="E123" s="4">
        <v>40925</v>
      </c>
      <c r="F123" s="3">
        <v>0.32597222222222222</v>
      </c>
      <c r="G123" s="18">
        <v>3</v>
      </c>
      <c r="H123" s="18" t="str">
        <f t="shared" si="9"/>
        <v>Tuesday</v>
      </c>
      <c r="I123" s="4">
        <v>40929</v>
      </c>
      <c r="J123" s="18">
        <f t="shared" si="10"/>
        <v>4</v>
      </c>
      <c r="K123" s="3">
        <f t="shared" si="11"/>
        <v>40925.575972222221</v>
      </c>
      <c r="L123" t="s">
        <v>500</v>
      </c>
      <c r="M123" t="s">
        <v>501</v>
      </c>
      <c r="N123" t="str">
        <f t="shared" si="12"/>
        <v>Cheney Schweitzer</v>
      </c>
      <c r="O123" t="s">
        <v>502</v>
      </c>
      <c r="P123">
        <f t="shared" si="13"/>
        <v>13</v>
      </c>
      <c r="Q123">
        <f t="shared" si="17"/>
        <v>5</v>
      </c>
      <c r="R123" t="str">
        <f t="shared" si="14"/>
        <v>yahoo</v>
      </c>
      <c r="T123" t="s">
        <v>915</v>
      </c>
      <c r="U123" t="s">
        <v>1190</v>
      </c>
      <c r="V123" t="s">
        <v>1191</v>
      </c>
      <c r="W123" t="str">
        <f t="shared" si="15"/>
        <v>27601</v>
      </c>
      <c r="X123" t="str">
        <f t="shared" si="16"/>
        <v>Raleigh</v>
      </c>
    </row>
    <row r="124" spans="1:24" x14ac:dyDescent="0.3">
      <c r="A124">
        <v>208</v>
      </c>
      <c r="B124">
        <v>17</v>
      </c>
      <c r="C124" t="s">
        <v>8</v>
      </c>
      <c r="D124">
        <v>2012</v>
      </c>
      <c r="E124" s="4">
        <v>40925</v>
      </c>
      <c r="F124" s="3">
        <v>0.54738425925925926</v>
      </c>
      <c r="G124" s="18">
        <v>3</v>
      </c>
      <c r="H124" s="18" t="str">
        <f t="shared" si="9"/>
        <v>Tuesday</v>
      </c>
      <c r="I124" s="4">
        <v>40932</v>
      </c>
      <c r="J124" s="18">
        <f t="shared" si="10"/>
        <v>7</v>
      </c>
      <c r="K124" s="3">
        <f t="shared" si="11"/>
        <v>40925.797384259262</v>
      </c>
      <c r="L124" t="s">
        <v>503</v>
      </c>
      <c r="M124" t="s">
        <v>504</v>
      </c>
      <c r="N124" t="str">
        <f t="shared" si="12"/>
        <v>Dorcas Harrison</v>
      </c>
      <c r="O124" t="s">
        <v>505</v>
      </c>
      <c r="P124">
        <f t="shared" si="13"/>
        <v>11</v>
      </c>
      <c r="Q124">
        <f t="shared" si="17"/>
        <v>5</v>
      </c>
      <c r="R124" t="str">
        <f t="shared" si="14"/>
        <v>gmail</v>
      </c>
      <c r="T124" t="s">
        <v>916</v>
      </c>
      <c r="U124" t="s">
        <v>1227</v>
      </c>
      <c r="V124" t="s">
        <v>1228</v>
      </c>
      <c r="W124" t="str">
        <f t="shared" si="15"/>
        <v>23601</v>
      </c>
      <c r="X124" t="str">
        <f t="shared" si="16"/>
        <v>Newport News</v>
      </c>
    </row>
    <row r="125" spans="1:24" x14ac:dyDescent="0.3">
      <c r="A125">
        <v>209</v>
      </c>
      <c r="B125">
        <v>17</v>
      </c>
      <c r="C125" t="s">
        <v>8</v>
      </c>
      <c r="D125">
        <v>2012</v>
      </c>
      <c r="E125" s="4">
        <v>40925</v>
      </c>
      <c r="F125" s="3">
        <v>0.61533564814814812</v>
      </c>
      <c r="G125" s="18">
        <v>3</v>
      </c>
      <c r="H125" s="18" t="str">
        <f t="shared" si="9"/>
        <v>Tuesday</v>
      </c>
      <c r="I125" s="4">
        <v>40929</v>
      </c>
      <c r="J125" s="18">
        <f t="shared" si="10"/>
        <v>4</v>
      </c>
      <c r="K125" s="3">
        <f t="shared" si="11"/>
        <v>40925.865335648145</v>
      </c>
      <c r="L125" t="s">
        <v>506</v>
      </c>
      <c r="M125" t="s">
        <v>507</v>
      </c>
      <c r="N125" t="str">
        <f t="shared" si="12"/>
        <v>Byron Boling</v>
      </c>
      <c r="O125" t="s">
        <v>508</v>
      </c>
      <c r="P125">
        <f t="shared" si="13"/>
        <v>9</v>
      </c>
      <c r="Q125">
        <f t="shared" si="17"/>
        <v>5</v>
      </c>
      <c r="R125" t="str">
        <f t="shared" si="14"/>
        <v>yahoo</v>
      </c>
      <c r="T125" t="s">
        <v>917</v>
      </c>
      <c r="U125" t="s">
        <v>1095</v>
      </c>
      <c r="V125" t="s">
        <v>1096</v>
      </c>
      <c r="W125" t="str">
        <f t="shared" si="15"/>
        <v>57102</v>
      </c>
      <c r="X125" t="str">
        <f t="shared" si="16"/>
        <v>Sioux Falls</v>
      </c>
    </row>
    <row r="126" spans="1:24" x14ac:dyDescent="0.3">
      <c r="A126">
        <v>65</v>
      </c>
      <c r="B126">
        <v>17</v>
      </c>
      <c r="C126" t="s">
        <v>8</v>
      </c>
      <c r="D126">
        <v>2012</v>
      </c>
      <c r="E126" s="4">
        <v>40925</v>
      </c>
      <c r="F126" s="3">
        <v>0.8052893518518518</v>
      </c>
      <c r="G126" s="18">
        <v>3</v>
      </c>
      <c r="H126" s="18" t="str">
        <f t="shared" si="9"/>
        <v>Tuesday</v>
      </c>
      <c r="I126" s="4">
        <v>40930</v>
      </c>
      <c r="J126" s="18">
        <f t="shared" si="10"/>
        <v>5</v>
      </c>
      <c r="K126" s="3">
        <f t="shared" si="11"/>
        <v>40926.055289351854</v>
      </c>
      <c r="L126" t="s">
        <v>175</v>
      </c>
      <c r="M126" t="s">
        <v>176</v>
      </c>
      <c r="N126" t="str">
        <f t="shared" si="12"/>
        <v>Dorotha Burchett</v>
      </c>
      <c r="O126" t="s">
        <v>177</v>
      </c>
      <c r="P126">
        <f t="shared" si="13"/>
        <v>11</v>
      </c>
      <c r="Q126">
        <f t="shared" si="17"/>
        <v>8</v>
      </c>
      <c r="R126" t="str">
        <f t="shared" si="14"/>
        <v>facebook</v>
      </c>
      <c r="T126" t="s">
        <v>918</v>
      </c>
      <c r="U126" t="s">
        <v>1093</v>
      </c>
      <c r="V126" t="s">
        <v>1094</v>
      </c>
      <c r="W126" t="str">
        <f t="shared" si="15"/>
        <v>75034</v>
      </c>
      <c r="X126" t="str">
        <f t="shared" si="16"/>
        <v>Frisco</v>
      </c>
    </row>
    <row r="127" spans="1:24" x14ac:dyDescent="0.3">
      <c r="A127">
        <v>210</v>
      </c>
      <c r="B127">
        <v>17</v>
      </c>
      <c r="C127" t="s">
        <v>8</v>
      </c>
      <c r="D127">
        <v>2012</v>
      </c>
      <c r="E127" s="4">
        <v>40925</v>
      </c>
      <c r="F127" s="3">
        <v>0.9731481481481481</v>
      </c>
      <c r="G127" s="18">
        <v>3</v>
      </c>
      <c r="H127" s="18" t="str">
        <f t="shared" si="9"/>
        <v>Tuesday</v>
      </c>
      <c r="I127" s="4">
        <v>40933</v>
      </c>
      <c r="J127" s="18">
        <f t="shared" si="10"/>
        <v>8</v>
      </c>
      <c r="K127" s="3">
        <f t="shared" si="11"/>
        <v>40926.22314814815</v>
      </c>
      <c r="L127" t="s">
        <v>509</v>
      </c>
      <c r="M127" t="s">
        <v>510</v>
      </c>
      <c r="N127" t="str">
        <f t="shared" si="12"/>
        <v>Argyle Whaley</v>
      </c>
      <c r="O127" t="s">
        <v>511</v>
      </c>
      <c r="P127">
        <f t="shared" si="13"/>
        <v>9</v>
      </c>
      <c r="Q127">
        <f t="shared" si="17"/>
        <v>5</v>
      </c>
      <c r="R127" t="str">
        <f t="shared" si="14"/>
        <v>yahoo</v>
      </c>
      <c r="T127" t="s">
        <v>919</v>
      </c>
      <c r="U127" t="s">
        <v>1229</v>
      </c>
      <c r="V127" t="s">
        <v>1230</v>
      </c>
      <c r="W127" t="str">
        <f t="shared" si="15"/>
        <v>33019</v>
      </c>
      <c r="X127" t="str">
        <f t="shared" si="16"/>
        <v>Hollywood</v>
      </c>
    </row>
    <row r="128" spans="1:24" x14ac:dyDescent="0.3">
      <c r="A128">
        <v>130</v>
      </c>
      <c r="B128">
        <v>18</v>
      </c>
      <c r="C128" t="s">
        <v>8</v>
      </c>
      <c r="D128">
        <v>2012</v>
      </c>
      <c r="E128" s="4">
        <v>40926</v>
      </c>
      <c r="F128" s="3">
        <v>0.22214120370370372</v>
      </c>
      <c r="G128" s="18">
        <v>3</v>
      </c>
      <c r="H128" s="18" t="str">
        <f t="shared" si="9"/>
        <v>Wednesday</v>
      </c>
      <c r="I128" s="4">
        <v>40932</v>
      </c>
      <c r="J128" s="18">
        <f t="shared" si="10"/>
        <v>6</v>
      </c>
      <c r="K128" s="3">
        <f t="shared" si="11"/>
        <v>40926.472141203703</v>
      </c>
      <c r="L128" t="s">
        <v>330</v>
      </c>
      <c r="M128" t="s">
        <v>331</v>
      </c>
      <c r="N128" t="str">
        <f t="shared" si="12"/>
        <v>Blossom Cohn</v>
      </c>
      <c r="O128" t="s">
        <v>332</v>
      </c>
      <c r="P128">
        <f t="shared" si="13"/>
        <v>7</v>
      </c>
      <c r="Q128">
        <f t="shared" si="17"/>
        <v>5</v>
      </c>
      <c r="R128" t="str">
        <f t="shared" si="14"/>
        <v>yahoo</v>
      </c>
      <c r="T128" t="s">
        <v>920</v>
      </c>
      <c r="U128" t="s">
        <v>1231</v>
      </c>
      <c r="V128" t="s">
        <v>1232</v>
      </c>
      <c r="W128" t="str">
        <f t="shared" si="15"/>
        <v>80521</v>
      </c>
      <c r="X128" t="str">
        <f t="shared" si="16"/>
        <v>Fort Collins</v>
      </c>
    </row>
    <row r="129" spans="1:24" x14ac:dyDescent="0.3">
      <c r="A129">
        <v>86</v>
      </c>
      <c r="B129">
        <v>18</v>
      </c>
      <c r="C129" t="s">
        <v>8</v>
      </c>
      <c r="D129">
        <v>2012</v>
      </c>
      <c r="E129" s="4">
        <v>40926</v>
      </c>
      <c r="F129" s="3">
        <v>0.2824652777777778</v>
      </c>
      <c r="G129" s="18">
        <v>3</v>
      </c>
      <c r="H129" s="18" t="str">
        <f t="shared" si="9"/>
        <v>Wednesday</v>
      </c>
      <c r="I129" s="4">
        <v>40934</v>
      </c>
      <c r="J129" s="18">
        <f t="shared" si="10"/>
        <v>8</v>
      </c>
      <c r="K129" s="3">
        <f t="shared" si="11"/>
        <v>40926.532465277778</v>
      </c>
      <c r="L129" t="s">
        <v>238</v>
      </c>
      <c r="M129" t="s">
        <v>239</v>
      </c>
      <c r="N129" t="str">
        <f t="shared" si="12"/>
        <v>Graciela Carrier</v>
      </c>
      <c r="O129" t="s">
        <v>240</v>
      </c>
      <c r="P129">
        <f t="shared" si="13"/>
        <v>10</v>
      </c>
      <c r="Q129">
        <f t="shared" si="17"/>
        <v>5</v>
      </c>
      <c r="R129" t="str">
        <f t="shared" si="14"/>
        <v>yahoo</v>
      </c>
      <c r="T129" t="s">
        <v>921</v>
      </c>
      <c r="U129" t="s">
        <v>1233</v>
      </c>
      <c r="V129" t="s">
        <v>1234</v>
      </c>
      <c r="W129" t="str">
        <f t="shared" si="15"/>
        <v>33301</v>
      </c>
      <c r="X129" t="str">
        <f t="shared" si="16"/>
        <v>Fort Lauderdale</v>
      </c>
    </row>
    <row r="130" spans="1:24" x14ac:dyDescent="0.3">
      <c r="A130">
        <v>66</v>
      </c>
      <c r="B130">
        <v>18</v>
      </c>
      <c r="C130" t="s">
        <v>8</v>
      </c>
      <c r="D130">
        <v>2012</v>
      </c>
      <c r="E130" s="4">
        <v>40926</v>
      </c>
      <c r="F130" s="3">
        <v>0.37578703703703703</v>
      </c>
      <c r="G130" s="18">
        <v>3</v>
      </c>
      <c r="H130" s="18" t="str">
        <f t="shared" si="9"/>
        <v>Wednesday</v>
      </c>
      <c r="I130" s="4">
        <v>40934</v>
      </c>
      <c r="J130" s="18">
        <f t="shared" si="10"/>
        <v>8</v>
      </c>
      <c r="K130" s="3">
        <f t="shared" si="11"/>
        <v>40926.625787037039</v>
      </c>
      <c r="L130" t="s">
        <v>178</v>
      </c>
      <c r="M130" t="s">
        <v>179</v>
      </c>
      <c r="N130" t="str">
        <f t="shared" si="12"/>
        <v>Esther Hite</v>
      </c>
      <c r="O130" t="s">
        <v>180</v>
      </c>
      <c r="P130">
        <f t="shared" si="13"/>
        <v>7</v>
      </c>
      <c r="Q130">
        <f t="shared" si="17"/>
        <v>8</v>
      </c>
      <c r="R130" t="str">
        <f t="shared" si="14"/>
        <v>facebook</v>
      </c>
      <c r="T130" t="s">
        <v>922</v>
      </c>
      <c r="U130" t="s">
        <v>1135</v>
      </c>
      <c r="V130" t="s">
        <v>1136</v>
      </c>
      <c r="W130" t="str">
        <f t="shared" si="15"/>
        <v>75038</v>
      </c>
      <c r="X130" t="str">
        <f t="shared" si="16"/>
        <v>Irving</v>
      </c>
    </row>
    <row r="131" spans="1:24" x14ac:dyDescent="0.3">
      <c r="A131">
        <v>104</v>
      </c>
      <c r="B131">
        <v>18</v>
      </c>
      <c r="C131" t="s">
        <v>8</v>
      </c>
      <c r="D131">
        <v>2012</v>
      </c>
      <c r="E131" s="4">
        <v>40926</v>
      </c>
      <c r="F131" s="3">
        <v>0.41625000000000001</v>
      </c>
      <c r="G131" s="18">
        <v>3</v>
      </c>
      <c r="H131" s="18" t="str">
        <f t="shared" si="9"/>
        <v>Wednesday</v>
      </c>
      <c r="I131" s="4">
        <v>40932</v>
      </c>
      <c r="J131" s="18">
        <f t="shared" si="10"/>
        <v>6</v>
      </c>
      <c r="K131" s="3">
        <f t="shared" si="11"/>
        <v>40926.666250000002</v>
      </c>
      <c r="L131" t="s">
        <v>253</v>
      </c>
      <c r="M131" t="s">
        <v>254</v>
      </c>
      <c r="N131" t="str">
        <f t="shared" si="12"/>
        <v>Nascha Castro</v>
      </c>
      <c r="O131" t="s">
        <v>255</v>
      </c>
      <c r="P131">
        <f t="shared" si="13"/>
        <v>9</v>
      </c>
      <c r="Q131">
        <f t="shared" si="17"/>
        <v>8</v>
      </c>
      <c r="R131" t="str">
        <f t="shared" si="14"/>
        <v>facebook</v>
      </c>
      <c r="T131" t="s">
        <v>923</v>
      </c>
      <c r="U131" t="s">
        <v>1055</v>
      </c>
      <c r="V131" t="s">
        <v>1056</v>
      </c>
      <c r="W131" t="str">
        <f t="shared" si="15"/>
        <v>91790</v>
      </c>
      <c r="X131" t="str">
        <f t="shared" si="16"/>
        <v>West Covina</v>
      </c>
    </row>
    <row r="132" spans="1:24" x14ac:dyDescent="0.3">
      <c r="A132">
        <v>263</v>
      </c>
      <c r="B132">
        <v>18</v>
      </c>
      <c r="C132" t="s">
        <v>8</v>
      </c>
      <c r="D132">
        <v>2012</v>
      </c>
      <c r="E132" s="4">
        <v>40926</v>
      </c>
      <c r="F132" s="3">
        <v>0.42825231481481479</v>
      </c>
      <c r="G132" s="18">
        <v>3</v>
      </c>
      <c r="H132" s="18" t="str">
        <f t="shared" ref="H132:H195" si="18">TEXT(E132,"dddd")</f>
        <v>Wednesday</v>
      </c>
      <c r="I132" s="4">
        <v>40934</v>
      </c>
      <c r="J132" s="18">
        <f t="shared" ref="J132:J195" si="19">I132-E132</f>
        <v>8</v>
      </c>
      <c r="K132" s="3">
        <f t="shared" ref="K132:K195" si="20">E132+F132+"6:00"</f>
        <v>40926.678252314814</v>
      </c>
      <c r="L132" t="s">
        <v>650</v>
      </c>
      <c r="M132" t="s">
        <v>651</v>
      </c>
      <c r="N132" t="str">
        <f t="shared" ref="N132:N195" si="21">PROPER(L132&amp;" "&amp;M132)</f>
        <v>Carlyn Salazar</v>
      </c>
      <c r="O132" t="s">
        <v>652</v>
      </c>
      <c r="P132">
        <f t="shared" ref="P132:P195" si="22">FIND("@",O132)+1</f>
        <v>10</v>
      </c>
      <c r="Q132">
        <f t="shared" si="17"/>
        <v>5</v>
      </c>
      <c r="R132" t="str">
        <f t="shared" ref="R132:R195" si="23">MID(O132,P132,Q132)</f>
        <v>gmail</v>
      </c>
      <c r="T132" t="s">
        <v>924</v>
      </c>
      <c r="U132" t="s">
        <v>1235</v>
      </c>
      <c r="V132" t="s">
        <v>1236</v>
      </c>
      <c r="W132" t="str">
        <f t="shared" ref="W132:W195" si="24">RIGHT(V132,5)</f>
        <v>46802</v>
      </c>
      <c r="X132" t="str">
        <f t="shared" ref="X132:X195" si="25">U132</f>
        <v>Fort Wayne</v>
      </c>
    </row>
    <row r="133" spans="1:24" x14ac:dyDescent="0.3">
      <c r="A133">
        <v>181</v>
      </c>
      <c r="B133">
        <v>18</v>
      </c>
      <c r="C133" t="s">
        <v>8</v>
      </c>
      <c r="D133">
        <v>2012</v>
      </c>
      <c r="E133" s="4">
        <v>40926</v>
      </c>
      <c r="F133" s="3">
        <v>0.53765046296296293</v>
      </c>
      <c r="G133" s="18">
        <v>3</v>
      </c>
      <c r="H133" s="18" t="str">
        <f t="shared" si="18"/>
        <v>Wednesday</v>
      </c>
      <c r="I133" s="4">
        <v>40931</v>
      </c>
      <c r="J133" s="18">
        <f t="shared" si="19"/>
        <v>5</v>
      </c>
      <c r="K133" s="3">
        <f t="shared" si="20"/>
        <v>40926.78765046296</v>
      </c>
      <c r="L133" t="s">
        <v>434</v>
      </c>
      <c r="M133" t="s">
        <v>435</v>
      </c>
      <c r="N133" t="str">
        <f t="shared" si="21"/>
        <v>Laquinta Louis</v>
      </c>
      <c r="O133" t="s">
        <v>436</v>
      </c>
      <c r="P133">
        <f t="shared" si="22"/>
        <v>8</v>
      </c>
      <c r="Q133">
        <f t="shared" ref="Q133:Q196" si="26">FIND(".",O133)-FIND("@",O133)-1</f>
        <v>7</v>
      </c>
      <c r="R133" t="str">
        <f t="shared" si="23"/>
        <v>hotmail</v>
      </c>
      <c r="T133" t="s">
        <v>925</v>
      </c>
      <c r="U133" t="s">
        <v>1233</v>
      </c>
      <c r="V133" t="s">
        <v>1234</v>
      </c>
      <c r="W133" t="str">
        <f t="shared" si="24"/>
        <v>33301</v>
      </c>
      <c r="X133" t="str">
        <f t="shared" si="25"/>
        <v>Fort Lauderdale</v>
      </c>
    </row>
    <row r="134" spans="1:24" x14ac:dyDescent="0.3">
      <c r="A134">
        <v>182</v>
      </c>
      <c r="B134">
        <v>18</v>
      </c>
      <c r="C134" t="s">
        <v>8</v>
      </c>
      <c r="D134">
        <v>2012</v>
      </c>
      <c r="E134" s="4">
        <v>40926</v>
      </c>
      <c r="F134" s="3">
        <v>0.57681712962962961</v>
      </c>
      <c r="G134" s="18">
        <v>3</v>
      </c>
      <c r="H134" s="18" t="str">
        <f t="shared" si="18"/>
        <v>Wednesday</v>
      </c>
      <c r="I134" s="4">
        <v>40931</v>
      </c>
      <c r="J134" s="18">
        <f t="shared" si="19"/>
        <v>5</v>
      </c>
      <c r="K134" s="3">
        <f t="shared" si="20"/>
        <v>40926.826817129629</v>
      </c>
      <c r="L134" t="s">
        <v>437</v>
      </c>
      <c r="M134" t="s">
        <v>438</v>
      </c>
      <c r="N134" t="str">
        <f t="shared" si="21"/>
        <v>Mable Cornish</v>
      </c>
      <c r="O134" t="s">
        <v>439</v>
      </c>
      <c r="P134">
        <f t="shared" si="22"/>
        <v>10</v>
      </c>
      <c r="Q134">
        <f t="shared" si="26"/>
        <v>7</v>
      </c>
      <c r="R134" t="str">
        <f t="shared" si="23"/>
        <v>hotmail</v>
      </c>
      <c r="T134" t="s">
        <v>926</v>
      </c>
      <c r="U134" t="s">
        <v>1237</v>
      </c>
      <c r="V134" t="s">
        <v>1238</v>
      </c>
      <c r="W134" t="str">
        <f t="shared" si="24"/>
        <v>78520</v>
      </c>
      <c r="X134" t="str">
        <f t="shared" si="25"/>
        <v>Brownsville</v>
      </c>
    </row>
    <row r="135" spans="1:24" x14ac:dyDescent="0.3">
      <c r="A135">
        <v>232</v>
      </c>
      <c r="B135">
        <v>18</v>
      </c>
      <c r="C135" t="s">
        <v>8</v>
      </c>
      <c r="D135">
        <v>2012</v>
      </c>
      <c r="E135" s="4">
        <v>40926</v>
      </c>
      <c r="F135" s="3">
        <v>0.68556712962962962</v>
      </c>
      <c r="G135" s="18">
        <v>3</v>
      </c>
      <c r="H135" s="18" t="str">
        <f t="shared" si="18"/>
        <v>Wednesday</v>
      </c>
      <c r="I135" s="4">
        <v>40934</v>
      </c>
      <c r="J135" s="18">
        <f t="shared" si="19"/>
        <v>8</v>
      </c>
      <c r="K135" s="3">
        <f t="shared" si="20"/>
        <v>40926.935567129629</v>
      </c>
      <c r="L135" t="s">
        <v>567</v>
      </c>
      <c r="M135" t="s">
        <v>568</v>
      </c>
      <c r="N135" t="str">
        <f t="shared" si="21"/>
        <v>Marvin Sherrod</v>
      </c>
      <c r="O135" t="s">
        <v>569</v>
      </c>
      <c r="P135">
        <f t="shared" si="22"/>
        <v>10</v>
      </c>
      <c r="Q135">
        <f t="shared" si="26"/>
        <v>7</v>
      </c>
      <c r="R135" t="str">
        <f t="shared" si="23"/>
        <v>hotmail</v>
      </c>
      <c r="T135" t="s">
        <v>927</v>
      </c>
      <c r="U135" t="s">
        <v>1239</v>
      </c>
      <c r="V135" t="s">
        <v>1240</v>
      </c>
      <c r="W135" t="str">
        <f t="shared" si="24"/>
        <v>27101</v>
      </c>
      <c r="X135" t="str">
        <f t="shared" si="25"/>
        <v>Winston-Salem</v>
      </c>
    </row>
    <row r="136" spans="1:24" x14ac:dyDescent="0.3">
      <c r="A136">
        <v>14</v>
      </c>
      <c r="B136">
        <v>18</v>
      </c>
      <c r="C136" t="s">
        <v>8</v>
      </c>
      <c r="D136">
        <v>2012</v>
      </c>
      <c r="E136" s="4">
        <v>40926</v>
      </c>
      <c r="F136" s="3">
        <v>0.92778935185185185</v>
      </c>
      <c r="G136" s="18">
        <v>3</v>
      </c>
      <c r="H136" s="18" t="str">
        <f t="shared" si="18"/>
        <v>Wednesday</v>
      </c>
      <c r="I136" s="4">
        <v>40931</v>
      </c>
      <c r="J136" s="18">
        <f t="shared" si="19"/>
        <v>5</v>
      </c>
      <c r="K136" s="3">
        <f t="shared" si="20"/>
        <v>40927.177789351852</v>
      </c>
      <c r="L136" t="s">
        <v>22</v>
      </c>
      <c r="M136" t="s">
        <v>23</v>
      </c>
      <c r="N136" t="str">
        <f t="shared" si="21"/>
        <v>Alden Marx</v>
      </c>
      <c r="O136" t="s">
        <v>24</v>
      </c>
      <c r="P136">
        <f t="shared" si="22"/>
        <v>7</v>
      </c>
      <c r="Q136">
        <f t="shared" si="26"/>
        <v>5</v>
      </c>
      <c r="R136" t="str">
        <f t="shared" si="23"/>
        <v>gmail</v>
      </c>
      <c r="T136" t="s">
        <v>928</v>
      </c>
      <c r="U136" t="s">
        <v>1125</v>
      </c>
      <c r="V136" t="s">
        <v>1126</v>
      </c>
      <c r="W136" t="str">
        <f t="shared" si="24"/>
        <v>33602</v>
      </c>
      <c r="X136" t="str">
        <f t="shared" si="25"/>
        <v>Tampa</v>
      </c>
    </row>
    <row r="137" spans="1:24" x14ac:dyDescent="0.3">
      <c r="A137">
        <v>15</v>
      </c>
      <c r="B137">
        <v>19</v>
      </c>
      <c r="C137" t="s">
        <v>8</v>
      </c>
      <c r="D137">
        <v>2012</v>
      </c>
      <c r="E137" s="4">
        <v>40927</v>
      </c>
      <c r="F137" s="3">
        <v>0.18696759259259257</v>
      </c>
      <c r="G137" s="18">
        <v>3</v>
      </c>
      <c r="H137" s="18" t="str">
        <f t="shared" si="18"/>
        <v>Thursday</v>
      </c>
      <c r="I137" s="4">
        <v>40932</v>
      </c>
      <c r="J137" s="18">
        <f t="shared" si="19"/>
        <v>5</v>
      </c>
      <c r="K137" s="3">
        <f t="shared" si="20"/>
        <v>40927.436967592592</v>
      </c>
      <c r="L137" t="s">
        <v>25</v>
      </c>
      <c r="M137" t="s">
        <v>26</v>
      </c>
      <c r="N137" t="str">
        <f t="shared" si="21"/>
        <v>Adelaide Livingston</v>
      </c>
      <c r="O137" t="s">
        <v>27</v>
      </c>
      <c r="P137">
        <f t="shared" si="22"/>
        <v>13</v>
      </c>
      <c r="Q137">
        <f t="shared" si="26"/>
        <v>8</v>
      </c>
      <c r="R137" t="str">
        <f t="shared" si="23"/>
        <v>facebook</v>
      </c>
      <c r="T137" t="s">
        <v>929</v>
      </c>
      <c r="U137" t="s">
        <v>1241</v>
      </c>
      <c r="V137" t="s">
        <v>1242</v>
      </c>
      <c r="W137" t="str">
        <f t="shared" si="24"/>
        <v>31401</v>
      </c>
      <c r="X137" t="str">
        <f t="shared" si="25"/>
        <v>Savannah</v>
      </c>
    </row>
    <row r="138" spans="1:24" x14ac:dyDescent="0.3">
      <c r="A138">
        <v>131</v>
      </c>
      <c r="B138">
        <v>19</v>
      </c>
      <c r="C138" t="s">
        <v>8</v>
      </c>
      <c r="D138">
        <v>2012</v>
      </c>
      <c r="E138" s="4">
        <v>40927</v>
      </c>
      <c r="F138" s="3">
        <v>0.29623842592592592</v>
      </c>
      <c r="G138" s="18">
        <v>3</v>
      </c>
      <c r="H138" s="18" t="str">
        <f t="shared" si="18"/>
        <v>Thursday</v>
      </c>
      <c r="I138" s="4">
        <v>40931</v>
      </c>
      <c r="J138" s="18">
        <f t="shared" si="19"/>
        <v>4</v>
      </c>
      <c r="K138" s="3">
        <f t="shared" si="20"/>
        <v>40927.546238425923</v>
      </c>
      <c r="L138" t="s">
        <v>333</v>
      </c>
      <c r="M138" t="s">
        <v>334</v>
      </c>
      <c r="N138" t="str">
        <f t="shared" si="21"/>
        <v>Hallam Qualls</v>
      </c>
      <c r="O138" t="s">
        <v>335</v>
      </c>
      <c r="P138">
        <f t="shared" si="22"/>
        <v>9</v>
      </c>
      <c r="Q138">
        <f t="shared" si="26"/>
        <v>3</v>
      </c>
      <c r="R138" t="str">
        <f t="shared" si="23"/>
        <v>aol</v>
      </c>
      <c r="T138" t="s">
        <v>930</v>
      </c>
      <c r="U138" t="s">
        <v>1243</v>
      </c>
      <c r="V138" t="s">
        <v>1244</v>
      </c>
      <c r="W138" t="str">
        <f t="shared" si="24"/>
        <v>90001</v>
      </c>
      <c r="X138" t="str">
        <f t="shared" si="25"/>
        <v>Los Angeles</v>
      </c>
    </row>
    <row r="139" spans="1:24" x14ac:dyDescent="0.3">
      <c r="A139">
        <v>132</v>
      </c>
      <c r="B139">
        <v>19</v>
      </c>
      <c r="C139" t="s">
        <v>8</v>
      </c>
      <c r="D139">
        <v>2012</v>
      </c>
      <c r="E139" s="4">
        <v>40927</v>
      </c>
      <c r="F139" s="3">
        <v>0.3103009259259259</v>
      </c>
      <c r="G139" s="18">
        <v>3</v>
      </c>
      <c r="H139" s="18" t="str">
        <f t="shared" si="18"/>
        <v>Thursday</v>
      </c>
      <c r="I139" s="4">
        <v>40935</v>
      </c>
      <c r="J139" s="18">
        <f t="shared" si="19"/>
        <v>8</v>
      </c>
      <c r="K139" s="3">
        <f t="shared" si="20"/>
        <v>40927.560300925928</v>
      </c>
      <c r="L139" t="s">
        <v>336</v>
      </c>
      <c r="M139" t="s">
        <v>337</v>
      </c>
      <c r="N139" t="str">
        <f t="shared" si="21"/>
        <v>Arielle Boyles</v>
      </c>
      <c r="O139" t="s">
        <v>338</v>
      </c>
      <c r="P139">
        <f t="shared" si="22"/>
        <v>9</v>
      </c>
      <c r="Q139">
        <f t="shared" si="26"/>
        <v>7</v>
      </c>
      <c r="R139" t="str">
        <f t="shared" si="23"/>
        <v>hotmail</v>
      </c>
      <c r="T139" t="s">
        <v>931</v>
      </c>
      <c r="U139" t="s">
        <v>1093</v>
      </c>
      <c r="V139" t="s">
        <v>1094</v>
      </c>
      <c r="W139" t="str">
        <f t="shared" si="24"/>
        <v>75034</v>
      </c>
      <c r="X139" t="str">
        <f t="shared" si="25"/>
        <v>Frisco</v>
      </c>
    </row>
    <row r="140" spans="1:24" x14ac:dyDescent="0.3">
      <c r="A140">
        <v>292</v>
      </c>
      <c r="B140">
        <v>19</v>
      </c>
      <c r="C140" t="s">
        <v>8</v>
      </c>
      <c r="D140">
        <v>2012</v>
      </c>
      <c r="E140" s="4">
        <v>40927</v>
      </c>
      <c r="F140" s="3">
        <v>0.41884259259259254</v>
      </c>
      <c r="G140" s="18">
        <v>3</v>
      </c>
      <c r="H140" s="18" t="str">
        <f t="shared" si="18"/>
        <v>Thursday</v>
      </c>
      <c r="I140" s="4">
        <v>40935</v>
      </c>
      <c r="J140" s="18">
        <f t="shared" si="19"/>
        <v>8</v>
      </c>
      <c r="K140" s="3">
        <f t="shared" si="20"/>
        <v>40927.668842592589</v>
      </c>
      <c r="L140" t="s">
        <v>723</v>
      </c>
      <c r="M140" t="s">
        <v>544</v>
      </c>
      <c r="N140" t="str">
        <f t="shared" si="21"/>
        <v>Lauryn Kelly</v>
      </c>
      <c r="O140" t="s">
        <v>724</v>
      </c>
      <c r="P140">
        <f t="shared" si="22"/>
        <v>8</v>
      </c>
      <c r="Q140">
        <f t="shared" si="26"/>
        <v>3</v>
      </c>
      <c r="R140" t="str">
        <f t="shared" si="23"/>
        <v>aol</v>
      </c>
      <c r="T140" t="s">
        <v>932</v>
      </c>
      <c r="U140" t="s">
        <v>1245</v>
      </c>
      <c r="V140" t="s">
        <v>1246</v>
      </c>
      <c r="W140" t="str">
        <f t="shared" si="24"/>
        <v>37402</v>
      </c>
      <c r="X140" t="str">
        <f t="shared" si="25"/>
        <v>Chattanooga</v>
      </c>
    </row>
    <row r="141" spans="1:24" x14ac:dyDescent="0.3">
      <c r="A141">
        <v>183</v>
      </c>
      <c r="B141">
        <v>19</v>
      </c>
      <c r="C141" t="s">
        <v>8</v>
      </c>
      <c r="D141">
        <v>2012</v>
      </c>
      <c r="E141" s="4">
        <v>40927</v>
      </c>
      <c r="F141" s="3">
        <v>0.74623842592592593</v>
      </c>
      <c r="G141" s="18">
        <v>3</v>
      </c>
      <c r="H141" s="18" t="str">
        <f t="shared" si="18"/>
        <v>Thursday</v>
      </c>
      <c r="I141" s="4">
        <v>40931</v>
      </c>
      <c r="J141" s="18">
        <f t="shared" si="19"/>
        <v>4</v>
      </c>
      <c r="K141" s="3">
        <f t="shared" si="20"/>
        <v>40927.996238425927</v>
      </c>
      <c r="L141" t="s">
        <v>440</v>
      </c>
      <c r="M141" t="s">
        <v>441</v>
      </c>
      <c r="N141" t="str">
        <f t="shared" si="21"/>
        <v>Diego Moulton</v>
      </c>
      <c r="O141" t="s">
        <v>442</v>
      </c>
      <c r="P141">
        <f t="shared" si="22"/>
        <v>10</v>
      </c>
      <c r="Q141">
        <f t="shared" si="26"/>
        <v>8</v>
      </c>
      <c r="R141" t="str">
        <f t="shared" si="23"/>
        <v>facebook</v>
      </c>
      <c r="T141" t="s">
        <v>933</v>
      </c>
      <c r="U141" t="s">
        <v>1247</v>
      </c>
      <c r="V141" t="s">
        <v>1248</v>
      </c>
      <c r="W141" t="str">
        <f t="shared" si="24"/>
        <v>18101</v>
      </c>
      <c r="X141" t="str">
        <f t="shared" si="25"/>
        <v>Allentown</v>
      </c>
    </row>
    <row r="142" spans="1:24" x14ac:dyDescent="0.3">
      <c r="A142">
        <v>16</v>
      </c>
      <c r="B142">
        <v>19</v>
      </c>
      <c r="C142" t="s">
        <v>8</v>
      </c>
      <c r="D142">
        <v>2012</v>
      </c>
      <c r="E142" s="4">
        <v>40927</v>
      </c>
      <c r="F142" s="3">
        <v>0.77340277777777777</v>
      </c>
      <c r="G142" s="18">
        <v>3</v>
      </c>
      <c r="H142" s="18" t="str">
        <f t="shared" si="18"/>
        <v>Thursday</v>
      </c>
      <c r="I142" s="4">
        <v>40931</v>
      </c>
      <c r="J142" s="18">
        <f t="shared" si="19"/>
        <v>4</v>
      </c>
      <c r="K142" s="3">
        <f t="shared" si="20"/>
        <v>40928.023402777777</v>
      </c>
      <c r="L142" t="s">
        <v>28</v>
      </c>
      <c r="M142" t="s">
        <v>29</v>
      </c>
      <c r="N142" t="str">
        <f t="shared" si="21"/>
        <v>Lola Barksdale</v>
      </c>
      <c r="O142" t="s">
        <v>30</v>
      </c>
      <c r="P142">
        <f t="shared" si="22"/>
        <v>12</v>
      </c>
      <c r="Q142">
        <f t="shared" si="26"/>
        <v>5</v>
      </c>
      <c r="R142" t="str">
        <f t="shared" si="23"/>
        <v>yahoo</v>
      </c>
      <c r="T142" t="s">
        <v>934</v>
      </c>
      <c r="U142" t="s">
        <v>1049</v>
      </c>
      <c r="V142" t="s">
        <v>1050</v>
      </c>
      <c r="W142" t="str">
        <f t="shared" si="24"/>
        <v>67202</v>
      </c>
      <c r="X142" t="str">
        <f t="shared" si="25"/>
        <v>Wichita</v>
      </c>
    </row>
    <row r="143" spans="1:24" x14ac:dyDescent="0.3">
      <c r="A143">
        <v>293</v>
      </c>
      <c r="B143">
        <v>19</v>
      </c>
      <c r="C143" t="s">
        <v>8</v>
      </c>
      <c r="D143">
        <v>2012</v>
      </c>
      <c r="E143" s="4">
        <v>40927</v>
      </c>
      <c r="F143" s="3">
        <v>0.82010416666666675</v>
      </c>
      <c r="G143" s="18">
        <v>3</v>
      </c>
      <c r="H143" s="18" t="str">
        <f t="shared" si="18"/>
        <v>Thursday</v>
      </c>
      <c r="I143" s="4">
        <v>40934</v>
      </c>
      <c r="J143" s="18">
        <f t="shared" si="19"/>
        <v>7</v>
      </c>
      <c r="K143" s="3">
        <f t="shared" si="20"/>
        <v>40928.070104166669</v>
      </c>
      <c r="L143" t="s">
        <v>725</v>
      </c>
      <c r="M143" t="s">
        <v>726</v>
      </c>
      <c r="N143" t="str">
        <f t="shared" si="21"/>
        <v>Diggory Janssen</v>
      </c>
      <c r="O143" t="s">
        <v>727</v>
      </c>
      <c r="P143">
        <f t="shared" si="22"/>
        <v>10</v>
      </c>
      <c r="Q143">
        <f t="shared" si="26"/>
        <v>3</v>
      </c>
      <c r="R143" t="str">
        <f t="shared" si="23"/>
        <v>aol</v>
      </c>
      <c r="T143" t="s">
        <v>935</v>
      </c>
      <c r="U143" t="s">
        <v>1249</v>
      </c>
      <c r="V143" t="s">
        <v>1250</v>
      </c>
      <c r="W143" t="str">
        <f t="shared" si="24"/>
        <v>85250</v>
      </c>
      <c r="X143" t="str">
        <f t="shared" si="25"/>
        <v>Scottsdale</v>
      </c>
    </row>
    <row r="144" spans="1:24" x14ac:dyDescent="0.3">
      <c r="A144">
        <v>233</v>
      </c>
      <c r="B144">
        <v>19</v>
      </c>
      <c r="C144" t="s">
        <v>8</v>
      </c>
      <c r="D144">
        <v>2012</v>
      </c>
      <c r="E144" s="4">
        <v>40927</v>
      </c>
      <c r="F144" s="3">
        <v>0.89489583333333333</v>
      </c>
      <c r="G144" s="18">
        <v>3</v>
      </c>
      <c r="H144" s="18" t="str">
        <f t="shared" si="18"/>
        <v>Thursday</v>
      </c>
      <c r="I144" s="4">
        <v>40931</v>
      </c>
      <c r="J144" s="18">
        <f t="shared" si="19"/>
        <v>4</v>
      </c>
      <c r="K144" s="3">
        <f t="shared" si="20"/>
        <v>40928.144895833335</v>
      </c>
      <c r="L144" t="s">
        <v>570</v>
      </c>
      <c r="M144" t="s">
        <v>571</v>
      </c>
      <c r="N144" t="str">
        <f t="shared" si="21"/>
        <v>Lalla Luther</v>
      </c>
      <c r="O144" t="s">
        <v>572</v>
      </c>
      <c r="P144">
        <f t="shared" si="22"/>
        <v>9</v>
      </c>
      <c r="Q144">
        <f t="shared" si="26"/>
        <v>5</v>
      </c>
      <c r="R144" t="str">
        <f t="shared" si="23"/>
        <v>gmail</v>
      </c>
      <c r="T144" t="s">
        <v>936</v>
      </c>
      <c r="U144" t="s">
        <v>1251</v>
      </c>
      <c r="V144" t="s">
        <v>1252</v>
      </c>
      <c r="W144" t="str">
        <f t="shared" si="24"/>
        <v>66061</v>
      </c>
      <c r="X144" t="str">
        <f t="shared" si="25"/>
        <v>Olathe</v>
      </c>
    </row>
    <row r="145" spans="1:24" x14ac:dyDescent="0.3">
      <c r="A145">
        <v>264</v>
      </c>
      <c r="B145">
        <v>19</v>
      </c>
      <c r="C145" t="s">
        <v>8</v>
      </c>
      <c r="D145">
        <v>2012</v>
      </c>
      <c r="E145" s="4">
        <v>40927</v>
      </c>
      <c r="F145" s="3">
        <v>0.91202546296296294</v>
      </c>
      <c r="G145" s="18">
        <v>3</v>
      </c>
      <c r="H145" s="18" t="str">
        <f t="shared" si="18"/>
        <v>Thursday</v>
      </c>
      <c r="I145" s="4">
        <v>40935</v>
      </c>
      <c r="J145" s="18">
        <f t="shared" si="19"/>
        <v>8</v>
      </c>
      <c r="K145" s="3">
        <f t="shared" si="20"/>
        <v>40928.16202546296</v>
      </c>
      <c r="L145" t="s">
        <v>653</v>
      </c>
      <c r="M145" t="s">
        <v>654</v>
      </c>
      <c r="N145" t="str">
        <f t="shared" si="21"/>
        <v>Chavi Chamberlin</v>
      </c>
      <c r="O145" t="s">
        <v>655</v>
      </c>
      <c r="P145">
        <f t="shared" si="22"/>
        <v>13</v>
      </c>
      <c r="Q145">
        <f t="shared" si="26"/>
        <v>3</v>
      </c>
      <c r="R145" t="str">
        <f t="shared" si="23"/>
        <v>aol</v>
      </c>
      <c r="T145" t="s">
        <v>937</v>
      </c>
      <c r="U145" t="s">
        <v>1253</v>
      </c>
      <c r="V145" t="s">
        <v>1254</v>
      </c>
      <c r="W145" t="str">
        <f t="shared" si="24"/>
        <v>89030</v>
      </c>
      <c r="X145" t="str">
        <f t="shared" si="25"/>
        <v>North Las Vegas</v>
      </c>
    </row>
    <row r="146" spans="1:24" x14ac:dyDescent="0.3">
      <c r="A146">
        <v>105</v>
      </c>
      <c r="B146">
        <v>20</v>
      </c>
      <c r="C146" t="s">
        <v>8</v>
      </c>
      <c r="D146">
        <v>2012</v>
      </c>
      <c r="E146" s="4">
        <v>40928</v>
      </c>
      <c r="F146" s="3">
        <v>0.13738425925925926</v>
      </c>
      <c r="G146" s="18">
        <v>3</v>
      </c>
      <c r="H146" s="18" t="str">
        <f t="shared" si="18"/>
        <v>Friday</v>
      </c>
      <c r="I146" s="4">
        <v>40935</v>
      </c>
      <c r="J146" s="18">
        <f t="shared" si="19"/>
        <v>7</v>
      </c>
      <c r="K146" s="3">
        <f t="shared" si="20"/>
        <v>40928.387384259258</v>
      </c>
      <c r="L146" t="s">
        <v>256</v>
      </c>
      <c r="M146" t="s">
        <v>257</v>
      </c>
      <c r="N146" t="str">
        <f t="shared" si="21"/>
        <v>Alize Layton</v>
      </c>
      <c r="O146" t="s">
        <v>258</v>
      </c>
      <c r="P146">
        <f t="shared" si="22"/>
        <v>9</v>
      </c>
      <c r="Q146">
        <f t="shared" si="26"/>
        <v>5</v>
      </c>
      <c r="R146" t="str">
        <f t="shared" si="23"/>
        <v>gmail</v>
      </c>
      <c r="T146" t="s">
        <v>938</v>
      </c>
      <c r="U146" t="s">
        <v>1103</v>
      </c>
      <c r="V146" t="s">
        <v>1104</v>
      </c>
      <c r="W146" t="str">
        <f t="shared" si="24"/>
        <v>40202</v>
      </c>
      <c r="X146" t="str">
        <f t="shared" si="25"/>
        <v>Louisville</v>
      </c>
    </row>
    <row r="147" spans="1:24" x14ac:dyDescent="0.3">
      <c r="A147">
        <v>67</v>
      </c>
      <c r="B147">
        <v>20</v>
      </c>
      <c r="C147" t="s">
        <v>8</v>
      </c>
      <c r="D147">
        <v>2012</v>
      </c>
      <c r="E147" s="4">
        <v>40928</v>
      </c>
      <c r="F147" s="3">
        <v>0.19561342592592593</v>
      </c>
      <c r="G147" s="18">
        <v>3</v>
      </c>
      <c r="H147" s="18" t="str">
        <f t="shared" si="18"/>
        <v>Friday</v>
      </c>
      <c r="I147" s="4">
        <v>40935</v>
      </c>
      <c r="J147" s="18">
        <f t="shared" si="19"/>
        <v>7</v>
      </c>
      <c r="K147" s="3">
        <f t="shared" si="20"/>
        <v>40928.445613425924</v>
      </c>
      <c r="L147" t="s">
        <v>181</v>
      </c>
      <c r="M147" t="s">
        <v>182</v>
      </c>
      <c r="N147" t="str">
        <f t="shared" si="21"/>
        <v>Katoka Terry</v>
      </c>
      <c r="O147" t="s">
        <v>183</v>
      </c>
      <c r="P147">
        <f t="shared" si="22"/>
        <v>8</v>
      </c>
      <c r="Q147">
        <f t="shared" si="26"/>
        <v>5</v>
      </c>
      <c r="R147" t="str">
        <f t="shared" si="23"/>
        <v>gmail</v>
      </c>
      <c r="T147" t="s">
        <v>939</v>
      </c>
      <c r="U147" t="s">
        <v>1255</v>
      </c>
      <c r="V147" t="s">
        <v>1256</v>
      </c>
      <c r="W147" t="str">
        <f t="shared" si="24"/>
        <v>68502</v>
      </c>
      <c r="X147" t="str">
        <f t="shared" si="25"/>
        <v>Lincoln</v>
      </c>
    </row>
    <row r="148" spans="1:24" x14ac:dyDescent="0.3">
      <c r="A148">
        <v>38</v>
      </c>
      <c r="B148">
        <v>20</v>
      </c>
      <c r="C148" t="s">
        <v>8</v>
      </c>
      <c r="D148">
        <v>2012</v>
      </c>
      <c r="E148" s="4">
        <v>40928</v>
      </c>
      <c r="F148" s="3">
        <v>0.21569444444444444</v>
      </c>
      <c r="G148" s="18">
        <v>3</v>
      </c>
      <c r="H148" s="18" t="str">
        <f t="shared" si="18"/>
        <v>Friday</v>
      </c>
      <c r="I148" s="4">
        <v>40934</v>
      </c>
      <c r="J148" s="18">
        <f t="shared" si="19"/>
        <v>6</v>
      </c>
      <c r="K148" s="3">
        <f t="shared" si="20"/>
        <v>40928.465694444443</v>
      </c>
      <c r="L148" t="s">
        <v>94</v>
      </c>
      <c r="M148" t="s">
        <v>95</v>
      </c>
      <c r="N148" t="str">
        <f t="shared" si="21"/>
        <v>Harriett Pena</v>
      </c>
      <c r="O148" t="s">
        <v>96</v>
      </c>
      <c r="P148">
        <f t="shared" si="22"/>
        <v>7</v>
      </c>
      <c r="Q148">
        <f t="shared" si="26"/>
        <v>5</v>
      </c>
      <c r="R148" t="str">
        <f t="shared" si="23"/>
        <v>gmail</v>
      </c>
      <c r="T148" t="s">
        <v>940</v>
      </c>
      <c r="U148" t="s">
        <v>1257</v>
      </c>
      <c r="V148" t="s">
        <v>1258</v>
      </c>
      <c r="W148" t="str">
        <f t="shared" si="24"/>
        <v>33904</v>
      </c>
      <c r="X148" t="str">
        <f t="shared" si="25"/>
        <v>Cape Coral</v>
      </c>
    </row>
    <row r="149" spans="1:24" x14ac:dyDescent="0.3">
      <c r="A149">
        <v>68</v>
      </c>
      <c r="B149">
        <v>20</v>
      </c>
      <c r="C149" t="s">
        <v>8</v>
      </c>
      <c r="D149">
        <v>2012</v>
      </c>
      <c r="E149" s="4">
        <v>40928</v>
      </c>
      <c r="F149" s="3">
        <v>0.36928240740740742</v>
      </c>
      <c r="G149" s="18">
        <v>3</v>
      </c>
      <c r="H149" s="18" t="str">
        <f t="shared" si="18"/>
        <v>Friday</v>
      </c>
      <c r="I149" s="4">
        <v>40935</v>
      </c>
      <c r="J149" s="18">
        <f t="shared" si="19"/>
        <v>7</v>
      </c>
      <c r="K149" s="3">
        <f t="shared" si="20"/>
        <v>40928.61928240741</v>
      </c>
      <c r="L149" t="s">
        <v>184</v>
      </c>
      <c r="M149" t="s">
        <v>185</v>
      </c>
      <c r="N149" t="str">
        <f t="shared" si="21"/>
        <v>Rahul Lovell</v>
      </c>
      <c r="O149" t="s">
        <v>186</v>
      </c>
      <c r="P149">
        <f t="shared" si="22"/>
        <v>9</v>
      </c>
      <c r="Q149">
        <f t="shared" si="26"/>
        <v>7</v>
      </c>
      <c r="R149" t="str">
        <f t="shared" si="23"/>
        <v>hotmail</v>
      </c>
      <c r="T149" t="s">
        <v>941</v>
      </c>
      <c r="U149" t="s">
        <v>1259</v>
      </c>
      <c r="V149" t="s">
        <v>1260</v>
      </c>
      <c r="W149" t="str">
        <f t="shared" si="24"/>
        <v>98201</v>
      </c>
      <c r="X149" t="str">
        <f t="shared" si="25"/>
        <v>Everett</v>
      </c>
    </row>
    <row r="150" spans="1:24" x14ac:dyDescent="0.3">
      <c r="A150">
        <v>39</v>
      </c>
      <c r="B150">
        <v>20</v>
      </c>
      <c r="C150" t="s">
        <v>8</v>
      </c>
      <c r="D150">
        <v>2012</v>
      </c>
      <c r="E150" s="4">
        <v>40928</v>
      </c>
      <c r="F150" s="3">
        <v>0.50856481481481486</v>
      </c>
      <c r="G150" s="18">
        <v>3</v>
      </c>
      <c r="H150" s="18" t="str">
        <f t="shared" si="18"/>
        <v>Friday</v>
      </c>
      <c r="I150" s="4">
        <v>40932</v>
      </c>
      <c r="J150" s="18">
        <f t="shared" si="19"/>
        <v>4</v>
      </c>
      <c r="K150" s="3">
        <f t="shared" si="20"/>
        <v>40928.758564814816</v>
      </c>
      <c r="L150" t="s">
        <v>97</v>
      </c>
      <c r="M150" t="s">
        <v>98</v>
      </c>
      <c r="N150" t="str">
        <f t="shared" si="21"/>
        <v>Angelina Mauro</v>
      </c>
      <c r="O150" t="s">
        <v>99</v>
      </c>
      <c r="P150">
        <f t="shared" si="22"/>
        <v>8</v>
      </c>
      <c r="Q150">
        <f t="shared" si="26"/>
        <v>5</v>
      </c>
      <c r="R150" t="str">
        <f t="shared" si="23"/>
        <v>yahoo</v>
      </c>
      <c r="T150" t="s">
        <v>942</v>
      </c>
      <c r="U150" t="s">
        <v>1261</v>
      </c>
      <c r="V150" t="s">
        <v>1262</v>
      </c>
      <c r="W150" t="str">
        <f t="shared" si="24"/>
        <v>33010</v>
      </c>
      <c r="X150" t="str">
        <f t="shared" si="25"/>
        <v>Hialeah</v>
      </c>
    </row>
    <row r="151" spans="1:24" x14ac:dyDescent="0.3">
      <c r="A151">
        <v>69</v>
      </c>
      <c r="B151">
        <v>20</v>
      </c>
      <c r="C151" t="s">
        <v>8</v>
      </c>
      <c r="D151">
        <v>2012</v>
      </c>
      <c r="E151" s="4">
        <v>40928</v>
      </c>
      <c r="F151" s="3">
        <v>0.65425925925925921</v>
      </c>
      <c r="G151" s="18">
        <v>3</v>
      </c>
      <c r="H151" s="18" t="str">
        <f t="shared" si="18"/>
        <v>Friday</v>
      </c>
      <c r="I151" s="4">
        <v>40936</v>
      </c>
      <c r="J151" s="18">
        <f t="shared" si="19"/>
        <v>8</v>
      </c>
      <c r="K151" s="3">
        <f t="shared" si="20"/>
        <v>40928.90425925926</v>
      </c>
      <c r="L151" t="s">
        <v>187</v>
      </c>
      <c r="M151" t="s">
        <v>188</v>
      </c>
      <c r="N151" t="str">
        <f t="shared" si="21"/>
        <v>Marilyn Tremblay</v>
      </c>
      <c r="O151" t="s">
        <v>189</v>
      </c>
      <c r="P151">
        <f t="shared" si="22"/>
        <v>11</v>
      </c>
      <c r="Q151">
        <f t="shared" si="26"/>
        <v>3</v>
      </c>
      <c r="R151" t="str">
        <f t="shared" si="23"/>
        <v>aol</v>
      </c>
      <c r="T151" t="s">
        <v>943</v>
      </c>
      <c r="U151" t="s">
        <v>1263</v>
      </c>
      <c r="V151" t="s">
        <v>1264</v>
      </c>
      <c r="W151" t="str">
        <f t="shared" si="24"/>
        <v>95202</v>
      </c>
      <c r="X151" t="str">
        <f t="shared" si="25"/>
        <v>Stockton</v>
      </c>
    </row>
    <row r="152" spans="1:24" x14ac:dyDescent="0.3">
      <c r="A152">
        <v>40</v>
      </c>
      <c r="B152">
        <v>20</v>
      </c>
      <c r="C152" t="s">
        <v>8</v>
      </c>
      <c r="D152">
        <v>2012</v>
      </c>
      <c r="E152" s="4">
        <v>40928</v>
      </c>
      <c r="F152" s="3">
        <v>0.69267361111111114</v>
      </c>
      <c r="G152" s="18">
        <v>3</v>
      </c>
      <c r="H152" s="18" t="str">
        <f t="shared" si="18"/>
        <v>Friday</v>
      </c>
      <c r="I152" s="4">
        <v>40936</v>
      </c>
      <c r="J152" s="18">
        <f t="shared" si="19"/>
        <v>8</v>
      </c>
      <c r="K152" s="3">
        <f t="shared" si="20"/>
        <v>40928.942673611113</v>
      </c>
      <c r="L152" t="s">
        <v>100</v>
      </c>
      <c r="M152" t="s">
        <v>101</v>
      </c>
      <c r="N152" t="str">
        <f t="shared" si="21"/>
        <v>Chaka Bryant</v>
      </c>
      <c r="O152" t="s">
        <v>102</v>
      </c>
      <c r="P152">
        <f t="shared" si="22"/>
        <v>9</v>
      </c>
      <c r="Q152">
        <f t="shared" si="26"/>
        <v>7</v>
      </c>
      <c r="R152" t="str">
        <f t="shared" si="23"/>
        <v>hotmail</v>
      </c>
      <c r="T152" t="s">
        <v>944</v>
      </c>
      <c r="U152" t="s">
        <v>1265</v>
      </c>
      <c r="V152" t="s">
        <v>1266</v>
      </c>
      <c r="W152" t="str">
        <f t="shared" si="24"/>
        <v>92631</v>
      </c>
      <c r="X152" t="str">
        <f t="shared" si="25"/>
        <v>Fullerton</v>
      </c>
    </row>
    <row r="153" spans="1:24" x14ac:dyDescent="0.3">
      <c r="A153">
        <v>234</v>
      </c>
      <c r="B153">
        <v>20</v>
      </c>
      <c r="C153" t="s">
        <v>8</v>
      </c>
      <c r="D153">
        <v>2012</v>
      </c>
      <c r="E153" s="4">
        <v>40928</v>
      </c>
      <c r="F153" s="3">
        <v>0.79249999999999998</v>
      </c>
      <c r="G153" s="18">
        <v>3</v>
      </c>
      <c r="H153" s="18" t="str">
        <f t="shared" si="18"/>
        <v>Friday</v>
      </c>
      <c r="I153" s="4">
        <v>40935</v>
      </c>
      <c r="J153" s="18">
        <f t="shared" si="19"/>
        <v>7</v>
      </c>
      <c r="K153" s="3">
        <f t="shared" si="20"/>
        <v>40929.042500000003</v>
      </c>
      <c r="L153" t="s">
        <v>573</v>
      </c>
      <c r="M153" t="s">
        <v>574</v>
      </c>
      <c r="N153" t="str">
        <f t="shared" si="21"/>
        <v>Gaige Peel</v>
      </c>
      <c r="O153" t="s">
        <v>575</v>
      </c>
      <c r="P153">
        <f t="shared" si="22"/>
        <v>7</v>
      </c>
      <c r="Q153">
        <f t="shared" si="26"/>
        <v>5</v>
      </c>
      <c r="R153" t="str">
        <f t="shared" si="23"/>
        <v>yahoo</v>
      </c>
      <c r="T153" t="s">
        <v>945</v>
      </c>
      <c r="U153" t="s">
        <v>1057</v>
      </c>
      <c r="V153" t="s">
        <v>1267</v>
      </c>
      <c r="W153" t="str">
        <f t="shared" si="24"/>
        <v>22201</v>
      </c>
      <c r="X153" t="str">
        <f t="shared" si="25"/>
        <v>Arlington</v>
      </c>
    </row>
    <row r="154" spans="1:24" x14ac:dyDescent="0.3">
      <c r="A154">
        <v>265</v>
      </c>
      <c r="B154">
        <v>21</v>
      </c>
      <c r="C154" t="s">
        <v>8</v>
      </c>
      <c r="D154">
        <v>2012</v>
      </c>
      <c r="E154" s="4">
        <v>40929</v>
      </c>
      <c r="F154" s="3">
        <v>3.335648148148148E-2</v>
      </c>
      <c r="G154" s="18">
        <v>3</v>
      </c>
      <c r="H154" s="18" t="str">
        <f t="shared" si="18"/>
        <v>Saturday</v>
      </c>
      <c r="I154" s="4">
        <v>40933</v>
      </c>
      <c r="J154" s="18">
        <f t="shared" si="19"/>
        <v>4</v>
      </c>
      <c r="K154" s="3">
        <f t="shared" si="20"/>
        <v>40929.283356481479</v>
      </c>
      <c r="L154" t="s">
        <v>656</v>
      </c>
      <c r="M154" t="s">
        <v>657</v>
      </c>
      <c r="N154" t="str">
        <f t="shared" si="21"/>
        <v>Alexis Royer</v>
      </c>
      <c r="O154" t="s">
        <v>658</v>
      </c>
      <c r="P154">
        <f t="shared" si="22"/>
        <v>8</v>
      </c>
      <c r="Q154">
        <f t="shared" si="26"/>
        <v>7</v>
      </c>
      <c r="R154" t="str">
        <f t="shared" si="23"/>
        <v>hotmail</v>
      </c>
      <c r="T154" t="s">
        <v>946</v>
      </c>
      <c r="U154" t="s">
        <v>1137</v>
      </c>
      <c r="V154" t="s">
        <v>1138</v>
      </c>
      <c r="W154" t="str">
        <f t="shared" si="24"/>
        <v>94509</v>
      </c>
      <c r="X154" t="str">
        <f t="shared" si="25"/>
        <v>Antioch</v>
      </c>
    </row>
    <row r="155" spans="1:24" x14ac:dyDescent="0.3">
      <c r="A155">
        <v>17</v>
      </c>
      <c r="B155">
        <v>21</v>
      </c>
      <c r="C155" t="s">
        <v>8</v>
      </c>
      <c r="D155">
        <v>2012</v>
      </c>
      <c r="E155" s="4">
        <v>40929</v>
      </c>
      <c r="F155" s="3">
        <v>0.17583333333333331</v>
      </c>
      <c r="G155" s="18">
        <v>3</v>
      </c>
      <c r="H155" s="18" t="str">
        <f t="shared" si="18"/>
        <v>Saturday</v>
      </c>
      <c r="I155" s="4">
        <v>40934</v>
      </c>
      <c r="J155" s="18">
        <f t="shared" si="19"/>
        <v>5</v>
      </c>
      <c r="K155" s="3">
        <f t="shared" si="20"/>
        <v>40929.425833333335</v>
      </c>
      <c r="L155" t="s">
        <v>31</v>
      </c>
      <c r="M155" t="s">
        <v>32</v>
      </c>
      <c r="N155" t="str">
        <f t="shared" si="21"/>
        <v>Madeline Wiese</v>
      </c>
      <c r="O155" t="s">
        <v>33</v>
      </c>
      <c r="P155">
        <f t="shared" si="22"/>
        <v>8</v>
      </c>
      <c r="Q155">
        <f t="shared" si="26"/>
        <v>8</v>
      </c>
      <c r="R155" t="str">
        <f t="shared" si="23"/>
        <v>facebook</v>
      </c>
      <c r="T155" t="s">
        <v>947</v>
      </c>
      <c r="U155" t="s">
        <v>1268</v>
      </c>
      <c r="V155" t="s">
        <v>1269</v>
      </c>
      <c r="W155" t="str">
        <f t="shared" si="24"/>
        <v>14604</v>
      </c>
      <c r="X155" t="str">
        <f t="shared" si="25"/>
        <v>Rochester</v>
      </c>
    </row>
    <row r="156" spans="1:24" x14ac:dyDescent="0.3">
      <c r="A156">
        <v>18</v>
      </c>
      <c r="B156">
        <v>21</v>
      </c>
      <c r="C156" t="s">
        <v>8</v>
      </c>
      <c r="D156">
        <v>2012</v>
      </c>
      <c r="E156" s="4">
        <v>40929</v>
      </c>
      <c r="F156" s="3">
        <v>0.38056712962962963</v>
      </c>
      <c r="G156" s="18">
        <v>3</v>
      </c>
      <c r="H156" s="18" t="str">
        <f t="shared" si="18"/>
        <v>Saturday</v>
      </c>
      <c r="I156" s="4">
        <v>40933</v>
      </c>
      <c r="J156" s="18">
        <f t="shared" si="19"/>
        <v>4</v>
      </c>
      <c r="K156" s="3">
        <f t="shared" si="20"/>
        <v>40929.630567129629</v>
      </c>
      <c r="L156" t="s">
        <v>34</v>
      </c>
      <c r="M156" t="s">
        <v>35</v>
      </c>
      <c r="N156" t="str">
        <f t="shared" si="21"/>
        <v>Lamont Rainey</v>
      </c>
      <c r="O156" t="s">
        <v>36</v>
      </c>
      <c r="P156">
        <f t="shared" si="22"/>
        <v>9</v>
      </c>
      <c r="Q156">
        <f t="shared" si="26"/>
        <v>3</v>
      </c>
      <c r="R156" t="str">
        <f t="shared" si="23"/>
        <v>aol</v>
      </c>
      <c r="T156" t="s">
        <v>948</v>
      </c>
      <c r="U156" t="s">
        <v>1270</v>
      </c>
      <c r="V156" t="s">
        <v>1271</v>
      </c>
      <c r="W156" t="str">
        <f t="shared" si="24"/>
        <v>68102</v>
      </c>
      <c r="X156" t="str">
        <f t="shared" si="25"/>
        <v>Omaha</v>
      </c>
    </row>
    <row r="157" spans="1:24" x14ac:dyDescent="0.3">
      <c r="A157">
        <v>41</v>
      </c>
      <c r="B157">
        <v>21</v>
      </c>
      <c r="C157" t="s">
        <v>8</v>
      </c>
      <c r="D157">
        <v>2012</v>
      </c>
      <c r="E157" s="4">
        <v>40929</v>
      </c>
      <c r="F157" s="3">
        <v>0.40949074074074071</v>
      </c>
      <c r="G157" s="18">
        <v>3</v>
      </c>
      <c r="H157" s="18" t="str">
        <f t="shared" si="18"/>
        <v>Saturday</v>
      </c>
      <c r="I157" s="4">
        <v>40934</v>
      </c>
      <c r="J157" s="18">
        <f t="shared" si="19"/>
        <v>5</v>
      </c>
      <c r="K157" s="3">
        <f t="shared" si="20"/>
        <v>40929.659490740742</v>
      </c>
      <c r="L157" t="s">
        <v>103</v>
      </c>
      <c r="M157" t="s">
        <v>104</v>
      </c>
      <c r="N157" t="str">
        <f t="shared" si="21"/>
        <v>Aran Vitale</v>
      </c>
      <c r="O157" t="s">
        <v>105</v>
      </c>
      <c r="P157">
        <f t="shared" si="22"/>
        <v>9</v>
      </c>
      <c r="Q157">
        <f t="shared" si="26"/>
        <v>5</v>
      </c>
      <c r="R157" t="str">
        <f t="shared" si="23"/>
        <v>gmail</v>
      </c>
      <c r="T157" t="s">
        <v>949</v>
      </c>
      <c r="U157" t="s">
        <v>1170</v>
      </c>
      <c r="V157" t="s">
        <v>1171</v>
      </c>
      <c r="W157" t="str">
        <f t="shared" si="24"/>
        <v>77701</v>
      </c>
      <c r="X157" t="str">
        <f t="shared" si="25"/>
        <v>Beaumont</v>
      </c>
    </row>
    <row r="158" spans="1:24" x14ac:dyDescent="0.3">
      <c r="A158">
        <v>42</v>
      </c>
      <c r="B158">
        <v>21</v>
      </c>
      <c r="C158" t="s">
        <v>8</v>
      </c>
      <c r="D158">
        <v>2012</v>
      </c>
      <c r="E158" s="4">
        <v>40929</v>
      </c>
      <c r="F158" s="3">
        <v>0.43826388888888884</v>
      </c>
      <c r="G158" s="18">
        <v>3</v>
      </c>
      <c r="H158" s="18" t="str">
        <f t="shared" si="18"/>
        <v>Saturday</v>
      </c>
      <c r="I158" s="4">
        <v>40935</v>
      </c>
      <c r="J158" s="18">
        <f t="shared" si="19"/>
        <v>6</v>
      </c>
      <c r="K158" s="3">
        <f t="shared" si="20"/>
        <v>40929.688263888886</v>
      </c>
      <c r="L158" t="s">
        <v>106</v>
      </c>
      <c r="M158" t="s">
        <v>107</v>
      </c>
      <c r="N158" t="str">
        <f t="shared" si="21"/>
        <v>Tim Pomeroy</v>
      </c>
      <c r="O158" t="s">
        <v>108</v>
      </c>
      <c r="P158">
        <f t="shared" si="22"/>
        <v>10</v>
      </c>
      <c r="Q158">
        <f t="shared" si="26"/>
        <v>7</v>
      </c>
      <c r="R158" t="str">
        <f t="shared" si="23"/>
        <v>hotmail</v>
      </c>
      <c r="T158" t="s">
        <v>950</v>
      </c>
      <c r="U158" t="s">
        <v>1151</v>
      </c>
      <c r="V158" t="s">
        <v>1152</v>
      </c>
      <c r="W158" t="str">
        <f t="shared" si="24"/>
        <v>37040</v>
      </c>
      <c r="X158" t="str">
        <f t="shared" si="25"/>
        <v>Clarksville</v>
      </c>
    </row>
    <row r="159" spans="1:24" x14ac:dyDescent="0.3">
      <c r="A159">
        <v>184</v>
      </c>
      <c r="B159">
        <v>21</v>
      </c>
      <c r="C159" t="s">
        <v>8</v>
      </c>
      <c r="D159">
        <v>2012</v>
      </c>
      <c r="E159" s="4">
        <v>40929</v>
      </c>
      <c r="F159" s="3">
        <v>0.47631944444444446</v>
      </c>
      <c r="G159" s="18">
        <v>3</v>
      </c>
      <c r="H159" s="18" t="str">
        <f t="shared" si="18"/>
        <v>Saturday</v>
      </c>
      <c r="I159" s="4">
        <v>40937</v>
      </c>
      <c r="J159" s="18">
        <f t="shared" si="19"/>
        <v>8</v>
      </c>
      <c r="K159" s="3">
        <f t="shared" si="20"/>
        <v>40929.726319444446</v>
      </c>
      <c r="L159" t="s">
        <v>443</v>
      </c>
      <c r="M159" t="s">
        <v>444</v>
      </c>
      <c r="N159" t="str">
        <f t="shared" si="21"/>
        <v>Marcus Dasilva</v>
      </c>
      <c r="O159" t="s">
        <v>445</v>
      </c>
      <c r="P159">
        <f t="shared" si="22"/>
        <v>10</v>
      </c>
      <c r="Q159">
        <f t="shared" si="26"/>
        <v>3</v>
      </c>
      <c r="R159" t="str">
        <f t="shared" si="23"/>
        <v>aol</v>
      </c>
      <c r="T159" t="s">
        <v>951</v>
      </c>
      <c r="U159" t="s">
        <v>1272</v>
      </c>
      <c r="V159" t="s">
        <v>1273</v>
      </c>
      <c r="W159" t="str">
        <f t="shared" si="24"/>
        <v>80202</v>
      </c>
      <c r="X159" t="str">
        <f t="shared" si="25"/>
        <v>Denver</v>
      </c>
    </row>
    <row r="160" spans="1:24" x14ac:dyDescent="0.3">
      <c r="A160">
        <v>70</v>
      </c>
      <c r="B160">
        <v>21</v>
      </c>
      <c r="C160" t="s">
        <v>8</v>
      </c>
      <c r="D160">
        <v>2012</v>
      </c>
      <c r="E160" s="4">
        <v>40929</v>
      </c>
      <c r="F160" s="3">
        <v>0.72072916666666664</v>
      </c>
      <c r="G160" s="18">
        <v>3</v>
      </c>
      <c r="H160" s="18" t="str">
        <f t="shared" si="18"/>
        <v>Saturday</v>
      </c>
      <c r="I160" s="4">
        <v>40936</v>
      </c>
      <c r="J160" s="18">
        <f t="shared" si="19"/>
        <v>7</v>
      </c>
      <c r="K160" s="3">
        <f t="shared" si="20"/>
        <v>40929.970729166664</v>
      </c>
      <c r="L160" t="s">
        <v>190</v>
      </c>
      <c r="M160" t="s">
        <v>191</v>
      </c>
      <c r="N160" t="str">
        <f t="shared" si="21"/>
        <v>Laci Regan</v>
      </c>
      <c r="O160" t="s">
        <v>192</v>
      </c>
      <c r="P160">
        <f t="shared" si="22"/>
        <v>8</v>
      </c>
      <c r="Q160">
        <f t="shared" si="26"/>
        <v>3</v>
      </c>
      <c r="R160" t="str">
        <f t="shared" si="23"/>
        <v>aol</v>
      </c>
      <c r="T160" t="s">
        <v>952</v>
      </c>
      <c r="U160" t="s">
        <v>1274</v>
      </c>
      <c r="V160" t="s">
        <v>1275</v>
      </c>
      <c r="W160" t="str">
        <f t="shared" si="24"/>
        <v>89014</v>
      </c>
      <c r="X160" t="str">
        <f t="shared" si="25"/>
        <v>Henderson</v>
      </c>
    </row>
    <row r="161" spans="1:24" x14ac:dyDescent="0.3">
      <c r="A161">
        <v>43</v>
      </c>
      <c r="B161">
        <v>21</v>
      </c>
      <c r="C161" t="s">
        <v>8</v>
      </c>
      <c r="D161">
        <v>2012</v>
      </c>
      <c r="E161" s="4">
        <v>40929</v>
      </c>
      <c r="F161" s="3">
        <v>0.72193287037037035</v>
      </c>
      <c r="G161" s="18">
        <v>3</v>
      </c>
      <c r="H161" s="18" t="str">
        <f t="shared" si="18"/>
        <v>Saturday</v>
      </c>
      <c r="I161" s="4">
        <v>40933</v>
      </c>
      <c r="J161" s="18">
        <f t="shared" si="19"/>
        <v>4</v>
      </c>
      <c r="K161" s="3">
        <f t="shared" si="20"/>
        <v>40929.971932870372</v>
      </c>
      <c r="L161" t="s">
        <v>109</v>
      </c>
      <c r="M161" t="s">
        <v>110</v>
      </c>
      <c r="N161" t="str">
        <f t="shared" si="21"/>
        <v>Meaghan Brackett</v>
      </c>
      <c r="O161" t="s">
        <v>111</v>
      </c>
      <c r="P161">
        <f t="shared" si="22"/>
        <v>11</v>
      </c>
      <c r="Q161">
        <f t="shared" si="26"/>
        <v>8</v>
      </c>
      <c r="R161" t="str">
        <f t="shared" si="23"/>
        <v>facebook</v>
      </c>
      <c r="T161" t="s">
        <v>953</v>
      </c>
      <c r="U161" t="s">
        <v>1276</v>
      </c>
      <c r="V161" t="s">
        <v>1277</v>
      </c>
      <c r="W161" t="str">
        <f t="shared" si="24"/>
        <v>75023</v>
      </c>
      <c r="X161" t="str">
        <f t="shared" si="25"/>
        <v>Plano</v>
      </c>
    </row>
    <row r="162" spans="1:24" x14ac:dyDescent="0.3">
      <c r="A162">
        <v>71</v>
      </c>
      <c r="B162">
        <v>21</v>
      </c>
      <c r="C162" t="s">
        <v>8</v>
      </c>
      <c r="D162">
        <v>2012</v>
      </c>
      <c r="E162" s="4">
        <v>40929</v>
      </c>
      <c r="F162" s="3">
        <v>0.7419675925925926</v>
      </c>
      <c r="G162" s="18">
        <v>3</v>
      </c>
      <c r="H162" s="18" t="str">
        <f t="shared" si="18"/>
        <v>Saturday</v>
      </c>
      <c r="I162" s="4">
        <v>40935</v>
      </c>
      <c r="J162" s="18">
        <f t="shared" si="19"/>
        <v>6</v>
      </c>
      <c r="K162" s="3">
        <f t="shared" si="20"/>
        <v>40929.991967592592</v>
      </c>
      <c r="L162" t="s">
        <v>193</v>
      </c>
      <c r="M162" t="s">
        <v>194</v>
      </c>
      <c r="N162" t="str">
        <f t="shared" si="21"/>
        <v>Thelma Deloach</v>
      </c>
      <c r="O162" t="s">
        <v>195</v>
      </c>
      <c r="P162">
        <f t="shared" si="22"/>
        <v>10</v>
      </c>
      <c r="Q162">
        <f t="shared" si="26"/>
        <v>8</v>
      </c>
      <c r="R162" t="str">
        <f t="shared" si="23"/>
        <v>facebook</v>
      </c>
      <c r="T162" t="s">
        <v>954</v>
      </c>
      <c r="U162" t="s">
        <v>1278</v>
      </c>
      <c r="V162" t="s">
        <v>1279</v>
      </c>
      <c r="W162" t="str">
        <f t="shared" si="24"/>
        <v>55401</v>
      </c>
      <c r="X162" t="str">
        <f t="shared" si="25"/>
        <v>Minneapolis</v>
      </c>
    </row>
    <row r="163" spans="1:24" x14ac:dyDescent="0.3">
      <c r="A163">
        <v>44</v>
      </c>
      <c r="B163">
        <v>21</v>
      </c>
      <c r="C163" t="s">
        <v>8</v>
      </c>
      <c r="D163">
        <v>2012</v>
      </c>
      <c r="E163" s="4">
        <v>40929</v>
      </c>
      <c r="F163" s="3">
        <v>0.88678240740740744</v>
      </c>
      <c r="G163" s="18">
        <v>3</v>
      </c>
      <c r="H163" s="18" t="str">
        <f t="shared" si="18"/>
        <v>Saturday</v>
      </c>
      <c r="I163" s="4">
        <v>40935</v>
      </c>
      <c r="J163" s="18">
        <f t="shared" si="19"/>
        <v>6</v>
      </c>
      <c r="K163" s="3">
        <f t="shared" si="20"/>
        <v>40930.136782407404</v>
      </c>
      <c r="L163" t="s">
        <v>112</v>
      </c>
      <c r="M163" t="s">
        <v>113</v>
      </c>
      <c r="N163" t="str">
        <f t="shared" si="21"/>
        <v>Kioko Stubbs</v>
      </c>
      <c r="O163" t="s">
        <v>114</v>
      </c>
      <c r="P163">
        <f t="shared" si="22"/>
        <v>9</v>
      </c>
      <c r="Q163">
        <f t="shared" si="26"/>
        <v>5</v>
      </c>
      <c r="R163" t="str">
        <f t="shared" si="23"/>
        <v>gmail</v>
      </c>
      <c r="T163" t="s">
        <v>955</v>
      </c>
      <c r="U163" t="s">
        <v>1221</v>
      </c>
      <c r="V163" t="s">
        <v>1222</v>
      </c>
      <c r="W163" t="str">
        <f t="shared" si="24"/>
        <v>32801</v>
      </c>
      <c r="X163" t="str">
        <f t="shared" si="25"/>
        <v>Orlando</v>
      </c>
    </row>
    <row r="164" spans="1:24" x14ac:dyDescent="0.3">
      <c r="A164">
        <v>266</v>
      </c>
      <c r="B164">
        <v>22</v>
      </c>
      <c r="C164" t="s">
        <v>8</v>
      </c>
      <c r="D164">
        <v>2012</v>
      </c>
      <c r="E164" s="4">
        <v>40930</v>
      </c>
      <c r="F164" s="3">
        <v>0.15041666666666667</v>
      </c>
      <c r="G164" s="18">
        <v>4</v>
      </c>
      <c r="H164" s="18" t="str">
        <f t="shared" si="18"/>
        <v>Sunday</v>
      </c>
      <c r="I164" s="4">
        <v>40934</v>
      </c>
      <c r="J164" s="18">
        <f t="shared" si="19"/>
        <v>4</v>
      </c>
      <c r="K164" s="3">
        <f t="shared" si="20"/>
        <v>40930.400416666664</v>
      </c>
      <c r="L164" t="s">
        <v>659</v>
      </c>
      <c r="M164" t="s">
        <v>660</v>
      </c>
      <c r="N164" t="str">
        <f t="shared" si="21"/>
        <v>Kelsie Longo</v>
      </c>
      <c r="O164" t="s">
        <v>661</v>
      </c>
      <c r="P164">
        <f t="shared" si="22"/>
        <v>8</v>
      </c>
      <c r="Q164">
        <f t="shared" si="26"/>
        <v>5</v>
      </c>
      <c r="R164" t="str">
        <f t="shared" si="23"/>
        <v>yahoo</v>
      </c>
      <c r="T164" t="s">
        <v>956</v>
      </c>
      <c r="U164" t="s">
        <v>1280</v>
      </c>
      <c r="V164" t="s">
        <v>1281</v>
      </c>
      <c r="W164" t="str">
        <f t="shared" si="24"/>
        <v>85301</v>
      </c>
      <c r="X164" t="str">
        <f t="shared" si="25"/>
        <v>Glendale</v>
      </c>
    </row>
    <row r="165" spans="1:24" x14ac:dyDescent="0.3">
      <c r="A165">
        <v>45</v>
      </c>
      <c r="B165">
        <v>22</v>
      </c>
      <c r="C165" t="s">
        <v>8</v>
      </c>
      <c r="D165">
        <v>2012</v>
      </c>
      <c r="E165" s="4">
        <v>40930</v>
      </c>
      <c r="F165" s="3">
        <v>0.27276620370370369</v>
      </c>
      <c r="G165" s="18">
        <v>4</v>
      </c>
      <c r="H165" s="18" t="str">
        <f t="shared" si="18"/>
        <v>Sunday</v>
      </c>
      <c r="I165" s="4">
        <v>40934</v>
      </c>
      <c r="J165" s="18">
        <f t="shared" si="19"/>
        <v>4</v>
      </c>
      <c r="K165" s="3">
        <f t="shared" si="20"/>
        <v>40930.522766203707</v>
      </c>
      <c r="L165" t="s">
        <v>115</v>
      </c>
      <c r="M165" t="s">
        <v>116</v>
      </c>
      <c r="N165" t="str">
        <f t="shared" si="21"/>
        <v>Braiden Patino</v>
      </c>
      <c r="O165" t="s">
        <v>117</v>
      </c>
      <c r="P165">
        <f t="shared" si="22"/>
        <v>9</v>
      </c>
      <c r="Q165">
        <f t="shared" si="26"/>
        <v>3</v>
      </c>
      <c r="R165" t="str">
        <f t="shared" si="23"/>
        <v>aol</v>
      </c>
      <c r="T165" t="s">
        <v>957</v>
      </c>
      <c r="U165" t="s">
        <v>1043</v>
      </c>
      <c r="V165" t="s">
        <v>1044</v>
      </c>
      <c r="W165" t="str">
        <f t="shared" si="24"/>
        <v>53202</v>
      </c>
      <c r="X165" t="str">
        <f t="shared" si="25"/>
        <v>Milwaukee</v>
      </c>
    </row>
    <row r="166" spans="1:24" x14ac:dyDescent="0.3">
      <c r="A166">
        <v>211</v>
      </c>
      <c r="B166">
        <v>22</v>
      </c>
      <c r="C166" t="s">
        <v>8</v>
      </c>
      <c r="D166">
        <v>2012</v>
      </c>
      <c r="E166" s="4">
        <v>40930</v>
      </c>
      <c r="F166" s="3">
        <v>0.30368055555555556</v>
      </c>
      <c r="G166" s="18">
        <v>4</v>
      </c>
      <c r="H166" s="18" t="str">
        <f t="shared" si="18"/>
        <v>Sunday</v>
      </c>
      <c r="I166" s="4">
        <v>40934</v>
      </c>
      <c r="J166" s="18">
        <f t="shared" si="19"/>
        <v>4</v>
      </c>
      <c r="K166" s="3">
        <f t="shared" si="20"/>
        <v>40930.553680555553</v>
      </c>
      <c r="L166" t="s">
        <v>154</v>
      </c>
      <c r="M166" t="s">
        <v>512</v>
      </c>
      <c r="N166" t="str">
        <f t="shared" si="21"/>
        <v>Enzo Demers</v>
      </c>
      <c r="O166" t="s">
        <v>513</v>
      </c>
      <c r="P166">
        <f t="shared" si="22"/>
        <v>9</v>
      </c>
      <c r="Q166">
        <f t="shared" si="26"/>
        <v>7</v>
      </c>
      <c r="R166" t="str">
        <f t="shared" si="23"/>
        <v>hotmail</v>
      </c>
      <c r="T166" t="s">
        <v>958</v>
      </c>
      <c r="U166" t="s">
        <v>1282</v>
      </c>
      <c r="V166" t="s">
        <v>1283</v>
      </c>
      <c r="W166" t="str">
        <f t="shared" si="24"/>
        <v>44301</v>
      </c>
      <c r="X166" t="str">
        <f t="shared" si="25"/>
        <v>Akron</v>
      </c>
    </row>
    <row r="167" spans="1:24" x14ac:dyDescent="0.3">
      <c r="A167">
        <v>185</v>
      </c>
      <c r="B167">
        <v>22</v>
      </c>
      <c r="C167" t="s">
        <v>8</v>
      </c>
      <c r="D167">
        <v>2012</v>
      </c>
      <c r="E167" s="4">
        <v>40930</v>
      </c>
      <c r="F167" s="3">
        <v>0.3153009259259259</v>
      </c>
      <c r="G167" s="18">
        <v>4</v>
      </c>
      <c r="H167" s="18" t="str">
        <f t="shared" si="18"/>
        <v>Sunday</v>
      </c>
      <c r="I167" s="4">
        <v>40938</v>
      </c>
      <c r="J167" s="18">
        <f t="shared" si="19"/>
        <v>8</v>
      </c>
      <c r="K167" s="3">
        <f t="shared" si="20"/>
        <v>40930.565300925926</v>
      </c>
      <c r="L167" t="s">
        <v>446</v>
      </c>
      <c r="M167" t="s">
        <v>447</v>
      </c>
      <c r="N167" t="str">
        <f t="shared" si="21"/>
        <v>Hasana Riley</v>
      </c>
      <c r="O167" t="s">
        <v>448</v>
      </c>
      <c r="P167">
        <f t="shared" si="22"/>
        <v>8</v>
      </c>
      <c r="Q167">
        <f t="shared" si="26"/>
        <v>5</v>
      </c>
      <c r="R167" t="str">
        <f t="shared" si="23"/>
        <v>yahoo</v>
      </c>
      <c r="T167" t="s">
        <v>959</v>
      </c>
      <c r="U167" t="s">
        <v>1105</v>
      </c>
      <c r="V167" t="s">
        <v>1106</v>
      </c>
      <c r="W167" t="str">
        <f t="shared" si="24"/>
        <v>97402</v>
      </c>
      <c r="X167" t="str">
        <f t="shared" si="25"/>
        <v>Eugene</v>
      </c>
    </row>
    <row r="168" spans="1:24" x14ac:dyDescent="0.3">
      <c r="A168">
        <v>106</v>
      </c>
      <c r="B168">
        <v>22</v>
      </c>
      <c r="C168" t="s">
        <v>8</v>
      </c>
      <c r="D168">
        <v>2012</v>
      </c>
      <c r="E168" s="4">
        <v>40930</v>
      </c>
      <c r="F168" s="3">
        <v>0.64672453703703703</v>
      </c>
      <c r="G168" s="18">
        <v>4</v>
      </c>
      <c r="H168" s="18" t="str">
        <f t="shared" si="18"/>
        <v>Sunday</v>
      </c>
      <c r="I168" s="4">
        <v>40936</v>
      </c>
      <c r="J168" s="18">
        <f t="shared" si="19"/>
        <v>6</v>
      </c>
      <c r="K168" s="3">
        <f t="shared" si="20"/>
        <v>40930.896724537037</v>
      </c>
      <c r="L168" t="s">
        <v>259</v>
      </c>
      <c r="M168" t="s">
        <v>260</v>
      </c>
      <c r="N168" t="str">
        <f t="shared" si="21"/>
        <v>Steven Tate</v>
      </c>
      <c r="O168" t="s">
        <v>261</v>
      </c>
      <c r="P168">
        <f t="shared" si="22"/>
        <v>7</v>
      </c>
      <c r="Q168">
        <f t="shared" si="26"/>
        <v>8</v>
      </c>
      <c r="R168" t="str">
        <f t="shared" si="23"/>
        <v>facebook</v>
      </c>
      <c r="T168" t="s">
        <v>960</v>
      </c>
      <c r="U168" t="s">
        <v>1182</v>
      </c>
      <c r="V168" t="s">
        <v>1183</v>
      </c>
      <c r="W168" t="str">
        <f t="shared" si="24"/>
        <v>35801</v>
      </c>
      <c r="X168" t="str">
        <f t="shared" si="25"/>
        <v>Huntsville</v>
      </c>
    </row>
    <row r="169" spans="1:24" x14ac:dyDescent="0.3">
      <c r="A169">
        <v>186</v>
      </c>
      <c r="B169">
        <v>22</v>
      </c>
      <c r="C169" t="s">
        <v>8</v>
      </c>
      <c r="D169">
        <v>2012</v>
      </c>
      <c r="E169" s="4">
        <v>40930</v>
      </c>
      <c r="F169" s="3">
        <v>0.66420138888888891</v>
      </c>
      <c r="G169" s="18">
        <v>4</v>
      </c>
      <c r="H169" s="18" t="str">
        <f t="shared" si="18"/>
        <v>Sunday</v>
      </c>
      <c r="I169" s="4">
        <v>40935</v>
      </c>
      <c r="J169" s="18">
        <f t="shared" si="19"/>
        <v>5</v>
      </c>
      <c r="K169" s="3">
        <f t="shared" si="20"/>
        <v>40930.914201388892</v>
      </c>
      <c r="L169" t="s">
        <v>449</v>
      </c>
      <c r="M169" t="s">
        <v>450</v>
      </c>
      <c r="N169" t="str">
        <f t="shared" si="21"/>
        <v>Heather Zhang</v>
      </c>
      <c r="O169" t="s">
        <v>451</v>
      </c>
      <c r="P169">
        <f t="shared" si="22"/>
        <v>8</v>
      </c>
      <c r="Q169">
        <f t="shared" si="26"/>
        <v>7</v>
      </c>
      <c r="R169" t="str">
        <f t="shared" si="23"/>
        <v>hotmail</v>
      </c>
      <c r="T169" t="s">
        <v>961</v>
      </c>
      <c r="U169" t="s">
        <v>1284</v>
      </c>
      <c r="V169" t="s">
        <v>1285</v>
      </c>
      <c r="W169" t="str">
        <f t="shared" si="24"/>
        <v>93301</v>
      </c>
      <c r="X169" t="str">
        <f t="shared" si="25"/>
        <v>Bakersfield</v>
      </c>
    </row>
    <row r="170" spans="1:24" x14ac:dyDescent="0.3">
      <c r="A170">
        <v>46</v>
      </c>
      <c r="B170">
        <v>22</v>
      </c>
      <c r="C170" t="s">
        <v>8</v>
      </c>
      <c r="D170">
        <v>2012</v>
      </c>
      <c r="E170" s="4">
        <v>40930</v>
      </c>
      <c r="F170" s="3">
        <v>0.92601851851851846</v>
      </c>
      <c r="G170" s="18">
        <v>4</v>
      </c>
      <c r="H170" s="18" t="str">
        <f t="shared" si="18"/>
        <v>Sunday</v>
      </c>
      <c r="I170" s="4">
        <v>40937</v>
      </c>
      <c r="J170" s="18">
        <f t="shared" si="19"/>
        <v>7</v>
      </c>
      <c r="K170" s="3">
        <f t="shared" si="20"/>
        <v>40931.176018518519</v>
      </c>
      <c r="L170" t="s">
        <v>118</v>
      </c>
      <c r="M170" t="s">
        <v>119</v>
      </c>
      <c r="N170" t="str">
        <f t="shared" si="21"/>
        <v>Biddy Angelo</v>
      </c>
      <c r="O170" t="s">
        <v>120</v>
      </c>
      <c r="P170">
        <f t="shared" si="22"/>
        <v>9</v>
      </c>
      <c r="Q170">
        <f t="shared" si="26"/>
        <v>5</v>
      </c>
      <c r="R170" t="str">
        <f t="shared" si="23"/>
        <v>gmail</v>
      </c>
      <c r="T170" t="s">
        <v>962</v>
      </c>
      <c r="U170" t="s">
        <v>1249</v>
      </c>
      <c r="V170" t="s">
        <v>1250</v>
      </c>
      <c r="W170" t="str">
        <f t="shared" si="24"/>
        <v>85250</v>
      </c>
      <c r="X170" t="str">
        <f t="shared" si="25"/>
        <v>Scottsdale</v>
      </c>
    </row>
    <row r="171" spans="1:24" x14ac:dyDescent="0.3">
      <c r="A171">
        <v>47</v>
      </c>
      <c r="B171">
        <v>22</v>
      </c>
      <c r="C171" t="s">
        <v>8</v>
      </c>
      <c r="D171">
        <v>2012</v>
      </c>
      <c r="E171" s="4">
        <v>40930</v>
      </c>
      <c r="F171" s="3">
        <v>0.92813657407407402</v>
      </c>
      <c r="G171" s="18">
        <v>4</v>
      </c>
      <c r="H171" s="18" t="str">
        <f t="shared" si="18"/>
        <v>Sunday</v>
      </c>
      <c r="I171" s="4">
        <v>40934</v>
      </c>
      <c r="J171" s="18">
        <f t="shared" si="19"/>
        <v>4</v>
      </c>
      <c r="K171" s="3">
        <f t="shared" si="20"/>
        <v>40931.178136574075</v>
      </c>
      <c r="L171" t="s">
        <v>121</v>
      </c>
      <c r="M171" t="s">
        <v>122</v>
      </c>
      <c r="N171" t="str">
        <f t="shared" si="21"/>
        <v>Niesha Willey</v>
      </c>
      <c r="O171" t="s">
        <v>123</v>
      </c>
      <c r="P171">
        <f t="shared" si="22"/>
        <v>9</v>
      </c>
      <c r="Q171">
        <f t="shared" si="26"/>
        <v>5</v>
      </c>
      <c r="R171" t="str">
        <f t="shared" si="23"/>
        <v>gmail</v>
      </c>
      <c r="T171" t="s">
        <v>963</v>
      </c>
      <c r="U171" t="s">
        <v>1127</v>
      </c>
      <c r="V171" t="s">
        <v>1128</v>
      </c>
      <c r="W171" t="str">
        <f t="shared" si="24"/>
        <v>91719</v>
      </c>
      <c r="X171" t="str">
        <f t="shared" si="25"/>
        <v>Corona</v>
      </c>
    </row>
    <row r="172" spans="1:24" x14ac:dyDescent="0.3">
      <c r="A172">
        <v>267</v>
      </c>
      <c r="B172">
        <v>22</v>
      </c>
      <c r="C172" t="s">
        <v>8</v>
      </c>
      <c r="D172">
        <v>2012</v>
      </c>
      <c r="E172" s="4">
        <v>40930</v>
      </c>
      <c r="F172" s="3">
        <v>0.9681481481481482</v>
      </c>
      <c r="G172" s="18">
        <v>4</v>
      </c>
      <c r="H172" s="18" t="str">
        <f t="shared" si="18"/>
        <v>Sunday</v>
      </c>
      <c r="I172" s="4">
        <v>40938</v>
      </c>
      <c r="J172" s="18">
        <f t="shared" si="19"/>
        <v>8</v>
      </c>
      <c r="K172" s="3">
        <f t="shared" si="20"/>
        <v>40931.218148148146</v>
      </c>
      <c r="L172" t="s">
        <v>662</v>
      </c>
      <c r="M172" t="s">
        <v>663</v>
      </c>
      <c r="N172" t="str">
        <f t="shared" si="21"/>
        <v>Travis Bowser</v>
      </c>
      <c r="O172" t="s">
        <v>664</v>
      </c>
      <c r="P172">
        <f t="shared" si="22"/>
        <v>9</v>
      </c>
      <c r="Q172">
        <f t="shared" si="26"/>
        <v>3</v>
      </c>
      <c r="R172" t="str">
        <f t="shared" si="23"/>
        <v>aol</v>
      </c>
      <c r="T172" t="s">
        <v>964</v>
      </c>
      <c r="U172" t="s">
        <v>1270</v>
      </c>
      <c r="V172" t="s">
        <v>1271</v>
      </c>
      <c r="W172" t="str">
        <f t="shared" si="24"/>
        <v>68102</v>
      </c>
      <c r="X172" t="str">
        <f t="shared" si="25"/>
        <v>Omaha</v>
      </c>
    </row>
    <row r="173" spans="1:24" x14ac:dyDescent="0.3">
      <c r="A173">
        <v>212</v>
      </c>
      <c r="B173">
        <v>23</v>
      </c>
      <c r="C173" t="s">
        <v>8</v>
      </c>
      <c r="D173">
        <v>2012</v>
      </c>
      <c r="E173" s="4">
        <v>40931</v>
      </c>
      <c r="F173" s="3">
        <v>0.20204861111111114</v>
      </c>
      <c r="G173" s="18">
        <v>4</v>
      </c>
      <c r="H173" s="18" t="str">
        <f t="shared" si="18"/>
        <v>Monday</v>
      </c>
      <c r="I173" s="4">
        <v>40938</v>
      </c>
      <c r="J173" s="18">
        <f t="shared" si="19"/>
        <v>7</v>
      </c>
      <c r="K173" s="3">
        <f t="shared" si="20"/>
        <v>40931.452048611114</v>
      </c>
      <c r="L173" t="s">
        <v>514</v>
      </c>
      <c r="M173" t="s">
        <v>515</v>
      </c>
      <c r="N173" t="str">
        <f t="shared" si="21"/>
        <v>Cairbre Wilks</v>
      </c>
      <c r="O173" t="s">
        <v>516</v>
      </c>
      <c r="P173">
        <f t="shared" si="22"/>
        <v>8</v>
      </c>
      <c r="Q173">
        <f t="shared" si="26"/>
        <v>5</v>
      </c>
      <c r="R173" t="str">
        <f t="shared" si="23"/>
        <v>yahoo</v>
      </c>
      <c r="T173" t="s">
        <v>965</v>
      </c>
      <c r="U173" t="s">
        <v>1286</v>
      </c>
      <c r="V173" t="s">
        <v>1287</v>
      </c>
      <c r="W173" t="str">
        <f t="shared" si="24"/>
        <v>95350</v>
      </c>
      <c r="X173" t="str">
        <f t="shared" si="25"/>
        <v>Modesto</v>
      </c>
    </row>
    <row r="174" spans="1:24" x14ac:dyDescent="0.3">
      <c r="A174">
        <v>235</v>
      </c>
      <c r="B174">
        <v>23</v>
      </c>
      <c r="C174" t="s">
        <v>8</v>
      </c>
      <c r="D174">
        <v>2012</v>
      </c>
      <c r="E174" s="4">
        <v>40931</v>
      </c>
      <c r="F174" s="3">
        <v>0.23258101851851851</v>
      </c>
      <c r="G174" s="18">
        <v>4</v>
      </c>
      <c r="H174" s="18" t="str">
        <f t="shared" si="18"/>
        <v>Monday</v>
      </c>
      <c r="I174" s="4">
        <v>40938</v>
      </c>
      <c r="J174" s="18">
        <f t="shared" si="19"/>
        <v>7</v>
      </c>
      <c r="K174" s="3">
        <f t="shared" si="20"/>
        <v>40931.482581018521</v>
      </c>
      <c r="L174" t="s">
        <v>576</v>
      </c>
      <c r="M174" t="s">
        <v>577</v>
      </c>
      <c r="N174" t="str">
        <f t="shared" si="21"/>
        <v>Braydon Alarcon</v>
      </c>
      <c r="O174" t="s">
        <v>578</v>
      </c>
      <c r="P174">
        <f t="shared" si="22"/>
        <v>10</v>
      </c>
      <c r="Q174">
        <f t="shared" si="26"/>
        <v>5</v>
      </c>
      <c r="R174" t="str">
        <f t="shared" si="23"/>
        <v>yahoo</v>
      </c>
      <c r="T174" t="s">
        <v>966</v>
      </c>
      <c r="U174" t="s">
        <v>1178</v>
      </c>
      <c r="V174" t="s">
        <v>1179</v>
      </c>
      <c r="W174" t="str">
        <f t="shared" si="24"/>
        <v>33701</v>
      </c>
      <c r="X174" t="str">
        <f t="shared" si="25"/>
        <v>St. Petersburg</v>
      </c>
    </row>
    <row r="175" spans="1:24" x14ac:dyDescent="0.3">
      <c r="A175">
        <v>213</v>
      </c>
      <c r="B175">
        <v>23</v>
      </c>
      <c r="C175" t="s">
        <v>8</v>
      </c>
      <c r="D175">
        <v>2012</v>
      </c>
      <c r="E175" s="4">
        <v>40931</v>
      </c>
      <c r="F175" s="3">
        <v>0.49349537037037039</v>
      </c>
      <c r="G175" s="18">
        <v>4</v>
      </c>
      <c r="H175" s="18" t="str">
        <f t="shared" si="18"/>
        <v>Monday</v>
      </c>
      <c r="I175" s="4">
        <v>40935</v>
      </c>
      <c r="J175" s="18">
        <f t="shared" si="19"/>
        <v>4</v>
      </c>
      <c r="K175" s="3">
        <f t="shared" si="20"/>
        <v>40931.743495370371</v>
      </c>
      <c r="L175" t="s">
        <v>517</v>
      </c>
      <c r="M175" t="s">
        <v>518</v>
      </c>
      <c r="N175" t="str">
        <f t="shared" si="21"/>
        <v>Kaylin Mena</v>
      </c>
      <c r="O175" t="s">
        <v>519</v>
      </c>
      <c r="P175">
        <f t="shared" si="22"/>
        <v>7</v>
      </c>
      <c r="Q175">
        <f t="shared" si="26"/>
        <v>7</v>
      </c>
      <c r="R175" t="str">
        <f t="shared" si="23"/>
        <v>hotmail</v>
      </c>
      <c r="T175" t="s">
        <v>967</v>
      </c>
      <c r="U175" t="s">
        <v>1117</v>
      </c>
      <c r="V175" t="s">
        <v>1118</v>
      </c>
      <c r="W175" t="str">
        <f t="shared" si="24"/>
        <v>93277</v>
      </c>
      <c r="X175" t="str">
        <f t="shared" si="25"/>
        <v>Visalia</v>
      </c>
    </row>
    <row r="176" spans="1:24" x14ac:dyDescent="0.3">
      <c r="A176">
        <v>48</v>
      </c>
      <c r="B176">
        <v>23</v>
      </c>
      <c r="C176" t="s">
        <v>8</v>
      </c>
      <c r="D176">
        <v>2012</v>
      </c>
      <c r="E176" s="4">
        <v>40931</v>
      </c>
      <c r="F176" s="3">
        <v>0.58848379629629632</v>
      </c>
      <c r="G176" s="18">
        <v>4</v>
      </c>
      <c r="H176" s="18" t="str">
        <f t="shared" si="18"/>
        <v>Monday</v>
      </c>
      <c r="I176" s="4">
        <v>40937</v>
      </c>
      <c r="J176" s="18">
        <f t="shared" si="19"/>
        <v>6</v>
      </c>
      <c r="K176" s="3">
        <f t="shared" si="20"/>
        <v>40931.838483796295</v>
      </c>
      <c r="L176" t="s">
        <v>124</v>
      </c>
      <c r="M176" t="s">
        <v>125</v>
      </c>
      <c r="N176" t="str">
        <f t="shared" si="21"/>
        <v>Porter Otto</v>
      </c>
      <c r="O176" t="s">
        <v>126</v>
      </c>
      <c r="P176">
        <f t="shared" si="22"/>
        <v>7</v>
      </c>
      <c r="Q176">
        <f t="shared" si="26"/>
        <v>5</v>
      </c>
      <c r="R176" t="str">
        <f t="shared" si="23"/>
        <v>gmail</v>
      </c>
      <c r="T176" t="s">
        <v>968</v>
      </c>
      <c r="U176" t="s">
        <v>1061</v>
      </c>
      <c r="V176" t="s">
        <v>1062</v>
      </c>
      <c r="W176" t="str">
        <f t="shared" si="24"/>
        <v>73069</v>
      </c>
      <c r="X176" t="str">
        <f t="shared" si="25"/>
        <v>Norman</v>
      </c>
    </row>
    <row r="177" spans="1:24" x14ac:dyDescent="0.3">
      <c r="A177">
        <v>19</v>
      </c>
      <c r="B177">
        <v>23</v>
      </c>
      <c r="C177" t="s">
        <v>8</v>
      </c>
      <c r="D177">
        <v>2012</v>
      </c>
      <c r="E177" s="4">
        <v>40931</v>
      </c>
      <c r="F177" s="3">
        <v>0.61398148148148146</v>
      </c>
      <c r="G177" s="18">
        <v>4</v>
      </c>
      <c r="H177" s="18" t="str">
        <f t="shared" si="18"/>
        <v>Monday</v>
      </c>
      <c r="I177" s="4">
        <v>40938</v>
      </c>
      <c r="J177" s="18">
        <f t="shared" si="19"/>
        <v>7</v>
      </c>
      <c r="K177" s="3">
        <f t="shared" si="20"/>
        <v>40931.863981481481</v>
      </c>
      <c r="L177" t="s">
        <v>37</v>
      </c>
      <c r="M177" t="s">
        <v>38</v>
      </c>
      <c r="N177" t="str">
        <f t="shared" si="21"/>
        <v>Elisha Jenkins</v>
      </c>
      <c r="O177" t="s">
        <v>39</v>
      </c>
      <c r="P177">
        <f t="shared" si="22"/>
        <v>10</v>
      </c>
      <c r="Q177">
        <f t="shared" si="26"/>
        <v>5</v>
      </c>
      <c r="R177" t="str">
        <f t="shared" si="23"/>
        <v>gmail</v>
      </c>
      <c r="T177" t="s">
        <v>969</v>
      </c>
      <c r="U177" t="s">
        <v>1139</v>
      </c>
      <c r="V177" t="s">
        <v>1140</v>
      </c>
      <c r="W177" t="str">
        <f t="shared" si="24"/>
        <v>80903</v>
      </c>
      <c r="X177" t="str">
        <f t="shared" si="25"/>
        <v>Colorado Springs</v>
      </c>
    </row>
    <row r="178" spans="1:24" x14ac:dyDescent="0.3">
      <c r="A178">
        <v>157</v>
      </c>
      <c r="B178">
        <v>23</v>
      </c>
      <c r="C178" t="s">
        <v>8</v>
      </c>
      <c r="D178">
        <v>2012</v>
      </c>
      <c r="E178" s="4">
        <v>40931</v>
      </c>
      <c r="F178" s="3">
        <v>0.69016203703703705</v>
      </c>
      <c r="G178" s="18">
        <v>4</v>
      </c>
      <c r="H178" s="18" t="str">
        <f t="shared" si="18"/>
        <v>Monday</v>
      </c>
      <c r="I178" s="4">
        <v>40935</v>
      </c>
      <c r="J178" s="18">
        <f t="shared" si="19"/>
        <v>4</v>
      </c>
      <c r="K178" s="3">
        <f t="shared" si="20"/>
        <v>40931.940162037034</v>
      </c>
      <c r="L178" t="s">
        <v>364</v>
      </c>
      <c r="M178" t="s">
        <v>365</v>
      </c>
      <c r="N178" t="str">
        <f t="shared" si="21"/>
        <v>Catalina Munson</v>
      </c>
      <c r="O178" t="s">
        <v>366</v>
      </c>
      <c r="P178">
        <f t="shared" si="22"/>
        <v>9</v>
      </c>
      <c r="Q178">
        <f t="shared" si="26"/>
        <v>8</v>
      </c>
      <c r="R178" t="str">
        <f t="shared" si="23"/>
        <v>facebook</v>
      </c>
      <c r="T178" t="s">
        <v>970</v>
      </c>
      <c r="U178" t="s">
        <v>1288</v>
      </c>
      <c r="V178" t="s">
        <v>1289</v>
      </c>
      <c r="W178" t="str">
        <f t="shared" si="24"/>
        <v>60431</v>
      </c>
      <c r="X178" t="str">
        <f t="shared" si="25"/>
        <v>Joliet</v>
      </c>
    </row>
    <row r="179" spans="1:24" x14ac:dyDescent="0.3">
      <c r="A179">
        <v>107</v>
      </c>
      <c r="B179">
        <v>23</v>
      </c>
      <c r="C179" t="s">
        <v>8</v>
      </c>
      <c r="D179">
        <v>2012</v>
      </c>
      <c r="E179" s="4">
        <v>40931</v>
      </c>
      <c r="F179" s="3">
        <v>0.73807870370370365</v>
      </c>
      <c r="G179" s="18">
        <v>4</v>
      </c>
      <c r="H179" s="18" t="str">
        <f t="shared" si="18"/>
        <v>Monday</v>
      </c>
      <c r="I179" s="4">
        <v>40937</v>
      </c>
      <c r="J179" s="18">
        <f t="shared" si="19"/>
        <v>6</v>
      </c>
      <c r="K179" s="3">
        <f t="shared" si="20"/>
        <v>40931.988078703704</v>
      </c>
      <c r="L179" t="s">
        <v>262</v>
      </c>
      <c r="M179" t="s">
        <v>263</v>
      </c>
      <c r="N179" t="str">
        <f t="shared" si="21"/>
        <v>Eartha Grover</v>
      </c>
      <c r="O179" t="s">
        <v>264</v>
      </c>
      <c r="P179">
        <f t="shared" si="22"/>
        <v>9</v>
      </c>
      <c r="Q179">
        <f t="shared" si="26"/>
        <v>5</v>
      </c>
      <c r="R179" t="str">
        <f t="shared" si="23"/>
        <v>yahoo</v>
      </c>
      <c r="T179" t="s">
        <v>971</v>
      </c>
      <c r="U179" t="s">
        <v>1290</v>
      </c>
      <c r="V179" t="s">
        <v>1291</v>
      </c>
      <c r="W179" t="str">
        <f t="shared" si="24"/>
        <v>84084</v>
      </c>
      <c r="X179" t="str">
        <f t="shared" si="25"/>
        <v>West Jordan</v>
      </c>
    </row>
    <row r="180" spans="1:24" x14ac:dyDescent="0.3">
      <c r="A180">
        <v>187</v>
      </c>
      <c r="B180">
        <v>24</v>
      </c>
      <c r="C180" t="s">
        <v>8</v>
      </c>
      <c r="D180">
        <v>2012</v>
      </c>
      <c r="E180" s="4">
        <v>40932</v>
      </c>
      <c r="F180" s="3">
        <v>2.1087962962962961E-2</v>
      </c>
      <c r="G180" s="18">
        <v>4</v>
      </c>
      <c r="H180" s="18" t="str">
        <f t="shared" si="18"/>
        <v>Tuesday</v>
      </c>
      <c r="I180" s="4">
        <v>40940</v>
      </c>
      <c r="J180" s="18">
        <f t="shared" si="19"/>
        <v>8</v>
      </c>
      <c r="K180" s="3">
        <f t="shared" si="20"/>
        <v>40932.271087962959</v>
      </c>
      <c r="L180" t="s">
        <v>452</v>
      </c>
      <c r="M180" t="s">
        <v>453</v>
      </c>
      <c r="N180" t="str">
        <f t="shared" si="21"/>
        <v>Amable Mcmillan</v>
      </c>
      <c r="O180" t="s">
        <v>454</v>
      </c>
      <c r="P180">
        <f t="shared" si="22"/>
        <v>11</v>
      </c>
      <c r="Q180">
        <f t="shared" si="26"/>
        <v>7</v>
      </c>
      <c r="R180" t="str">
        <f t="shared" si="23"/>
        <v>hotmail</v>
      </c>
      <c r="T180" t="s">
        <v>972</v>
      </c>
      <c r="U180" t="s">
        <v>1292</v>
      </c>
      <c r="V180" t="s">
        <v>1293</v>
      </c>
      <c r="W180" t="str">
        <f t="shared" si="24"/>
        <v>94086</v>
      </c>
      <c r="X180" t="str">
        <f t="shared" si="25"/>
        <v>Sunnyvale</v>
      </c>
    </row>
    <row r="181" spans="1:24" x14ac:dyDescent="0.3">
      <c r="A181">
        <v>294</v>
      </c>
      <c r="B181">
        <v>24</v>
      </c>
      <c r="C181" t="s">
        <v>8</v>
      </c>
      <c r="D181">
        <v>2012</v>
      </c>
      <c r="E181" s="4">
        <v>40932</v>
      </c>
      <c r="F181" s="3">
        <v>0.15515046296296295</v>
      </c>
      <c r="G181" s="18">
        <v>4</v>
      </c>
      <c r="H181" s="18" t="str">
        <f t="shared" si="18"/>
        <v>Tuesday</v>
      </c>
      <c r="I181" s="4">
        <v>40939</v>
      </c>
      <c r="J181" s="18">
        <f t="shared" si="19"/>
        <v>7</v>
      </c>
      <c r="K181" s="3">
        <f t="shared" si="20"/>
        <v>40932.405150462961</v>
      </c>
      <c r="L181" t="s">
        <v>728</v>
      </c>
      <c r="M181" t="s">
        <v>729</v>
      </c>
      <c r="N181" t="str">
        <f t="shared" si="21"/>
        <v>Dortha Doty</v>
      </c>
      <c r="O181" t="s">
        <v>730</v>
      </c>
      <c r="P181">
        <f t="shared" si="22"/>
        <v>7</v>
      </c>
      <c r="Q181">
        <f t="shared" si="26"/>
        <v>7</v>
      </c>
      <c r="R181" t="str">
        <f t="shared" si="23"/>
        <v>hotmail</v>
      </c>
      <c r="T181" t="s">
        <v>973</v>
      </c>
      <c r="U181" t="s">
        <v>1294</v>
      </c>
      <c r="V181" t="s">
        <v>1295</v>
      </c>
      <c r="W181" t="str">
        <f t="shared" si="24"/>
        <v>92401</v>
      </c>
      <c r="X181" t="str">
        <f t="shared" si="25"/>
        <v>San Bernardino</v>
      </c>
    </row>
    <row r="182" spans="1:24" x14ac:dyDescent="0.3">
      <c r="A182">
        <v>20</v>
      </c>
      <c r="B182">
        <v>24</v>
      </c>
      <c r="C182" t="s">
        <v>8</v>
      </c>
      <c r="D182">
        <v>2012</v>
      </c>
      <c r="E182" s="4">
        <v>40932</v>
      </c>
      <c r="F182" s="3">
        <v>0.1834375</v>
      </c>
      <c r="G182" s="18">
        <v>4</v>
      </c>
      <c r="H182" s="18" t="str">
        <f t="shared" si="18"/>
        <v>Tuesday</v>
      </c>
      <c r="I182" s="4">
        <v>40940</v>
      </c>
      <c r="J182" s="18">
        <f t="shared" si="19"/>
        <v>8</v>
      </c>
      <c r="K182" s="3">
        <f t="shared" si="20"/>
        <v>40932.433437500003</v>
      </c>
      <c r="L182" t="s">
        <v>40</v>
      </c>
      <c r="M182" t="s">
        <v>41</v>
      </c>
      <c r="N182" t="str">
        <f t="shared" si="21"/>
        <v>Aina Curley</v>
      </c>
      <c r="O182" t="s">
        <v>42</v>
      </c>
      <c r="P182">
        <f t="shared" si="22"/>
        <v>9</v>
      </c>
      <c r="Q182">
        <f t="shared" si="26"/>
        <v>5</v>
      </c>
      <c r="R182" t="str">
        <f t="shared" si="23"/>
        <v>gmail</v>
      </c>
      <c r="T182" t="s">
        <v>974</v>
      </c>
      <c r="U182" t="s">
        <v>1296</v>
      </c>
      <c r="V182" t="s">
        <v>1297</v>
      </c>
      <c r="W182" t="str">
        <f t="shared" si="24"/>
        <v>93065</v>
      </c>
      <c r="X182" t="str">
        <f t="shared" si="25"/>
        <v>Simi Valley</v>
      </c>
    </row>
    <row r="183" spans="1:24" x14ac:dyDescent="0.3">
      <c r="A183">
        <v>108</v>
      </c>
      <c r="B183">
        <v>24</v>
      </c>
      <c r="C183" t="s">
        <v>8</v>
      </c>
      <c r="D183">
        <v>2012</v>
      </c>
      <c r="E183" s="4">
        <v>40932</v>
      </c>
      <c r="F183" s="3">
        <v>0.19000000000000003</v>
      </c>
      <c r="G183" s="18">
        <v>4</v>
      </c>
      <c r="H183" s="18" t="str">
        <f t="shared" si="18"/>
        <v>Tuesday</v>
      </c>
      <c r="I183" s="4">
        <v>40936</v>
      </c>
      <c r="J183" s="18">
        <f t="shared" si="19"/>
        <v>4</v>
      </c>
      <c r="K183" s="3">
        <f t="shared" si="20"/>
        <v>40932.44</v>
      </c>
      <c r="L183" t="s">
        <v>265</v>
      </c>
      <c r="M183" t="s">
        <v>122</v>
      </c>
      <c r="N183" t="str">
        <f t="shared" si="21"/>
        <v>Izabella Willey</v>
      </c>
      <c r="O183" t="s">
        <v>266</v>
      </c>
      <c r="P183">
        <f t="shared" si="22"/>
        <v>9</v>
      </c>
      <c r="Q183">
        <f t="shared" si="26"/>
        <v>7</v>
      </c>
      <c r="R183" t="str">
        <f t="shared" si="23"/>
        <v>hotmail</v>
      </c>
      <c r="T183" t="s">
        <v>975</v>
      </c>
      <c r="U183" t="s">
        <v>1081</v>
      </c>
      <c r="V183" t="s">
        <v>1082</v>
      </c>
      <c r="W183" t="str">
        <f t="shared" si="24"/>
        <v>50309</v>
      </c>
      <c r="X183" t="str">
        <f t="shared" si="25"/>
        <v>Des Moines</v>
      </c>
    </row>
    <row r="184" spans="1:24" x14ac:dyDescent="0.3">
      <c r="A184">
        <v>268</v>
      </c>
      <c r="B184">
        <v>24</v>
      </c>
      <c r="C184" t="s">
        <v>8</v>
      </c>
      <c r="D184">
        <v>2012</v>
      </c>
      <c r="E184" s="4">
        <v>40932</v>
      </c>
      <c r="F184" s="3">
        <v>0.34755787037037034</v>
      </c>
      <c r="G184" s="18">
        <v>4</v>
      </c>
      <c r="H184" s="18" t="str">
        <f t="shared" si="18"/>
        <v>Tuesday</v>
      </c>
      <c r="I184" s="4">
        <v>40940</v>
      </c>
      <c r="J184" s="18">
        <f t="shared" si="19"/>
        <v>8</v>
      </c>
      <c r="K184" s="3">
        <f t="shared" si="20"/>
        <v>40932.597557870373</v>
      </c>
      <c r="L184" t="s">
        <v>665</v>
      </c>
      <c r="M184" t="s">
        <v>666</v>
      </c>
      <c r="N184" t="str">
        <f t="shared" si="21"/>
        <v>Chilton Viera</v>
      </c>
      <c r="O184" t="s">
        <v>667</v>
      </c>
      <c r="P184">
        <f t="shared" si="22"/>
        <v>8</v>
      </c>
      <c r="Q184">
        <f t="shared" si="26"/>
        <v>3</v>
      </c>
      <c r="R184" t="str">
        <f t="shared" si="23"/>
        <v>aol</v>
      </c>
      <c r="T184" t="s">
        <v>976</v>
      </c>
      <c r="U184" t="s">
        <v>1298</v>
      </c>
      <c r="V184" t="s">
        <v>1299</v>
      </c>
      <c r="W184" t="str">
        <f t="shared" si="24"/>
        <v>92562</v>
      </c>
      <c r="X184" t="str">
        <f t="shared" si="25"/>
        <v>Murrieta</v>
      </c>
    </row>
    <row r="185" spans="1:24" x14ac:dyDescent="0.3">
      <c r="A185">
        <v>49</v>
      </c>
      <c r="B185">
        <v>24</v>
      </c>
      <c r="C185" t="s">
        <v>8</v>
      </c>
      <c r="D185">
        <v>2012</v>
      </c>
      <c r="E185" s="4">
        <v>40932</v>
      </c>
      <c r="F185" s="3">
        <v>0.35118055555555555</v>
      </c>
      <c r="G185" s="18">
        <v>4</v>
      </c>
      <c r="H185" s="18" t="str">
        <f t="shared" si="18"/>
        <v>Tuesday</v>
      </c>
      <c r="I185" s="4">
        <v>40939</v>
      </c>
      <c r="J185" s="18">
        <f t="shared" si="19"/>
        <v>7</v>
      </c>
      <c r="K185" s="3">
        <f t="shared" si="20"/>
        <v>40932.601180555554</v>
      </c>
      <c r="L185" t="s">
        <v>127</v>
      </c>
      <c r="M185" t="s">
        <v>128</v>
      </c>
      <c r="N185" t="str">
        <f t="shared" si="21"/>
        <v>Effie Cohen</v>
      </c>
      <c r="O185" t="s">
        <v>129</v>
      </c>
      <c r="P185">
        <f t="shared" si="22"/>
        <v>8</v>
      </c>
      <c r="Q185">
        <f t="shared" si="26"/>
        <v>5</v>
      </c>
      <c r="R185" t="str">
        <f t="shared" si="23"/>
        <v>gmail</v>
      </c>
      <c r="T185" t="s">
        <v>977</v>
      </c>
      <c r="U185" t="s">
        <v>1300</v>
      </c>
      <c r="V185" t="s">
        <v>1301</v>
      </c>
      <c r="W185" t="str">
        <f t="shared" si="24"/>
        <v>80215</v>
      </c>
      <c r="X185" t="str">
        <f t="shared" si="25"/>
        <v>Lakewood</v>
      </c>
    </row>
    <row r="186" spans="1:24" x14ac:dyDescent="0.3">
      <c r="A186">
        <v>21</v>
      </c>
      <c r="B186">
        <v>24</v>
      </c>
      <c r="C186" t="s">
        <v>8</v>
      </c>
      <c r="D186">
        <v>2012</v>
      </c>
      <c r="E186" s="4">
        <v>40932</v>
      </c>
      <c r="F186" s="3">
        <v>0.44143518518518521</v>
      </c>
      <c r="G186" s="18">
        <v>4</v>
      </c>
      <c r="H186" s="18" t="str">
        <f t="shared" si="18"/>
        <v>Tuesday</v>
      </c>
      <c r="I186" s="4">
        <v>40937</v>
      </c>
      <c r="J186" s="18">
        <f t="shared" si="19"/>
        <v>5</v>
      </c>
      <c r="K186" s="3">
        <f t="shared" si="20"/>
        <v>40932.691435185188</v>
      </c>
      <c r="L186" t="s">
        <v>43</v>
      </c>
      <c r="M186" t="s">
        <v>44</v>
      </c>
      <c r="N186" t="str">
        <f t="shared" si="21"/>
        <v>Bennett Vidal</v>
      </c>
      <c r="O186" t="s">
        <v>45</v>
      </c>
      <c r="P186">
        <f t="shared" si="22"/>
        <v>8</v>
      </c>
      <c r="Q186">
        <f t="shared" si="26"/>
        <v>5</v>
      </c>
      <c r="R186" t="str">
        <f t="shared" si="23"/>
        <v>gmail</v>
      </c>
      <c r="T186" t="s">
        <v>978</v>
      </c>
      <c r="U186" t="s">
        <v>1282</v>
      </c>
      <c r="V186" t="s">
        <v>1283</v>
      </c>
      <c r="W186" t="str">
        <f t="shared" si="24"/>
        <v>44301</v>
      </c>
      <c r="X186" t="str">
        <f t="shared" si="25"/>
        <v>Akron</v>
      </c>
    </row>
    <row r="187" spans="1:24" x14ac:dyDescent="0.3">
      <c r="A187">
        <v>295</v>
      </c>
      <c r="B187">
        <v>24</v>
      </c>
      <c r="C187" t="s">
        <v>8</v>
      </c>
      <c r="D187">
        <v>2012</v>
      </c>
      <c r="E187" s="4">
        <v>40932</v>
      </c>
      <c r="F187" s="3">
        <v>0.46328703703703705</v>
      </c>
      <c r="G187" s="18">
        <v>4</v>
      </c>
      <c r="H187" s="18" t="str">
        <f t="shared" si="18"/>
        <v>Tuesday</v>
      </c>
      <c r="I187" s="4">
        <v>40936</v>
      </c>
      <c r="J187" s="18">
        <f t="shared" si="19"/>
        <v>4</v>
      </c>
      <c r="K187" s="3">
        <f t="shared" si="20"/>
        <v>40932.713287037041</v>
      </c>
      <c r="L187" t="s">
        <v>118</v>
      </c>
      <c r="M187" t="s">
        <v>731</v>
      </c>
      <c r="N187" t="str">
        <f t="shared" si="21"/>
        <v>Biddy Huey</v>
      </c>
      <c r="O187" t="s">
        <v>732</v>
      </c>
      <c r="P187">
        <f t="shared" si="22"/>
        <v>7</v>
      </c>
      <c r="Q187">
        <f t="shared" si="26"/>
        <v>3</v>
      </c>
      <c r="R187" t="str">
        <f t="shared" si="23"/>
        <v>aol</v>
      </c>
      <c r="T187" t="s">
        <v>979</v>
      </c>
      <c r="U187" t="s">
        <v>1302</v>
      </c>
      <c r="V187" t="s">
        <v>1303</v>
      </c>
      <c r="W187" t="str">
        <f t="shared" si="24"/>
        <v>33024</v>
      </c>
      <c r="X187" t="str">
        <f t="shared" si="25"/>
        <v>Pembroke Pines</v>
      </c>
    </row>
    <row r="188" spans="1:24" x14ac:dyDescent="0.3">
      <c r="A188">
        <v>109</v>
      </c>
      <c r="B188">
        <v>24</v>
      </c>
      <c r="C188" t="s">
        <v>8</v>
      </c>
      <c r="D188">
        <v>2012</v>
      </c>
      <c r="E188" s="4">
        <v>40932</v>
      </c>
      <c r="F188" s="3">
        <v>0.4697453703703704</v>
      </c>
      <c r="G188" s="18">
        <v>4</v>
      </c>
      <c r="H188" s="18" t="str">
        <f t="shared" si="18"/>
        <v>Tuesday</v>
      </c>
      <c r="I188" s="4">
        <v>40938</v>
      </c>
      <c r="J188" s="18">
        <f t="shared" si="19"/>
        <v>6</v>
      </c>
      <c r="K188" s="3">
        <f t="shared" si="20"/>
        <v>40932.71974537037</v>
      </c>
      <c r="L188" t="s">
        <v>267</v>
      </c>
      <c r="M188" t="s">
        <v>268</v>
      </c>
      <c r="N188" t="str">
        <f t="shared" si="21"/>
        <v>Axel Bedford</v>
      </c>
      <c r="O188" t="s">
        <v>269</v>
      </c>
      <c r="P188">
        <f t="shared" si="22"/>
        <v>10</v>
      </c>
      <c r="Q188">
        <f t="shared" si="26"/>
        <v>3</v>
      </c>
      <c r="R188" t="str">
        <f t="shared" si="23"/>
        <v>aol</v>
      </c>
      <c r="T188" t="s">
        <v>980</v>
      </c>
      <c r="U188" t="s">
        <v>1261</v>
      </c>
      <c r="V188" t="s">
        <v>1262</v>
      </c>
      <c r="W188" t="str">
        <f t="shared" si="24"/>
        <v>33010</v>
      </c>
      <c r="X188" t="str">
        <f t="shared" si="25"/>
        <v>Hialeah</v>
      </c>
    </row>
    <row r="189" spans="1:24" x14ac:dyDescent="0.3">
      <c r="A189">
        <v>188</v>
      </c>
      <c r="B189">
        <v>24</v>
      </c>
      <c r="C189" t="s">
        <v>8</v>
      </c>
      <c r="D189">
        <v>2012</v>
      </c>
      <c r="E189" s="4">
        <v>40932</v>
      </c>
      <c r="F189" s="3">
        <v>0.68597222222222232</v>
      </c>
      <c r="G189" s="18">
        <v>4</v>
      </c>
      <c r="H189" s="18" t="str">
        <f t="shared" si="18"/>
        <v>Tuesday</v>
      </c>
      <c r="I189" s="4">
        <v>40938</v>
      </c>
      <c r="J189" s="18">
        <f t="shared" si="19"/>
        <v>6</v>
      </c>
      <c r="K189" s="3">
        <f t="shared" si="20"/>
        <v>40932.935972222222</v>
      </c>
      <c r="L189" t="s">
        <v>455</v>
      </c>
      <c r="M189" t="s">
        <v>456</v>
      </c>
      <c r="N189" t="str">
        <f t="shared" si="21"/>
        <v>Innis Back</v>
      </c>
      <c r="O189" t="s">
        <v>457</v>
      </c>
      <c r="P189">
        <f t="shared" si="22"/>
        <v>7</v>
      </c>
      <c r="Q189">
        <f t="shared" si="26"/>
        <v>7</v>
      </c>
      <c r="R189" t="str">
        <f t="shared" si="23"/>
        <v>hotmail</v>
      </c>
      <c r="T189" t="s">
        <v>981</v>
      </c>
      <c r="U189" t="s">
        <v>1304</v>
      </c>
      <c r="V189" t="s">
        <v>1305</v>
      </c>
      <c r="W189" t="str">
        <f t="shared" si="24"/>
        <v>94702</v>
      </c>
      <c r="X189" t="str">
        <f t="shared" si="25"/>
        <v>Berkeley</v>
      </c>
    </row>
    <row r="190" spans="1:24" x14ac:dyDescent="0.3">
      <c r="A190">
        <v>50</v>
      </c>
      <c r="B190">
        <v>24</v>
      </c>
      <c r="C190" t="s">
        <v>8</v>
      </c>
      <c r="D190">
        <v>2012</v>
      </c>
      <c r="E190" s="4">
        <v>40932</v>
      </c>
      <c r="F190" s="3">
        <v>0.69030092592592596</v>
      </c>
      <c r="G190" s="18">
        <v>4</v>
      </c>
      <c r="H190" s="18" t="str">
        <f t="shared" si="18"/>
        <v>Tuesday</v>
      </c>
      <c r="I190" s="4">
        <v>40940</v>
      </c>
      <c r="J190" s="18">
        <f t="shared" si="19"/>
        <v>8</v>
      </c>
      <c r="K190" s="3">
        <f t="shared" si="20"/>
        <v>40932.940300925926</v>
      </c>
      <c r="L190" t="s">
        <v>130</v>
      </c>
      <c r="M190" t="s">
        <v>131</v>
      </c>
      <c r="N190" t="str">
        <f t="shared" si="21"/>
        <v>Dyota Hardin</v>
      </c>
      <c r="O190" t="s">
        <v>132</v>
      </c>
      <c r="P190">
        <f t="shared" si="22"/>
        <v>9</v>
      </c>
      <c r="Q190">
        <f t="shared" si="26"/>
        <v>5</v>
      </c>
      <c r="R190" t="str">
        <f t="shared" si="23"/>
        <v>yahoo</v>
      </c>
      <c r="T190" t="s">
        <v>982</v>
      </c>
      <c r="U190" t="s">
        <v>1061</v>
      </c>
      <c r="V190" t="s">
        <v>1062</v>
      </c>
      <c r="W190" t="str">
        <f t="shared" si="24"/>
        <v>73069</v>
      </c>
      <c r="X190" t="str">
        <f t="shared" si="25"/>
        <v>Norman</v>
      </c>
    </row>
    <row r="191" spans="1:24" x14ac:dyDescent="0.3">
      <c r="A191">
        <v>269</v>
      </c>
      <c r="B191">
        <v>24</v>
      </c>
      <c r="C191" t="s">
        <v>8</v>
      </c>
      <c r="D191">
        <v>2012</v>
      </c>
      <c r="E191" s="4">
        <v>40932</v>
      </c>
      <c r="F191" s="3">
        <v>0.72508101851851858</v>
      </c>
      <c r="G191" s="18">
        <v>4</v>
      </c>
      <c r="H191" s="18" t="str">
        <f t="shared" si="18"/>
        <v>Tuesday</v>
      </c>
      <c r="I191" s="4">
        <v>40938</v>
      </c>
      <c r="J191" s="18">
        <f t="shared" si="19"/>
        <v>6</v>
      </c>
      <c r="K191" s="3">
        <f t="shared" si="20"/>
        <v>40932.975081018521</v>
      </c>
      <c r="L191" t="s">
        <v>668</v>
      </c>
      <c r="M191" t="s">
        <v>669</v>
      </c>
      <c r="N191" t="str">
        <f t="shared" si="21"/>
        <v>Aryan Couture</v>
      </c>
      <c r="O191" t="s">
        <v>670</v>
      </c>
      <c r="P191">
        <f t="shared" si="22"/>
        <v>10</v>
      </c>
      <c r="Q191">
        <f t="shared" si="26"/>
        <v>7</v>
      </c>
      <c r="R191" t="str">
        <f t="shared" si="23"/>
        <v>hotmail</v>
      </c>
      <c r="T191" t="s">
        <v>983</v>
      </c>
      <c r="U191" t="s">
        <v>1306</v>
      </c>
      <c r="V191" t="s">
        <v>1307</v>
      </c>
      <c r="W191" t="str">
        <f t="shared" si="24"/>
        <v>48089</v>
      </c>
      <c r="X191" t="str">
        <f t="shared" si="25"/>
        <v>Warren</v>
      </c>
    </row>
    <row r="192" spans="1:24" x14ac:dyDescent="0.3">
      <c r="A192">
        <v>110</v>
      </c>
      <c r="B192">
        <v>24</v>
      </c>
      <c r="C192" t="s">
        <v>8</v>
      </c>
      <c r="D192">
        <v>2012</v>
      </c>
      <c r="E192" s="4">
        <v>40932</v>
      </c>
      <c r="F192" s="3">
        <v>0.82155092592592593</v>
      </c>
      <c r="G192" s="18">
        <v>4</v>
      </c>
      <c r="H192" s="18" t="str">
        <f t="shared" si="18"/>
        <v>Tuesday</v>
      </c>
      <c r="I192" s="4">
        <v>40938</v>
      </c>
      <c r="J192" s="18">
        <f t="shared" si="19"/>
        <v>6</v>
      </c>
      <c r="K192" s="3">
        <f t="shared" si="20"/>
        <v>40933.071550925924</v>
      </c>
      <c r="L192" t="s">
        <v>270</v>
      </c>
      <c r="M192" t="s">
        <v>257</v>
      </c>
      <c r="N192" t="str">
        <f t="shared" si="21"/>
        <v>Kiona Layton</v>
      </c>
      <c r="O192" t="s">
        <v>271</v>
      </c>
      <c r="P192">
        <f t="shared" si="22"/>
        <v>9</v>
      </c>
      <c r="Q192">
        <f t="shared" si="26"/>
        <v>3</v>
      </c>
      <c r="R192" t="str">
        <f t="shared" si="23"/>
        <v>aol</v>
      </c>
      <c r="T192" t="s">
        <v>984</v>
      </c>
      <c r="U192" t="s">
        <v>1308</v>
      </c>
      <c r="V192" t="s">
        <v>1309</v>
      </c>
      <c r="W192" t="str">
        <f t="shared" si="24"/>
        <v>01850</v>
      </c>
      <c r="X192" t="str">
        <f t="shared" si="25"/>
        <v>Lowell</v>
      </c>
    </row>
    <row r="193" spans="1:24" x14ac:dyDescent="0.3">
      <c r="A193">
        <v>51</v>
      </c>
      <c r="B193">
        <v>24</v>
      </c>
      <c r="C193" t="s">
        <v>8</v>
      </c>
      <c r="D193">
        <v>2012</v>
      </c>
      <c r="E193" s="4">
        <v>40932</v>
      </c>
      <c r="F193" s="3">
        <v>0.86565972222222232</v>
      </c>
      <c r="G193" s="18">
        <v>4</v>
      </c>
      <c r="H193" s="18" t="str">
        <f t="shared" si="18"/>
        <v>Tuesday</v>
      </c>
      <c r="I193" s="4">
        <v>40939</v>
      </c>
      <c r="J193" s="18">
        <f t="shared" si="19"/>
        <v>7</v>
      </c>
      <c r="K193" s="3">
        <f t="shared" si="20"/>
        <v>40933.115659722222</v>
      </c>
      <c r="L193" t="s">
        <v>133</v>
      </c>
      <c r="M193" t="s">
        <v>134</v>
      </c>
      <c r="N193" t="str">
        <f t="shared" si="21"/>
        <v>Bingham Glynn</v>
      </c>
      <c r="O193" t="s">
        <v>135</v>
      </c>
      <c r="P193">
        <f t="shared" si="22"/>
        <v>8</v>
      </c>
      <c r="Q193">
        <f t="shared" si="26"/>
        <v>7</v>
      </c>
      <c r="R193" t="str">
        <f t="shared" si="23"/>
        <v>hotmail</v>
      </c>
      <c r="T193" t="s">
        <v>985</v>
      </c>
      <c r="U193" t="s">
        <v>1310</v>
      </c>
      <c r="V193" t="s">
        <v>1311</v>
      </c>
      <c r="W193" t="str">
        <f t="shared" si="24"/>
        <v>02138</v>
      </c>
      <c r="X193" t="str">
        <f t="shared" si="25"/>
        <v>Cambridge</v>
      </c>
    </row>
    <row r="194" spans="1:24" x14ac:dyDescent="0.3">
      <c r="A194">
        <v>72</v>
      </c>
      <c r="B194">
        <v>24</v>
      </c>
      <c r="C194" t="s">
        <v>8</v>
      </c>
      <c r="D194">
        <v>2012</v>
      </c>
      <c r="E194" s="4">
        <v>40932</v>
      </c>
      <c r="F194" s="3">
        <v>0.93903935185185183</v>
      </c>
      <c r="G194" s="18">
        <v>4</v>
      </c>
      <c r="H194" s="18" t="str">
        <f t="shared" si="18"/>
        <v>Tuesday</v>
      </c>
      <c r="I194" s="4">
        <v>40940</v>
      </c>
      <c r="J194" s="18">
        <f t="shared" si="19"/>
        <v>8</v>
      </c>
      <c r="K194" s="3">
        <f t="shared" si="20"/>
        <v>40933.189039351855</v>
      </c>
      <c r="L194" t="s">
        <v>196</v>
      </c>
      <c r="M194" t="s">
        <v>197</v>
      </c>
      <c r="N194" t="str">
        <f t="shared" si="21"/>
        <v>Karley London</v>
      </c>
      <c r="O194" t="s">
        <v>198</v>
      </c>
      <c r="P194">
        <f t="shared" si="22"/>
        <v>9</v>
      </c>
      <c r="Q194">
        <f t="shared" si="26"/>
        <v>7</v>
      </c>
      <c r="R194" t="str">
        <f t="shared" si="23"/>
        <v>hotmail</v>
      </c>
      <c r="T194" t="s">
        <v>986</v>
      </c>
      <c r="U194" t="s">
        <v>1312</v>
      </c>
      <c r="V194" t="s">
        <v>1313</v>
      </c>
      <c r="W194" t="str">
        <f t="shared" si="24"/>
        <v>23320</v>
      </c>
      <c r="X194" t="str">
        <f t="shared" si="25"/>
        <v>Chesapeake</v>
      </c>
    </row>
    <row r="195" spans="1:24" x14ac:dyDescent="0.3">
      <c r="A195">
        <v>111</v>
      </c>
      <c r="B195">
        <v>25</v>
      </c>
      <c r="C195" t="s">
        <v>8</v>
      </c>
      <c r="D195">
        <v>2012</v>
      </c>
      <c r="E195" s="4">
        <v>40933</v>
      </c>
      <c r="F195" s="3">
        <v>7.0983796296296295E-2</v>
      </c>
      <c r="G195" s="18">
        <v>4</v>
      </c>
      <c r="H195" s="18" t="str">
        <f t="shared" si="18"/>
        <v>Wednesday</v>
      </c>
      <c r="I195" s="4">
        <v>40938</v>
      </c>
      <c r="J195" s="18">
        <f t="shared" si="19"/>
        <v>5</v>
      </c>
      <c r="K195" s="3">
        <f t="shared" si="20"/>
        <v>40933.320983796293</v>
      </c>
      <c r="L195" t="s">
        <v>272</v>
      </c>
      <c r="M195" t="s">
        <v>273</v>
      </c>
      <c r="N195" t="str">
        <f t="shared" si="21"/>
        <v>Virginia Cody</v>
      </c>
      <c r="O195" t="s">
        <v>274</v>
      </c>
      <c r="P195">
        <f t="shared" si="22"/>
        <v>7</v>
      </c>
      <c r="Q195">
        <f t="shared" si="26"/>
        <v>7</v>
      </c>
      <c r="R195" t="str">
        <f t="shared" si="23"/>
        <v>hotmail</v>
      </c>
      <c r="T195" t="s">
        <v>987</v>
      </c>
      <c r="U195" t="s">
        <v>1125</v>
      </c>
      <c r="V195" t="s">
        <v>1126</v>
      </c>
      <c r="W195" t="str">
        <f t="shared" si="24"/>
        <v>33602</v>
      </c>
      <c r="X195" t="str">
        <f t="shared" si="25"/>
        <v>Tampa</v>
      </c>
    </row>
    <row r="196" spans="1:24" x14ac:dyDescent="0.3">
      <c r="A196">
        <v>215</v>
      </c>
      <c r="B196">
        <v>25</v>
      </c>
      <c r="C196" t="s">
        <v>8</v>
      </c>
      <c r="D196">
        <v>2012</v>
      </c>
      <c r="E196" s="4">
        <v>40933</v>
      </c>
      <c r="F196" s="3">
        <v>0.28195601851851854</v>
      </c>
      <c r="G196" s="18">
        <v>4</v>
      </c>
      <c r="H196" s="18" t="str">
        <f t="shared" ref="H196:H248" si="27">TEXT(E196,"dddd")</f>
        <v>Wednesday</v>
      </c>
      <c r="I196" s="4">
        <v>40941</v>
      </c>
      <c r="J196" s="18">
        <f t="shared" ref="J196:J248" si="28">I196-E196</f>
        <v>8</v>
      </c>
      <c r="K196" s="3">
        <f t="shared" ref="K196:K248" si="29">E196+F196+"6:00"</f>
        <v>40933.531956018516</v>
      </c>
      <c r="L196" t="s">
        <v>297</v>
      </c>
      <c r="M196" t="s">
        <v>520</v>
      </c>
      <c r="N196" t="str">
        <f t="shared" ref="N196:N248" si="30">PROPER(L196&amp;" "&amp;M196)</f>
        <v>Lauretta Pike</v>
      </c>
      <c r="O196" t="s">
        <v>521</v>
      </c>
      <c r="P196">
        <f t="shared" ref="P196:P248" si="31">FIND("@",O196)+1</f>
        <v>7</v>
      </c>
      <c r="Q196">
        <f t="shared" si="26"/>
        <v>3</v>
      </c>
      <c r="R196" t="str">
        <f t="shared" ref="R196:R248" si="32">MID(O196,P196,Q196)</f>
        <v>aol</v>
      </c>
      <c r="T196" t="s">
        <v>988</v>
      </c>
      <c r="U196" t="s">
        <v>1314</v>
      </c>
      <c r="V196" t="s">
        <v>1315</v>
      </c>
      <c r="W196" t="str">
        <f t="shared" ref="W196:W248" si="33">RIGHT(V196,5)</f>
        <v>01602</v>
      </c>
      <c r="X196" t="str">
        <f t="shared" ref="X196:X248" si="34">U196</f>
        <v>Worcester</v>
      </c>
    </row>
    <row r="197" spans="1:24" x14ac:dyDescent="0.3">
      <c r="A197">
        <v>158</v>
      </c>
      <c r="B197">
        <v>25</v>
      </c>
      <c r="C197" t="s">
        <v>8</v>
      </c>
      <c r="D197">
        <v>2012</v>
      </c>
      <c r="E197" s="4">
        <v>40933</v>
      </c>
      <c r="F197" s="3">
        <v>0.330162037037037</v>
      </c>
      <c r="G197" s="18">
        <v>4</v>
      </c>
      <c r="H197" s="18" t="str">
        <f t="shared" si="27"/>
        <v>Wednesday</v>
      </c>
      <c r="I197" s="4">
        <v>40941</v>
      </c>
      <c r="J197" s="18">
        <f t="shared" si="28"/>
        <v>8</v>
      </c>
      <c r="K197" s="3">
        <f t="shared" si="29"/>
        <v>40933.58016203704</v>
      </c>
      <c r="L197" t="s">
        <v>367</v>
      </c>
      <c r="M197" t="s">
        <v>368</v>
      </c>
      <c r="N197" t="str">
        <f t="shared" si="30"/>
        <v>Alison Hickman</v>
      </c>
      <c r="O197" t="s">
        <v>369</v>
      </c>
      <c r="P197">
        <f t="shared" si="31"/>
        <v>10</v>
      </c>
      <c r="Q197">
        <f t="shared" ref="Q197:Q248" si="35">FIND(".",O197)-FIND("@",O197)-1</f>
        <v>3</v>
      </c>
      <c r="R197" t="str">
        <f t="shared" si="32"/>
        <v>aol</v>
      </c>
      <c r="T197" t="s">
        <v>989</v>
      </c>
      <c r="U197" t="s">
        <v>1268</v>
      </c>
      <c r="V197" t="s">
        <v>1269</v>
      </c>
      <c r="W197" t="str">
        <f t="shared" si="33"/>
        <v>14604</v>
      </c>
      <c r="X197" t="str">
        <f t="shared" si="34"/>
        <v>Rochester</v>
      </c>
    </row>
    <row r="198" spans="1:24" x14ac:dyDescent="0.3">
      <c r="A198">
        <v>189</v>
      </c>
      <c r="B198">
        <v>26</v>
      </c>
      <c r="C198" t="s">
        <v>8</v>
      </c>
      <c r="D198">
        <v>2012</v>
      </c>
      <c r="E198" s="4">
        <v>40934</v>
      </c>
      <c r="F198" s="3">
        <v>7.362268518518518E-2</v>
      </c>
      <c r="G198" s="18">
        <v>4</v>
      </c>
      <c r="H198" s="18" t="str">
        <f t="shared" si="27"/>
        <v>Thursday</v>
      </c>
      <c r="I198" s="4">
        <v>40939</v>
      </c>
      <c r="J198" s="18">
        <f t="shared" si="28"/>
        <v>5</v>
      </c>
      <c r="K198" s="3">
        <f t="shared" si="29"/>
        <v>40934.323622685188</v>
      </c>
      <c r="L198" t="s">
        <v>458</v>
      </c>
      <c r="M198" t="s">
        <v>459</v>
      </c>
      <c r="N198" t="str">
        <f t="shared" si="30"/>
        <v>Antony Hoffman</v>
      </c>
      <c r="O198" t="s">
        <v>460</v>
      </c>
      <c r="P198">
        <f t="shared" si="31"/>
        <v>10</v>
      </c>
      <c r="Q198">
        <f t="shared" si="35"/>
        <v>5</v>
      </c>
      <c r="R198" t="str">
        <f t="shared" si="32"/>
        <v>yahoo</v>
      </c>
      <c r="T198" t="s">
        <v>990</v>
      </c>
      <c r="U198" t="s">
        <v>785</v>
      </c>
      <c r="V198" t="s">
        <v>1086</v>
      </c>
      <c r="W198" t="str">
        <f t="shared" si="33"/>
        <v>07201</v>
      </c>
      <c r="X198" t="str">
        <f t="shared" si="34"/>
        <v>Elizabeth</v>
      </c>
    </row>
    <row r="199" spans="1:24" x14ac:dyDescent="0.3">
      <c r="A199">
        <v>270</v>
      </c>
      <c r="B199">
        <v>26</v>
      </c>
      <c r="C199" t="s">
        <v>8</v>
      </c>
      <c r="D199">
        <v>2012</v>
      </c>
      <c r="E199" s="4">
        <v>40934</v>
      </c>
      <c r="F199" s="3">
        <v>0.21253472222222222</v>
      </c>
      <c r="G199" s="18">
        <v>4</v>
      </c>
      <c r="H199" s="18" t="str">
        <f t="shared" si="27"/>
        <v>Thursday</v>
      </c>
      <c r="I199" s="4">
        <v>40940</v>
      </c>
      <c r="J199" s="18">
        <f t="shared" si="28"/>
        <v>6</v>
      </c>
      <c r="K199" s="3">
        <f t="shared" si="29"/>
        <v>40934.462534722225</v>
      </c>
      <c r="L199" t="s">
        <v>671</v>
      </c>
      <c r="M199" t="s">
        <v>672</v>
      </c>
      <c r="N199" t="str">
        <f t="shared" si="30"/>
        <v>Morwenna Lane</v>
      </c>
      <c r="O199" t="s">
        <v>673</v>
      </c>
      <c r="P199">
        <f t="shared" si="31"/>
        <v>7</v>
      </c>
      <c r="Q199">
        <f t="shared" si="35"/>
        <v>7</v>
      </c>
      <c r="R199" t="str">
        <f t="shared" si="32"/>
        <v>hotmail</v>
      </c>
      <c r="T199" t="s">
        <v>991</v>
      </c>
      <c r="U199" t="s">
        <v>1316</v>
      </c>
      <c r="V199" t="s">
        <v>1317</v>
      </c>
      <c r="W199" t="str">
        <f t="shared" si="33"/>
        <v>91767</v>
      </c>
      <c r="X199" t="str">
        <f t="shared" si="34"/>
        <v>Pomona</v>
      </c>
    </row>
    <row r="200" spans="1:24" x14ac:dyDescent="0.3">
      <c r="A200">
        <v>190</v>
      </c>
      <c r="B200">
        <v>26</v>
      </c>
      <c r="C200" t="s">
        <v>8</v>
      </c>
      <c r="D200">
        <v>2012</v>
      </c>
      <c r="E200" s="4">
        <v>40934</v>
      </c>
      <c r="F200" s="3">
        <v>0.23968749999999997</v>
      </c>
      <c r="G200" s="18">
        <v>4</v>
      </c>
      <c r="H200" s="18" t="str">
        <f t="shared" si="27"/>
        <v>Thursday</v>
      </c>
      <c r="I200" s="4">
        <v>40938</v>
      </c>
      <c r="J200" s="18">
        <f t="shared" si="28"/>
        <v>4</v>
      </c>
      <c r="K200" s="3">
        <f t="shared" si="29"/>
        <v>40934.489687499998</v>
      </c>
      <c r="L200" t="s">
        <v>461</v>
      </c>
      <c r="M200" t="s">
        <v>462</v>
      </c>
      <c r="N200" t="str">
        <f t="shared" si="30"/>
        <v>Devon Somers</v>
      </c>
      <c r="O200" t="s">
        <v>463</v>
      </c>
      <c r="P200">
        <f t="shared" si="31"/>
        <v>9</v>
      </c>
      <c r="Q200">
        <f t="shared" si="35"/>
        <v>3</v>
      </c>
      <c r="R200" t="str">
        <f t="shared" si="32"/>
        <v>aol</v>
      </c>
      <c r="T200" t="s">
        <v>992</v>
      </c>
      <c r="U200" t="s">
        <v>1286</v>
      </c>
      <c r="V200" t="s">
        <v>1287</v>
      </c>
      <c r="W200" t="str">
        <f t="shared" si="33"/>
        <v>95350</v>
      </c>
      <c r="X200" t="str">
        <f t="shared" si="34"/>
        <v>Modesto</v>
      </c>
    </row>
    <row r="201" spans="1:24" x14ac:dyDescent="0.3">
      <c r="A201">
        <v>133</v>
      </c>
      <c r="B201">
        <v>26</v>
      </c>
      <c r="C201" t="s">
        <v>8</v>
      </c>
      <c r="D201">
        <v>2012</v>
      </c>
      <c r="E201" s="4">
        <v>40934</v>
      </c>
      <c r="F201" s="3">
        <v>0.26533564814814814</v>
      </c>
      <c r="G201" s="18">
        <v>4</v>
      </c>
      <c r="H201" s="18" t="str">
        <f t="shared" si="27"/>
        <v>Thursday</v>
      </c>
      <c r="I201" s="4">
        <v>40942</v>
      </c>
      <c r="J201" s="18">
        <f t="shared" si="28"/>
        <v>8</v>
      </c>
      <c r="K201" s="3">
        <f t="shared" si="29"/>
        <v>40934.515335648146</v>
      </c>
      <c r="L201" t="s">
        <v>339</v>
      </c>
      <c r="M201" t="s">
        <v>340</v>
      </c>
      <c r="N201" t="str">
        <f t="shared" si="30"/>
        <v>Coleridge Lemieux</v>
      </c>
      <c r="O201" t="s">
        <v>341</v>
      </c>
      <c r="P201">
        <f t="shared" si="31"/>
        <v>10</v>
      </c>
      <c r="Q201">
        <f t="shared" si="35"/>
        <v>3</v>
      </c>
      <c r="R201" t="str">
        <f t="shared" si="32"/>
        <v>aol</v>
      </c>
      <c r="T201" t="s">
        <v>993</v>
      </c>
      <c r="U201" t="s">
        <v>1047</v>
      </c>
      <c r="V201" t="s">
        <v>1048</v>
      </c>
      <c r="W201" t="str">
        <f t="shared" si="33"/>
        <v>85345</v>
      </c>
      <c r="X201" t="str">
        <f t="shared" si="34"/>
        <v>Peoria</v>
      </c>
    </row>
    <row r="202" spans="1:24" x14ac:dyDescent="0.3">
      <c r="A202">
        <v>237</v>
      </c>
      <c r="B202">
        <v>26</v>
      </c>
      <c r="C202" t="s">
        <v>8</v>
      </c>
      <c r="D202">
        <v>2012</v>
      </c>
      <c r="E202" s="4">
        <v>40934</v>
      </c>
      <c r="F202" s="3">
        <v>0.31214120370370374</v>
      </c>
      <c r="G202" s="18">
        <v>4</v>
      </c>
      <c r="H202" s="18" t="str">
        <f t="shared" si="27"/>
        <v>Thursday</v>
      </c>
      <c r="I202" s="4">
        <v>40939</v>
      </c>
      <c r="J202" s="18">
        <f t="shared" si="28"/>
        <v>5</v>
      </c>
      <c r="K202" s="3">
        <f t="shared" si="29"/>
        <v>40934.562141203707</v>
      </c>
      <c r="L202" t="s">
        <v>579</v>
      </c>
      <c r="M202" t="s">
        <v>580</v>
      </c>
      <c r="N202" t="str">
        <f t="shared" si="30"/>
        <v>Ermentrude Henke</v>
      </c>
      <c r="O202" t="s">
        <v>581</v>
      </c>
      <c r="P202">
        <f t="shared" si="31"/>
        <v>8</v>
      </c>
      <c r="Q202">
        <f t="shared" si="35"/>
        <v>5</v>
      </c>
      <c r="R202" t="str">
        <f t="shared" si="32"/>
        <v>gmail</v>
      </c>
      <c r="T202" t="s">
        <v>994</v>
      </c>
      <c r="U202" t="s">
        <v>1057</v>
      </c>
      <c r="V202" t="s">
        <v>1267</v>
      </c>
      <c r="W202" t="str">
        <f t="shared" si="33"/>
        <v>22201</v>
      </c>
      <c r="X202" t="str">
        <f t="shared" si="34"/>
        <v>Arlington</v>
      </c>
    </row>
    <row r="203" spans="1:24" x14ac:dyDescent="0.3">
      <c r="A203">
        <v>52</v>
      </c>
      <c r="B203">
        <v>26</v>
      </c>
      <c r="C203" t="s">
        <v>8</v>
      </c>
      <c r="D203">
        <v>2012</v>
      </c>
      <c r="E203" s="4">
        <v>40934</v>
      </c>
      <c r="F203" s="3">
        <v>0.43775462962962958</v>
      </c>
      <c r="G203" s="18">
        <v>4</v>
      </c>
      <c r="H203" s="18" t="str">
        <f t="shared" si="27"/>
        <v>Thursday</v>
      </c>
      <c r="I203" s="4">
        <v>40942</v>
      </c>
      <c r="J203" s="18">
        <f t="shared" si="28"/>
        <v>8</v>
      </c>
      <c r="K203" s="3">
        <f t="shared" si="29"/>
        <v>40934.687754629631</v>
      </c>
      <c r="L203" t="s">
        <v>136</v>
      </c>
      <c r="M203" t="s">
        <v>137</v>
      </c>
      <c r="N203" t="str">
        <f t="shared" si="30"/>
        <v>Jonathon Flemming</v>
      </c>
      <c r="O203" t="s">
        <v>138</v>
      </c>
      <c r="P203">
        <f t="shared" si="31"/>
        <v>11</v>
      </c>
      <c r="Q203">
        <f t="shared" si="35"/>
        <v>5</v>
      </c>
      <c r="R203" t="str">
        <f t="shared" si="32"/>
        <v>yahoo</v>
      </c>
      <c r="T203" t="s">
        <v>995</v>
      </c>
      <c r="U203" t="s">
        <v>1233</v>
      </c>
      <c r="V203" t="s">
        <v>1234</v>
      </c>
      <c r="W203" t="str">
        <f t="shared" si="33"/>
        <v>33301</v>
      </c>
      <c r="X203" t="str">
        <f t="shared" si="34"/>
        <v>Fort Lauderdale</v>
      </c>
    </row>
    <row r="204" spans="1:24" x14ac:dyDescent="0.3">
      <c r="A204">
        <v>238</v>
      </c>
      <c r="B204">
        <v>26</v>
      </c>
      <c r="C204" t="s">
        <v>8</v>
      </c>
      <c r="D204">
        <v>2012</v>
      </c>
      <c r="E204" s="4">
        <v>40934</v>
      </c>
      <c r="F204" s="3">
        <v>0.49201388888888892</v>
      </c>
      <c r="G204" s="18">
        <v>4</v>
      </c>
      <c r="H204" s="18" t="str">
        <f t="shared" si="27"/>
        <v>Thursday</v>
      </c>
      <c r="I204" s="4">
        <v>40938</v>
      </c>
      <c r="J204" s="18">
        <f t="shared" si="28"/>
        <v>4</v>
      </c>
      <c r="K204" s="3">
        <f t="shared" si="29"/>
        <v>40934.742013888892</v>
      </c>
      <c r="L204" t="s">
        <v>582</v>
      </c>
      <c r="M204" t="s">
        <v>583</v>
      </c>
      <c r="N204" t="str">
        <f t="shared" si="30"/>
        <v>Raheem Bray</v>
      </c>
      <c r="O204" t="s">
        <v>584</v>
      </c>
      <c r="P204">
        <f t="shared" si="31"/>
        <v>7</v>
      </c>
      <c r="Q204">
        <f t="shared" si="35"/>
        <v>3</v>
      </c>
      <c r="R204" t="str">
        <f t="shared" si="32"/>
        <v>aol</v>
      </c>
      <c r="T204" t="s">
        <v>996</v>
      </c>
      <c r="U204" t="s">
        <v>1294</v>
      </c>
      <c r="V204" t="s">
        <v>1295</v>
      </c>
      <c r="W204" t="str">
        <f t="shared" si="33"/>
        <v>92401</v>
      </c>
      <c r="X204" t="str">
        <f t="shared" si="34"/>
        <v>San Bernardino</v>
      </c>
    </row>
    <row r="205" spans="1:24" x14ac:dyDescent="0.3">
      <c r="A205">
        <v>239</v>
      </c>
      <c r="B205">
        <v>26</v>
      </c>
      <c r="C205" t="s">
        <v>8</v>
      </c>
      <c r="D205">
        <v>2012</v>
      </c>
      <c r="E205" s="4">
        <v>40934</v>
      </c>
      <c r="F205" s="3">
        <v>0.53093749999999995</v>
      </c>
      <c r="G205" s="18">
        <v>4</v>
      </c>
      <c r="H205" s="18" t="str">
        <f t="shared" si="27"/>
        <v>Thursday</v>
      </c>
      <c r="I205" s="4">
        <v>40942</v>
      </c>
      <c r="J205" s="18">
        <f t="shared" si="28"/>
        <v>8</v>
      </c>
      <c r="K205" s="3">
        <f t="shared" si="29"/>
        <v>40934.7809375</v>
      </c>
      <c r="L205" t="s">
        <v>585</v>
      </c>
      <c r="M205" t="s">
        <v>586</v>
      </c>
      <c r="N205" t="str">
        <f t="shared" si="30"/>
        <v>Isidro Belcher</v>
      </c>
      <c r="O205" t="s">
        <v>587</v>
      </c>
      <c r="P205">
        <f t="shared" si="31"/>
        <v>10</v>
      </c>
      <c r="Q205">
        <f t="shared" si="35"/>
        <v>3</v>
      </c>
      <c r="R205" t="str">
        <f t="shared" si="32"/>
        <v>aol</v>
      </c>
      <c r="T205" t="s">
        <v>997</v>
      </c>
      <c r="U205" t="s">
        <v>1318</v>
      </c>
      <c r="V205" t="s">
        <v>1319</v>
      </c>
      <c r="W205" t="str">
        <f t="shared" si="33"/>
        <v>30303</v>
      </c>
      <c r="X205" t="str">
        <f t="shared" si="34"/>
        <v>Atlanta</v>
      </c>
    </row>
    <row r="206" spans="1:24" x14ac:dyDescent="0.3">
      <c r="A206">
        <v>216</v>
      </c>
      <c r="B206">
        <v>26</v>
      </c>
      <c r="C206" t="s">
        <v>8</v>
      </c>
      <c r="D206">
        <v>2012</v>
      </c>
      <c r="E206" s="4">
        <v>40934</v>
      </c>
      <c r="F206" s="3">
        <v>0.53189814814814818</v>
      </c>
      <c r="G206" s="18">
        <v>4</v>
      </c>
      <c r="H206" s="18" t="str">
        <f t="shared" si="27"/>
        <v>Thursday</v>
      </c>
      <c r="I206" s="4">
        <v>40941</v>
      </c>
      <c r="J206" s="18">
        <f t="shared" si="28"/>
        <v>7</v>
      </c>
      <c r="K206" s="3">
        <f t="shared" si="29"/>
        <v>40934.781898148147</v>
      </c>
      <c r="L206" t="s">
        <v>522</v>
      </c>
      <c r="M206" t="s">
        <v>523</v>
      </c>
      <c r="N206" t="str">
        <f t="shared" si="30"/>
        <v>Marian Mercier</v>
      </c>
      <c r="O206" t="s">
        <v>524</v>
      </c>
      <c r="P206">
        <f t="shared" si="31"/>
        <v>10</v>
      </c>
      <c r="Q206">
        <f t="shared" si="35"/>
        <v>5</v>
      </c>
      <c r="R206" t="str">
        <f t="shared" si="32"/>
        <v>yahoo</v>
      </c>
      <c r="T206" t="s">
        <v>998</v>
      </c>
      <c r="U206" t="s">
        <v>1103</v>
      </c>
      <c r="V206" t="s">
        <v>1104</v>
      </c>
      <c r="W206" t="str">
        <f t="shared" si="33"/>
        <v>40202</v>
      </c>
      <c r="X206" t="str">
        <f t="shared" si="34"/>
        <v>Louisville</v>
      </c>
    </row>
    <row r="207" spans="1:24" x14ac:dyDescent="0.3">
      <c r="A207">
        <v>73</v>
      </c>
      <c r="B207">
        <v>26</v>
      </c>
      <c r="C207" t="s">
        <v>8</v>
      </c>
      <c r="D207">
        <v>2012</v>
      </c>
      <c r="E207" s="4">
        <v>40934</v>
      </c>
      <c r="F207" s="3">
        <v>0.72407407407407398</v>
      </c>
      <c r="G207" s="18">
        <v>4</v>
      </c>
      <c r="H207" s="18" t="str">
        <f t="shared" si="27"/>
        <v>Thursday</v>
      </c>
      <c r="I207" s="4">
        <v>40940</v>
      </c>
      <c r="J207" s="18">
        <f t="shared" si="28"/>
        <v>6</v>
      </c>
      <c r="K207" s="3">
        <f t="shared" si="29"/>
        <v>40934.974074074074</v>
      </c>
      <c r="L207" t="s">
        <v>199</v>
      </c>
      <c r="M207" t="s">
        <v>200</v>
      </c>
      <c r="N207" t="str">
        <f t="shared" si="30"/>
        <v>Karna Wylie</v>
      </c>
      <c r="O207" t="s">
        <v>201</v>
      </c>
      <c r="P207">
        <f t="shared" si="31"/>
        <v>8</v>
      </c>
      <c r="Q207">
        <f t="shared" si="35"/>
        <v>3</v>
      </c>
      <c r="R207" t="str">
        <f t="shared" si="32"/>
        <v>aol</v>
      </c>
      <c r="T207" t="s">
        <v>999</v>
      </c>
      <c r="U207" t="s">
        <v>1292</v>
      </c>
      <c r="V207" t="s">
        <v>1293</v>
      </c>
      <c r="W207" t="str">
        <f t="shared" si="33"/>
        <v>94086</v>
      </c>
      <c r="X207" t="str">
        <f t="shared" si="34"/>
        <v>Sunnyvale</v>
      </c>
    </row>
    <row r="208" spans="1:24" x14ac:dyDescent="0.3">
      <c r="A208">
        <v>134</v>
      </c>
      <c r="B208">
        <v>26</v>
      </c>
      <c r="C208" t="s">
        <v>8</v>
      </c>
      <c r="D208">
        <v>2012</v>
      </c>
      <c r="E208" s="4">
        <v>40934</v>
      </c>
      <c r="F208" s="3">
        <v>0.76287037037037031</v>
      </c>
      <c r="G208" s="18">
        <v>4</v>
      </c>
      <c r="H208" s="18" t="str">
        <f t="shared" si="27"/>
        <v>Thursday</v>
      </c>
      <c r="I208" s="4">
        <v>40941</v>
      </c>
      <c r="J208" s="18">
        <f t="shared" si="28"/>
        <v>7</v>
      </c>
      <c r="K208" s="3">
        <f t="shared" si="29"/>
        <v>40935.012870370374</v>
      </c>
      <c r="L208" t="s">
        <v>342</v>
      </c>
      <c r="M208" t="s">
        <v>343</v>
      </c>
      <c r="N208" t="str">
        <f t="shared" si="30"/>
        <v>Ailani Holliday</v>
      </c>
      <c r="O208" t="s">
        <v>344</v>
      </c>
      <c r="P208">
        <f t="shared" si="31"/>
        <v>11</v>
      </c>
      <c r="Q208">
        <f t="shared" si="35"/>
        <v>7</v>
      </c>
      <c r="R208" t="str">
        <f t="shared" si="32"/>
        <v>hotmail</v>
      </c>
      <c r="T208" t="s">
        <v>1000</v>
      </c>
      <c r="U208" t="s">
        <v>1227</v>
      </c>
      <c r="V208" t="s">
        <v>1228</v>
      </c>
      <c r="W208" t="str">
        <f t="shared" si="33"/>
        <v>23601</v>
      </c>
      <c r="X208" t="str">
        <f t="shared" si="34"/>
        <v>Newport News</v>
      </c>
    </row>
    <row r="209" spans="1:24" x14ac:dyDescent="0.3">
      <c r="A209">
        <v>271</v>
      </c>
      <c r="B209">
        <v>26</v>
      </c>
      <c r="C209" t="s">
        <v>8</v>
      </c>
      <c r="D209">
        <v>2012</v>
      </c>
      <c r="E209" s="4">
        <v>40934</v>
      </c>
      <c r="F209" s="3">
        <v>0.9937962962962964</v>
      </c>
      <c r="G209" s="18">
        <v>4</v>
      </c>
      <c r="H209" s="18" t="str">
        <f t="shared" si="27"/>
        <v>Thursday</v>
      </c>
      <c r="I209" s="4">
        <v>40941</v>
      </c>
      <c r="J209" s="18">
        <f t="shared" si="28"/>
        <v>7</v>
      </c>
      <c r="K209" s="3">
        <f t="shared" si="29"/>
        <v>40935.243796296294</v>
      </c>
      <c r="L209" t="s">
        <v>674</v>
      </c>
      <c r="M209" t="s">
        <v>675</v>
      </c>
      <c r="N209" t="str">
        <f t="shared" si="30"/>
        <v>Yareli Baptiste</v>
      </c>
      <c r="O209" t="s">
        <v>676</v>
      </c>
      <c r="P209">
        <f t="shared" si="31"/>
        <v>11</v>
      </c>
      <c r="Q209">
        <f t="shared" si="35"/>
        <v>3</v>
      </c>
      <c r="R209" t="str">
        <f t="shared" si="32"/>
        <v>aol</v>
      </c>
      <c r="T209" t="s">
        <v>1001</v>
      </c>
      <c r="U209" t="s">
        <v>1057</v>
      </c>
      <c r="V209" t="s">
        <v>1267</v>
      </c>
      <c r="W209" t="str">
        <f t="shared" si="33"/>
        <v>22201</v>
      </c>
      <c r="X209" t="str">
        <f t="shared" si="34"/>
        <v>Arlington</v>
      </c>
    </row>
    <row r="210" spans="1:24" x14ac:dyDescent="0.3">
      <c r="A210">
        <v>159</v>
      </c>
      <c r="B210">
        <v>27</v>
      </c>
      <c r="C210" t="s">
        <v>8</v>
      </c>
      <c r="D210">
        <v>2012</v>
      </c>
      <c r="E210" s="4">
        <v>40935</v>
      </c>
      <c r="F210" s="3">
        <v>0.230625</v>
      </c>
      <c r="G210" s="18">
        <v>4</v>
      </c>
      <c r="H210" s="18" t="str">
        <f t="shared" si="27"/>
        <v>Friday</v>
      </c>
      <c r="I210" s="4">
        <v>40942</v>
      </c>
      <c r="J210" s="18">
        <f t="shared" si="28"/>
        <v>7</v>
      </c>
      <c r="K210" s="3">
        <f t="shared" si="29"/>
        <v>40935.480624999997</v>
      </c>
      <c r="L210" t="s">
        <v>97</v>
      </c>
      <c r="M210" t="s">
        <v>370</v>
      </c>
      <c r="N210" t="str">
        <f t="shared" si="30"/>
        <v>Angelina Burchfield</v>
      </c>
      <c r="O210" t="s">
        <v>371</v>
      </c>
      <c r="P210">
        <f t="shared" si="31"/>
        <v>13</v>
      </c>
      <c r="Q210">
        <f t="shared" si="35"/>
        <v>5</v>
      </c>
      <c r="R210" t="str">
        <f t="shared" si="32"/>
        <v>yahoo</v>
      </c>
      <c r="T210" t="s">
        <v>1002</v>
      </c>
      <c r="U210" t="s">
        <v>1320</v>
      </c>
      <c r="V210" t="s">
        <v>1321</v>
      </c>
      <c r="W210" t="str">
        <f t="shared" si="33"/>
        <v>92054</v>
      </c>
      <c r="X210" t="str">
        <f t="shared" si="34"/>
        <v>Oceanside</v>
      </c>
    </row>
    <row r="211" spans="1:24" x14ac:dyDescent="0.3">
      <c r="A211">
        <v>192</v>
      </c>
      <c r="B211">
        <v>27</v>
      </c>
      <c r="C211" t="s">
        <v>8</v>
      </c>
      <c r="D211">
        <v>2012</v>
      </c>
      <c r="E211" s="4">
        <v>40935</v>
      </c>
      <c r="F211" s="3">
        <v>0.3119675925925926</v>
      </c>
      <c r="G211" s="18">
        <v>4</v>
      </c>
      <c r="H211" s="18" t="str">
        <f t="shared" si="27"/>
        <v>Friday</v>
      </c>
      <c r="I211" s="4">
        <v>40941</v>
      </c>
      <c r="J211" s="18">
        <f t="shared" si="28"/>
        <v>6</v>
      </c>
      <c r="K211" s="3">
        <f t="shared" si="29"/>
        <v>40935.561967592592</v>
      </c>
      <c r="L211" t="s">
        <v>464</v>
      </c>
      <c r="M211" t="s">
        <v>465</v>
      </c>
      <c r="N211" t="str">
        <f t="shared" si="30"/>
        <v>Murry Wray</v>
      </c>
      <c r="O211" t="s">
        <v>466</v>
      </c>
      <c r="P211">
        <f t="shared" si="31"/>
        <v>7</v>
      </c>
      <c r="Q211">
        <f t="shared" si="35"/>
        <v>8</v>
      </c>
      <c r="R211" t="str">
        <f t="shared" si="32"/>
        <v>facebook</v>
      </c>
      <c r="T211" t="s">
        <v>1003</v>
      </c>
      <c r="U211" t="s">
        <v>1322</v>
      </c>
      <c r="V211" t="s">
        <v>1323</v>
      </c>
      <c r="W211" t="str">
        <f t="shared" si="33"/>
        <v>60601</v>
      </c>
      <c r="X211" t="str">
        <f t="shared" si="34"/>
        <v>Chicago</v>
      </c>
    </row>
    <row r="212" spans="1:24" x14ac:dyDescent="0.3">
      <c r="A212">
        <v>240</v>
      </c>
      <c r="B212">
        <v>27</v>
      </c>
      <c r="C212" t="s">
        <v>8</v>
      </c>
      <c r="D212">
        <v>2012</v>
      </c>
      <c r="E212" s="4">
        <v>40935</v>
      </c>
      <c r="F212" s="3">
        <v>0.34203703703703708</v>
      </c>
      <c r="G212" s="18">
        <v>4</v>
      </c>
      <c r="H212" s="18" t="str">
        <f t="shared" si="27"/>
        <v>Friday</v>
      </c>
      <c r="I212" s="4">
        <v>40941</v>
      </c>
      <c r="J212" s="18">
        <f t="shared" si="28"/>
        <v>6</v>
      </c>
      <c r="K212" s="3">
        <f t="shared" si="29"/>
        <v>40935.592037037037</v>
      </c>
      <c r="L212" t="s">
        <v>318</v>
      </c>
      <c r="M212" t="s">
        <v>588</v>
      </c>
      <c r="N212" t="str">
        <f t="shared" si="30"/>
        <v>Nailah Rush</v>
      </c>
      <c r="O212" t="s">
        <v>589</v>
      </c>
      <c r="P212">
        <f t="shared" si="31"/>
        <v>7</v>
      </c>
      <c r="Q212">
        <f t="shared" si="35"/>
        <v>8</v>
      </c>
      <c r="R212" t="str">
        <f t="shared" si="32"/>
        <v>facebook</v>
      </c>
      <c r="T212" t="s">
        <v>1004</v>
      </c>
      <c r="U212" t="s">
        <v>1324</v>
      </c>
      <c r="V212" t="s">
        <v>1325</v>
      </c>
      <c r="W212" t="str">
        <f t="shared" si="33"/>
        <v>91910</v>
      </c>
      <c r="X212" t="str">
        <f t="shared" si="34"/>
        <v>Chula Vista</v>
      </c>
    </row>
    <row r="213" spans="1:24" x14ac:dyDescent="0.3">
      <c r="A213">
        <v>297</v>
      </c>
      <c r="B213">
        <v>27</v>
      </c>
      <c r="C213" t="s">
        <v>8</v>
      </c>
      <c r="D213">
        <v>2012</v>
      </c>
      <c r="E213" s="4">
        <v>40935</v>
      </c>
      <c r="F213" s="3">
        <v>0.37172453703703701</v>
      </c>
      <c r="G213" s="18">
        <v>4</v>
      </c>
      <c r="H213" s="18" t="str">
        <f t="shared" si="27"/>
        <v>Friday</v>
      </c>
      <c r="I213" s="4">
        <v>40943</v>
      </c>
      <c r="J213" s="18">
        <f t="shared" si="28"/>
        <v>8</v>
      </c>
      <c r="K213" s="3">
        <f t="shared" si="29"/>
        <v>40935.621724537035</v>
      </c>
      <c r="L213" t="s">
        <v>733</v>
      </c>
      <c r="M213" t="s">
        <v>734</v>
      </c>
      <c r="N213" t="str">
        <f t="shared" si="30"/>
        <v>Monita Alley</v>
      </c>
      <c r="O213" t="s">
        <v>735</v>
      </c>
      <c r="P213">
        <f t="shared" si="31"/>
        <v>8</v>
      </c>
      <c r="Q213">
        <f t="shared" si="35"/>
        <v>8</v>
      </c>
      <c r="R213" t="str">
        <f t="shared" si="32"/>
        <v>facebook</v>
      </c>
      <c r="T213" t="s">
        <v>1005</v>
      </c>
      <c r="U213" t="s">
        <v>1163</v>
      </c>
      <c r="V213" t="s">
        <v>1164</v>
      </c>
      <c r="W213" t="str">
        <f t="shared" si="33"/>
        <v>94015</v>
      </c>
      <c r="X213" t="str">
        <f t="shared" si="34"/>
        <v>Daly City</v>
      </c>
    </row>
    <row r="214" spans="1:24" x14ac:dyDescent="0.3">
      <c r="A214">
        <v>22</v>
      </c>
      <c r="B214">
        <v>27</v>
      </c>
      <c r="C214" t="s">
        <v>8</v>
      </c>
      <c r="D214">
        <v>2012</v>
      </c>
      <c r="E214" s="4">
        <v>40935</v>
      </c>
      <c r="F214" s="3">
        <v>0.37795138888888885</v>
      </c>
      <c r="G214" s="18">
        <v>4</v>
      </c>
      <c r="H214" s="18" t="str">
        <f t="shared" si="27"/>
        <v>Friday</v>
      </c>
      <c r="I214" s="4">
        <v>40941</v>
      </c>
      <c r="J214" s="18">
        <f t="shared" si="28"/>
        <v>6</v>
      </c>
      <c r="K214" s="3">
        <f t="shared" si="29"/>
        <v>40935.627951388888</v>
      </c>
      <c r="L214" t="s">
        <v>46</v>
      </c>
      <c r="M214" t="s">
        <v>47</v>
      </c>
      <c r="N214" t="str">
        <f t="shared" si="30"/>
        <v>Frederick Horner</v>
      </c>
      <c r="O214" t="s">
        <v>48</v>
      </c>
      <c r="P214">
        <f t="shared" si="31"/>
        <v>9</v>
      </c>
      <c r="Q214">
        <f t="shared" si="35"/>
        <v>7</v>
      </c>
      <c r="R214" t="str">
        <f t="shared" si="32"/>
        <v>hotmail</v>
      </c>
      <c r="T214" t="s">
        <v>1006</v>
      </c>
      <c r="U214" t="s">
        <v>1326</v>
      </c>
      <c r="V214" t="s">
        <v>1327</v>
      </c>
      <c r="W214" t="str">
        <f t="shared" si="33"/>
        <v>44102</v>
      </c>
      <c r="X214" t="str">
        <f t="shared" si="34"/>
        <v>Cleveland</v>
      </c>
    </row>
    <row r="215" spans="1:24" x14ac:dyDescent="0.3">
      <c r="A215">
        <v>74</v>
      </c>
      <c r="B215">
        <v>27</v>
      </c>
      <c r="C215" t="s">
        <v>8</v>
      </c>
      <c r="D215">
        <v>2012</v>
      </c>
      <c r="E215" s="4">
        <v>40935</v>
      </c>
      <c r="F215" s="3">
        <v>0.45218749999999996</v>
      </c>
      <c r="G215" s="18">
        <v>4</v>
      </c>
      <c r="H215" s="18" t="str">
        <f t="shared" si="27"/>
        <v>Friday</v>
      </c>
      <c r="I215" s="4">
        <v>40939</v>
      </c>
      <c r="J215" s="18">
        <f t="shared" si="28"/>
        <v>4</v>
      </c>
      <c r="K215" s="3">
        <f t="shared" si="29"/>
        <v>40935.702187499999</v>
      </c>
      <c r="L215" t="s">
        <v>202</v>
      </c>
      <c r="M215" t="s">
        <v>203</v>
      </c>
      <c r="N215" t="str">
        <f t="shared" si="30"/>
        <v>Aspen Gomes</v>
      </c>
      <c r="O215" t="s">
        <v>204</v>
      </c>
      <c r="P215">
        <f t="shared" si="31"/>
        <v>8</v>
      </c>
      <c r="Q215">
        <f t="shared" si="35"/>
        <v>7</v>
      </c>
      <c r="R215" t="str">
        <f t="shared" si="32"/>
        <v>hotmail</v>
      </c>
      <c r="T215" t="s">
        <v>1007</v>
      </c>
      <c r="U215" t="s">
        <v>1151</v>
      </c>
      <c r="V215" t="s">
        <v>1152</v>
      </c>
      <c r="W215" t="str">
        <f t="shared" si="33"/>
        <v>37040</v>
      </c>
      <c r="X215" t="str">
        <f t="shared" si="34"/>
        <v>Clarksville</v>
      </c>
    </row>
    <row r="216" spans="1:24" x14ac:dyDescent="0.3">
      <c r="A216">
        <v>241</v>
      </c>
      <c r="B216">
        <v>27</v>
      </c>
      <c r="C216" t="s">
        <v>8</v>
      </c>
      <c r="D216">
        <v>2012</v>
      </c>
      <c r="E216" s="4">
        <v>40935</v>
      </c>
      <c r="F216" s="3">
        <v>0.49792824074074077</v>
      </c>
      <c r="G216" s="18">
        <v>4</v>
      </c>
      <c r="H216" s="18" t="str">
        <f t="shared" si="27"/>
        <v>Friday</v>
      </c>
      <c r="I216" s="4">
        <v>40941</v>
      </c>
      <c r="J216" s="18">
        <f t="shared" si="28"/>
        <v>6</v>
      </c>
      <c r="K216" s="3">
        <f t="shared" si="29"/>
        <v>40935.747928240744</v>
      </c>
      <c r="L216" t="s">
        <v>590</v>
      </c>
      <c r="M216" t="s">
        <v>591</v>
      </c>
      <c r="N216" t="str">
        <f t="shared" si="30"/>
        <v>Kamryn Crandall</v>
      </c>
      <c r="O216" t="s">
        <v>592</v>
      </c>
      <c r="P216">
        <f t="shared" si="31"/>
        <v>11</v>
      </c>
      <c r="Q216">
        <f t="shared" si="35"/>
        <v>7</v>
      </c>
      <c r="R216" t="str">
        <f t="shared" si="32"/>
        <v>hotmail</v>
      </c>
      <c r="T216" t="s">
        <v>1008</v>
      </c>
      <c r="U216" t="s">
        <v>1328</v>
      </c>
      <c r="V216" t="s">
        <v>1329</v>
      </c>
      <c r="W216" t="str">
        <f t="shared" si="33"/>
        <v>53703</v>
      </c>
      <c r="X216" t="str">
        <f t="shared" si="34"/>
        <v>Madison</v>
      </c>
    </row>
    <row r="217" spans="1:24" x14ac:dyDescent="0.3">
      <c r="A217">
        <v>193</v>
      </c>
      <c r="B217">
        <v>27</v>
      </c>
      <c r="C217" t="s">
        <v>8</v>
      </c>
      <c r="D217">
        <v>2012</v>
      </c>
      <c r="E217" s="4">
        <v>40935</v>
      </c>
      <c r="F217" s="3">
        <v>0.6504050925925926</v>
      </c>
      <c r="G217" s="18">
        <v>4</v>
      </c>
      <c r="H217" s="18" t="str">
        <f t="shared" si="27"/>
        <v>Friday</v>
      </c>
      <c r="I217" s="4">
        <v>40943</v>
      </c>
      <c r="J217" s="18">
        <f t="shared" si="28"/>
        <v>8</v>
      </c>
      <c r="K217" s="3">
        <f t="shared" si="29"/>
        <v>40935.900405092594</v>
      </c>
      <c r="L217" t="s">
        <v>467</v>
      </c>
      <c r="M217" t="s">
        <v>468</v>
      </c>
      <c r="N217" t="str">
        <f t="shared" si="30"/>
        <v>Tristin Thornburg</v>
      </c>
      <c r="O217" t="s">
        <v>469</v>
      </c>
      <c r="P217">
        <f t="shared" si="31"/>
        <v>12</v>
      </c>
      <c r="Q217">
        <f t="shared" si="35"/>
        <v>3</v>
      </c>
      <c r="R217" t="str">
        <f t="shared" si="32"/>
        <v>aol</v>
      </c>
      <c r="T217" t="s">
        <v>1009</v>
      </c>
      <c r="U217" t="s">
        <v>1071</v>
      </c>
      <c r="V217" t="s">
        <v>1072</v>
      </c>
      <c r="W217" t="str">
        <f t="shared" si="33"/>
        <v>64050</v>
      </c>
      <c r="X217" t="str">
        <f t="shared" si="34"/>
        <v>Independence</v>
      </c>
    </row>
    <row r="218" spans="1:24" x14ac:dyDescent="0.3">
      <c r="A218">
        <v>112</v>
      </c>
      <c r="B218">
        <v>27</v>
      </c>
      <c r="C218" t="s">
        <v>8</v>
      </c>
      <c r="D218">
        <v>2012</v>
      </c>
      <c r="E218" s="4">
        <v>40935</v>
      </c>
      <c r="F218" s="3">
        <v>0.65820601851851845</v>
      </c>
      <c r="G218" s="18">
        <v>4</v>
      </c>
      <c r="H218" s="18" t="str">
        <f t="shared" si="27"/>
        <v>Friday</v>
      </c>
      <c r="I218" s="4">
        <v>40941</v>
      </c>
      <c r="J218" s="18">
        <f t="shared" si="28"/>
        <v>6</v>
      </c>
      <c r="K218" s="3">
        <f t="shared" si="29"/>
        <v>40935.908206018517</v>
      </c>
      <c r="L218" t="s">
        <v>275</v>
      </c>
      <c r="M218" t="s">
        <v>276</v>
      </c>
      <c r="N218" t="str">
        <f t="shared" si="30"/>
        <v>Kalie Rickard</v>
      </c>
      <c r="O218" t="s">
        <v>277</v>
      </c>
      <c r="P218">
        <f t="shared" si="31"/>
        <v>10</v>
      </c>
      <c r="Q218">
        <f t="shared" si="35"/>
        <v>8</v>
      </c>
      <c r="R218" t="str">
        <f t="shared" si="32"/>
        <v>facebook</v>
      </c>
      <c r="T218" t="s">
        <v>1010</v>
      </c>
      <c r="U218" t="s">
        <v>1261</v>
      </c>
      <c r="V218" t="s">
        <v>1262</v>
      </c>
      <c r="W218" t="str">
        <f t="shared" si="33"/>
        <v>33010</v>
      </c>
      <c r="X218" t="str">
        <f t="shared" si="34"/>
        <v>Hialeah</v>
      </c>
    </row>
    <row r="219" spans="1:24" x14ac:dyDescent="0.3">
      <c r="A219">
        <v>53</v>
      </c>
      <c r="B219">
        <v>27</v>
      </c>
      <c r="C219" t="s">
        <v>8</v>
      </c>
      <c r="D219">
        <v>2012</v>
      </c>
      <c r="E219" s="4">
        <v>40935</v>
      </c>
      <c r="F219" s="3">
        <v>0.70798611111111109</v>
      </c>
      <c r="G219" s="18">
        <v>4</v>
      </c>
      <c r="H219" s="18" t="str">
        <f t="shared" si="27"/>
        <v>Friday</v>
      </c>
      <c r="I219" s="4">
        <v>40942</v>
      </c>
      <c r="J219" s="18">
        <f t="shared" si="28"/>
        <v>7</v>
      </c>
      <c r="K219" s="3">
        <f t="shared" si="29"/>
        <v>40935.957986111112</v>
      </c>
      <c r="L219" t="s">
        <v>139</v>
      </c>
      <c r="M219" t="s">
        <v>140</v>
      </c>
      <c r="N219" t="str">
        <f t="shared" si="30"/>
        <v>Michele Nichols</v>
      </c>
      <c r="O219" t="s">
        <v>141</v>
      </c>
      <c r="P219">
        <f t="shared" si="31"/>
        <v>10</v>
      </c>
      <c r="Q219">
        <f t="shared" si="35"/>
        <v>8</v>
      </c>
      <c r="R219" t="str">
        <f t="shared" si="32"/>
        <v>facebook</v>
      </c>
      <c r="T219" t="s">
        <v>1011</v>
      </c>
      <c r="U219" t="s">
        <v>1330</v>
      </c>
      <c r="V219" t="s">
        <v>1331</v>
      </c>
      <c r="W219" t="str">
        <f t="shared" si="33"/>
        <v>91101</v>
      </c>
      <c r="X219" t="str">
        <f t="shared" si="34"/>
        <v>Pasadena</v>
      </c>
    </row>
    <row r="220" spans="1:24" x14ac:dyDescent="0.3">
      <c r="A220">
        <v>113</v>
      </c>
      <c r="B220">
        <v>27</v>
      </c>
      <c r="C220" t="s">
        <v>8</v>
      </c>
      <c r="D220">
        <v>2012</v>
      </c>
      <c r="E220" s="4">
        <v>40935</v>
      </c>
      <c r="F220" s="3">
        <v>0.77915509259259252</v>
      </c>
      <c r="G220" s="18">
        <v>4</v>
      </c>
      <c r="H220" s="18" t="str">
        <f t="shared" si="27"/>
        <v>Friday</v>
      </c>
      <c r="I220" s="4">
        <v>40941</v>
      </c>
      <c r="J220" s="18">
        <f t="shared" si="28"/>
        <v>6</v>
      </c>
      <c r="K220" s="3">
        <f t="shared" si="29"/>
        <v>40936.02915509259</v>
      </c>
      <c r="L220" t="s">
        <v>278</v>
      </c>
      <c r="M220" t="s">
        <v>279</v>
      </c>
      <c r="N220" t="str">
        <f t="shared" si="30"/>
        <v>Kelsi Mcclung</v>
      </c>
      <c r="O220" t="s">
        <v>280</v>
      </c>
      <c r="P220">
        <f t="shared" si="31"/>
        <v>10</v>
      </c>
      <c r="Q220">
        <f t="shared" si="35"/>
        <v>5</v>
      </c>
      <c r="R220" t="str">
        <f t="shared" si="32"/>
        <v>gmail</v>
      </c>
      <c r="T220" t="s">
        <v>1012</v>
      </c>
      <c r="U220" t="s">
        <v>1095</v>
      </c>
      <c r="V220" t="s">
        <v>1096</v>
      </c>
      <c r="W220" t="str">
        <f t="shared" si="33"/>
        <v>57102</v>
      </c>
      <c r="X220" t="str">
        <f t="shared" si="34"/>
        <v>Sioux Falls</v>
      </c>
    </row>
    <row r="221" spans="1:24" x14ac:dyDescent="0.3">
      <c r="A221">
        <v>54</v>
      </c>
      <c r="B221">
        <v>27</v>
      </c>
      <c r="C221" t="s">
        <v>8</v>
      </c>
      <c r="D221">
        <v>2012</v>
      </c>
      <c r="E221" s="4">
        <v>40935</v>
      </c>
      <c r="F221" s="3">
        <v>0.81878472222222232</v>
      </c>
      <c r="G221" s="18">
        <v>4</v>
      </c>
      <c r="H221" s="18" t="str">
        <f t="shared" si="27"/>
        <v>Friday</v>
      </c>
      <c r="I221" s="4">
        <v>40943</v>
      </c>
      <c r="J221" s="18">
        <f t="shared" si="28"/>
        <v>8</v>
      </c>
      <c r="K221" s="3">
        <f t="shared" si="29"/>
        <v>40936.068784722222</v>
      </c>
      <c r="L221" t="s">
        <v>142</v>
      </c>
      <c r="M221" t="s">
        <v>143</v>
      </c>
      <c r="N221" t="str">
        <f t="shared" si="30"/>
        <v>Ernest Gann</v>
      </c>
      <c r="O221" t="s">
        <v>144</v>
      </c>
      <c r="P221">
        <f t="shared" si="31"/>
        <v>7</v>
      </c>
      <c r="Q221">
        <f t="shared" si="35"/>
        <v>5</v>
      </c>
      <c r="R221" t="str">
        <f t="shared" si="32"/>
        <v>yahoo</v>
      </c>
      <c r="T221" t="s">
        <v>1013</v>
      </c>
      <c r="U221" t="s">
        <v>1332</v>
      </c>
      <c r="V221" t="s">
        <v>1333</v>
      </c>
      <c r="W221" t="str">
        <f t="shared" si="33"/>
        <v>23651</v>
      </c>
      <c r="X221" t="str">
        <f t="shared" si="34"/>
        <v>Hampton</v>
      </c>
    </row>
    <row r="222" spans="1:24" x14ac:dyDescent="0.3">
      <c r="A222">
        <v>242</v>
      </c>
      <c r="B222">
        <v>27</v>
      </c>
      <c r="C222" t="s">
        <v>8</v>
      </c>
      <c r="D222">
        <v>2012</v>
      </c>
      <c r="E222" s="4">
        <v>40935</v>
      </c>
      <c r="F222" s="3">
        <v>0.91937500000000005</v>
      </c>
      <c r="G222" s="18">
        <v>4</v>
      </c>
      <c r="H222" s="18" t="str">
        <f t="shared" si="27"/>
        <v>Friday</v>
      </c>
      <c r="I222" s="4">
        <v>40939</v>
      </c>
      <c r="J222" s="18">
        <f t="shared" si="28"/>
        <v>4</v>
      </c>
      <c r="K222" s="3">
        <f t="shared" si="29"/>
        <v>40936.169374999998</v>
      </c>
      <c r="L222" t="s">
        <v>593</v>
      </c>
      <c r="M222" t="s">
        <v>594</v>
      </c>
      <c r="N222" t="str">
        <f t="shared" si="30"/>
        <v>Lala Storey</v>
      </c>
      <c r="O222" t="s">
        <v>595</v>
      </c>
      <c r="P222">
        <f t="shared" si="31"/>
        <v>9</v>
      </c>
      <c r="Q222">
        <f t="shared" si="35"/>
        <v>3</v>
      </c>
      <c r="R222" t="str">
        <f t="shared" si="32"/>
        <v>aol</v>
      </c>
      <c r="T222" t="s">
        <v>1014</v>
      </c>
      <c r="U222" t="s">
        <v>1091</v>
      </c>
      <c r="V222" t="s">
        <v>1092</v>
      </c>
      <c r="W222" t="str">
        <f t="shared" si="33"/>
        <v>91730</v>
      </c>
      <c r="X222" t="str">
        <f t="shared" si="34"/>
        <v>Rancho Cucamonga</v>
      </c>
    </row>
    <row r="223" spans="1:24" x14ac:dyDescent="0.3">
      <c r="A223">
        <v>160</v>
      </c>
      <c r="B223">
        <v>28</v>
      </c>
      <c r="C223" t="s">
        <v>8</v>
      </c>
      <c r="D223">
        <v>2012</v>
      </c>
      <c r="E223" s="4">
        <v>40936</v>
      </c>
      <c r="F223" s="3">
        <v>2.7245370370370368E-2</v>
      </c>
      <c r="G223" s="18">
        <v>4</v>
      </c>
      <c r="H223" s="18" t="str">
        <f t="shared" si="27"/>
        <v>Saturday</v>
      </c>
      <c r="I223" s="4">
        <v>40942</v>
      </c>
      <c r="J223" s="18">
        <f t="shared" si="28"/>
        <v>6</v>
      </c>
      <c r="K223" s="3">
        <f t="shared" si="29"/>
        <v>40936.277245370373</v>
      </c>
      <c r="L223" t="s">
        <v>372</v>
      </c>
      <c r="M223" t="s">
        <v>373</v>
      </c>
      <c r="N223" t="str">
        <f t="shared" si="30"/>
        <v>Brennen Carbajal</v>
      </c>
      <c r="O223" t="s">
        <v>374</v>
      </c>
      <c r="P223">
        <f t="shared" si="31"/>
        <v>11</v>
      </c>
      <c r="Q223">
        <f t="shared" si="35"/>
        <v>5</v>
      </c>
      <c r="R223" t="str">
        <f t="shared" si="32"/>
        <v>gmail</v>
      </c>
      <c r="T223" t="s">
        <v>1015</v>
      </c>
      <c r="U223" t="s">
        <v>1065</v>
      </c>
      <c r="V223" t="s">
        <v>1066</v>
      </c>
      <c r="W223" t="str">
        <f t="shared" si="33"/>
        <v>75149</v>
      </c>
      <c r="X223" t="str">
        <f t="shared" si="34"/>
        <v>Mesquite</v>
      </c>
    </row>
    <row r="224" spans="1:24" x14ac:dyDescent="0.3">
      <c r="A224">
        <v>272</v>
      </c>
      <c r="B224">
        <v>28</v>
      </c>
      <c r="C224" t="s">
        <v>8</v>
      </c>
      <c r="D224">
        <v>2012</v>
      </c>
      <c r="E224" s="4">
        <v>40936</v>
      </c>
      <c r="F224" s="3">
        <v>0.59944444444444445</v>
      </c>
      <c r="G224" s="18">
        <v>4</v>
      </c>
      <c r="H224" s="18" t="str">
        <f t="shared" si="27"/>
        <v>Saturday</v>
      </c>
      <c r="I224" s="4">
        <v>40940</v>
      </c>
      <c r="J224" s="18">
        <f t="shared" si="28"/>
        <v>4</v>
      </c>
      <c r="K224" s="3">
        <f t="shared" si="29"/>
        <v>40936.849444444444</v>
      </c>
      <c r="L224" t="s">
        <v>677</v>
      </c>
      <c r="M224" t="s">
        <v>678</v>
      </c>
      <c r="N224" t="str">
        <f t="shared" si="30"/>
        <v>Lyric Vega</v>
      </c>
      <c r="O224" t="s">
        <v>679</v>
      </c>
      <c r="P224">
        <f t="shared" si="31"/>
        <v>7</v>
      </c>
      <c r="Q224">
        <f t="shared" si="35"/>
        <v>3</v>
      </c>
      <c r="R224" t="str">
        <f t="shared" si="32"/>
        <v>aol</v>
      </c>
      <c r="T224" t="s">
        <v>1016</v>
      </c>
      <c r="U224" t="s">
        <v>1294</v>
      </c>
      <c r="V224" t="s">
        <v>1295</v>
      </c>
      <c r="W224" t="str">
        <f t="shared" si="33"/>
        <v>92401</v>
      </c>
      <c r="X224" t="str">
        <f t="shared" si="34"/>
        <v>San Bernardino</v>
      </c>
    </row>
    <row r="225" spans="1:24" x14ac:dyDescent="0.3">
      <c r="A225">
        <v>243</v>
      </c>
      <c r="B225">
        <v>28</v>
      </c>
      <c r="C225" t="s">
        <v>8</v>
      </c>
      <c r="D225">
        <v>2012</v>
      </c>
      <c r="E225" s="4">
        <v>40936</v>
      </c>
      <c r="F225" s="3">
        <v>0.64193287037037039</v>
      </c>
      <c r="G225" s="18">
        <v>4</v>
      </c>
      <c r="H225" s="18" t="str">
        <f t="shared" si="27"/>
        <v>Saturday</v>
      </c>
      <c r="I225" s="4">
        <v>40944</v>
      </c>
      <c r="J225" s="18">
        <f t="shared" si="28"/>
        <v>8</v>
      </c>
      <c r="K225" s="3">
        <f t="shared" si="29"/>
        <v>40936.891932870371</v>
      </c>
      <c r="L225" t="s">
        <v>596</v>
      </c>
      <c r="M225" t="s">
        <v>597</v>
      </c>
      <c r="N225" t="str">
        <f t="shared" si="30"/>
        <v>Virgie Pitman</v>
      </c>
      <c r="O225" t="s">
        <v>598</v>
      </c>
      <c r="P225">
        <f t="shared" si="31"/>
        <v>9</v>
      </c>
      <c r="Q225">
        <f t="shared" si="35"/>
        <v>5</v>
      </c>
      <c r="R225" t="str">
        <f t="shared" si="32"/>
        <v>yahoo</v>
      </c>
      <c r="T225" t="s">
        <v>1017</v>
      </c>
      <c r="U225" t="s">
        <v>1265</v>
      </c>
      <c r="V225" t="s">
        <v>1266</v>
      </c>
      <c r="W225" t="str">
        <f t="shared" si="33"/>
        <v>92631</v>
      </c>
      <c r="X225" t="str">
        <f t="shared" si="34"/>
        <v>Fullerton</v>
      </c>
    </row>
    <row r="226" spans="1:24" x14ac:dyDescent="0.3">
      <c r="A226">
        <v>23</v>
      </c>
      <c r="B226">
        <v>28</v>
      </c>
      <c r="C226" t="s">
        <v>8</v>
      </c>
      <c r="D226">
        <v>2012</v>
      </c>
      <c r="E226" s="4">
        <v>40936</v>
      </c>
      <c r="F226" s="3">
        <v>0.89123842592592595</v>
      </c>
      <c r="G226" s="18">
        <v>4</v>
      </c>
      <c r="H226" s="18" t="str">
        <f t="shared" si="27"/>
        <v>Saturday</v>
      </c>
      <c r="I226" s="4">
        <v>40944</v>
      </c>
      <c r="J226" s="18">
        <f t="shared" si="28"/>
        <v>8</v>
      </c>
      <c r="K226" s="3">
        <f t="shared" si="29"/>
        <v>40937.141238425924</v>
      </c>
      <c r="L226" t="s">
        <v>49</v>
      </c>
      <c r="M226" t="s">
        <v>50</v>
      </c>
      <c r="N226" t="str">
        <f t="shared" si="30"/>
        <v>Coty Horowitz</v>
      </c>
      <c r="O226" t="s">
        <v>51</v>
      </c>
      <c r="P226">
        <f t="shared" si="31"/>
        <v>11</v>
      </c>
      <c r="Q226">
        <f t="shared" si="35"/>
        <v>8</v>
      </c>
      <c r="R226" t="str">
        <f t="shared" si="32"/>
        <v>facebook</v>
      </c>
      <c r="T226" t="s">
        <v>1018</v>
      </c>
      <c r="U226" t="s">
        <v>1163</v>
      </c>
      <c r="V226" t="s">
        <v>1164</v>
      </c>
      <c r="W226" t="str">
        <f t="shared" si="33"/>
        <v>94015</v>
      </c>
      <c r="X226" t="str">
        <f t="shared" si="34"/>
        <v>Daly City</v>
      </c>
    </row>
    <row r="227" spans="1:24" x14ac:dyDescent="0.3">
      <c r="A227">
        <v>24</v>
      </c>
      <c r="B227">
        <v>28</v>
      </c>
      <c r="C227" t="s">
        <v>8</v>
      </c>
      <c r="D227">
        <v>2012</v>
      </c>
      <c r="E227" s="4">
        <v>40936</v>
      </c>
      <c r="F227" s="3">
        <v>0.95118055555555558</v>
      </c>
      <c r="G227" s="18">
        <v>4</v>
      </c>
      <c r="H227" s="18" t="str">
        <f t="shared" si="27"/>
        <v>Saturday</v>
      </c>
      <c r="I227" s="4">
        <v>40944</v>
      </c>
      <c r="J227" s="18">
        <f t="shared" si="28"/>
        <v>8</v>
      </c>
      <c r="K227" s="3">
        <f t="shared" si="29"/>
        <v>40937.201180555552</v>
      </c>
      <c r="L227" t="s">
        <v>52</v>
      </c>
      <c r="M227" t="s">
        <v>53</v>
      </c>
      <c r="N227" t="str">
        <f t="shared" si="30"/>
        <v>Jennessa Workman</v>
      </c>
      <c r="O227" t="s">
        <v>54</v>
      </c>
      <c r="P227">
        <f t="shared" si="31"/>
        <v>10</v>
      </c>
      <c r="Q227">
        <f t="shared" si="35"/>
        <v>5</v>
      </c>
      <c r="R227" t="str">
        <f t="shared" si="32"/>
        <v>gmail</v>
      </c>
      <c r="T227" t="s">
        <v>1019</v>
      </c>
      <c r="U227" t="s">
        <v>1133</v>
      </c>
      <c r="V227" t="s">
        <v>1134</v>
      </c>
      <c r="W227" t="str">
        <f t="shared" si="33"/>
        <v>95661</v>
      </c>
      <c r="X227" t="str">
        <f t="shared" si="34"/>
        <v>Roseville</v>
      </c>
    </row>
    <row r="228" spans="1:24" x14ac:dyDescent="0.3">
      <c r="A228">
        <v>273</v>
      </c>
      <c r="B228">
        <v>29</v>
      </c>
      <c r="C228" t="s">
        <v>8</v>
      </c>
      <c r="D228">
        <v>2012</v>
      </c>
      <c r="E228" s="4">
        <v>40937</v>
      </c>
      <c r="F228" s="3">
        <v>0.10024305555555556</v>
      </c>
      <c r="G228" s="18">
        <v>5</v>
      </c>
      <c r="H228" s="18" t="str">
        <f t="shared" si="27"/>
        <v>Sunday</v>
      </c>
      <c r="I228" s="4">
        <v>40945</v>
      </c>
      <c r="J228" s="18">
        <f t="shared" si="28"/>
        <v>8</v>
      </c>
      <c r="K228" s="3">
        <f t="shared" si="29"/>
        <v>40937.350243055553</v>
      </c>
      <c r="L228" t="s">
        <v>680</v>
      </c>
      <c r="M228" t="s">
        <v>681</v>
      </c>
      <c r="N228" t="str">
        <f t="shared" si="30"/>
        <v>Linnet Lyons</v>
      </c>
      <c r="O228" t="s">
        <v>682</v>
      </c>
      <c r="P228">
        <f t="shared" si="31"/>
        <v>8</v>
      </c>
      <c r="Q228">
        <f t="shared" si="35"/>
        <v>5</v>
      </c>
      <c r="R228" t="str">
        <f t="shared" si="32"/>
        <v>yahoo</v>
      </c>
      <c r="T228" t="s">
        <v>1020</v>
      </c>
      <c r="U228" t="s">
        <v>1288</v>
      </c>
      <c r="V228" t="s">
        <v>1289</v>
      </c>
      <c r="W228" t="str">
        <f t="shared" si="33"/>
        <v>60431</v>
      </c>
      <c r="X228" t="str">
        <f t="shared" si="34"/>
        <v>Joliet</v>
      </c>
    </row>
    <row r="229" spans="1:24" x14ac:dyDescent="0.3">
      <c r="A229">
        <v>25</v>
      </c>
      <c r="B229">
        <v>29</v>
      </c>
      <c r="C229" t="s">
        <v>8</v>
      </c>
      <c r="D229">
        <v>2012</v>
      </c>
      <c r="E229" s="4">
        <v>40937</v>
      </c>
      <c r="F229" s="3">
        <v>0.18354166666666669</v>
      </c>
      <c r="G229" s="18">
        <v>5</v>
      </c>
      <c r="H229" s="18" t="str">
        <f t="shared" si="27"/>
        <v>Sunday</v>
      </c>
      <c r="I229" s="4">
        <v>40944</v>
      </c>
      <c r="J229" s="18">
        <f t="shared" si="28"/>
        <v>7</v>
      </c>
      <c r="K229" s="3">
        <f t="shared" si="29"/>
        <v>40937.433541666665</v>
      </c>
      <c r="L229" t="s">
        <v>55</v>
      </c>
      <c r="M229" t="s">
        <v>56</v>
      </c>
      <c r="N229" t="str">
        <f t="shared" si="30"/>
        <v>Leander Woodall</v>
      </c>
      <c r="O229" t="s">
        <v>57</v>
      </c>
      <c r="P229">
        <f t="shared" si="31"/>
        <v>10</v>
      </c>
      <c r="Q229">
        <f t="shared" si="35"/>
        <v>3</v>
      </c>
      <c r="R229" t="str">
        <f t="shared" si="32"/>
        <v>aol</v>
      </c>
      <c r="T229" t="s">
        <v>1021</v>
      </c>
      <c r="U229" t="s">
        <v>1043</v>
      </c>
      <c r="V229" t="s">
        <v>1044</v>
      </c>
      <c r="W229" t="str">
        <f t="shared" si="33"/>
        <v>53202</v>
      </c>
      <c r="X229" t="str">
        <f t="shared" si="34"/>
        <v>Milwaukee</v>
      </c>
    </row>
    <row r="230" spans="1:24" x14ac:dyDescent="0.3">
      <c r="A230">
        <v>194</v>
      </c>
      <c r="B230">
        <v>29</v>
      </c>
      <c r="C230" t="s">
        <v>8</v>
      </c>
      <c r="D230">
        <v>2012</v>
      </c>
      <c r="E230" s="4">
        <v>40937</v>
      </c>
      <c r="F230" s="3">
        <v>0.77217592592592599</v>
      </c>
      <c r="G230" s="18">
        <v>5</v>
      </c>
      <c r="H230" s="18" t="str">
        <f t="shared" si="27"/>
        <v>Sunday</v>
      </c>
      <c r="I230" s="4">
        <v>40945</v>
      </c>
      <c r="J230" s="18">
        <f t="shared" si="28"/>
        <v>8</v>
      </c>
      <c r="K230" s="3">
        <f t="shared" si="29"/>
        <v>40938.022175925929</v>
      </c>
      <c r="L230" t="s">
        <v>470</v>
      </c>
      <c r="M230" t="s">
        <v>471</v>
      </c>
      <c r="N230" t="str">
        <f t="shared" si="30"/>
        <v>Jamya Pullen</v>
      </c>
      <c r="O230" t="s">
        <v>472</v>
      </c>
      <c r="P230">
        <f t="shared" si="31"/>
        <v>9</v>
      </c>
      <c r="Q230">
        <f t="shared" si="35"/>
        <v>5</v>
      </c>
      <c r="R230" t="str">
        <f t="shared" si="32"/>
        <v>gmail</v>
      </c>
      <c r="T230" t="s">
        <v>1022</v>
      </c>
      <c r="U230" t="s">
        <v>1225</v>
      </c>
      <c r="V230" t="s">
        <v>1226</v>
      </c>
      <c r="W230" t="str">
        <f t="shared" si="33"/>
        <v>80229</v>
      </c>
      <c r="X230" t="str">
        <f t="shared" si="34"/>
        <v>Thornton</v>
      </c>
    </row>
    <row r="231" spans="1:24" x14ac:dyDescent="0.3">
      <c r="A231">
        <v>114</v>
      </c>
      <c r="B231">
        <v>29</v>
      </c>
      <c r="C231" t="s">
        <v>8</v>
      </c>
      <c r="D231">
        <v>2012</v>
      </c>
      <c r="E231" s="4">
        <v>40937</v>
      </c>
      <c r="F231" s="3">
        <v>0.83277777777777784</v>
      </c>
      <c r="G231" s="18">
        <v>5</v>
      </c>
      <c r="H231" s="18" t="str">
        <f t="shared" si="27"/>
        <v>Sunday</v>
      </c>
      <c r="I231" s="4">
        <v>40943</v>
      </c>
      <c r="J231" s="18">
        <f t="shared" si="28"/>
        <v>6</v>
      </c>
      <c r="K231" s="3">
        <f t="shared" si="29"/>
        <v>40938.082777777781</v>
      </c>
      <c r="L231" t="s">
        <v>281</v>
      </c>
      <c r="M231" t="s">
        <v>282</v>
      </c>
      <c r="N231" t="str">
        <f t="shared" si="30"/>
        <v>Merrill Whitt</v>
      </c>
      <c r="O231" t="s">
        <v>283</v>
      </c>
      <c r="P231">
        <f t="shared" si="31"/>
        <v>8</v>
      </c>
      <c r="Q231">
        <f t="shared" si="35"/>
        <v>5</v>
      </c>
      <c r="R231" t="str">
        <f t="shared" si="32"/>
        <v>yahoo</v>
      </c>
      <c r="T231" t="s">
        <v>1023</v>
      </c>
      <c r="U231" t="s">
        <v>1334</v>
      </c>
      <c r="V231" t="s">
        <v>1335</v>
      </c>
      <c r="W231" t="str">
        <f t="shared" si="33"/>
        <v>32905</v>
      </c>
      <c r="X231" t="str">
        <f t="shared" si="34"/>
        <v>Palm Bay</v>
      </c>
    </row>
    <row r="232" spans="1:24" x14ac:dyDescent="0.3">
      <c r="A232">
        <v>135</v>
      </c>
      <c r="B232">
        <v>30</v>
      </c>
      <c r="C232" t="s">
        <v>8</v>
      </c>
      <c r="D232">
        <v>2012</v>
      </c>
      <c r="E232" s="4">
        <v>40938</v>
      </c>
      <c r="F232" s="3">
        <v>5.0763888888888886E-2</v>
      </c>
      <c r="G232" s="18">
        <v>5</v>
      </c>
      <c r="H232" s="18" t="str">
        <f t="shared" si="27"/>
        <v>Monday</v>
      </c>
      <c r="I232" s="4">
        <v>40946</v>
      </c>
      <c r="J232" s="18">
        <f t="shared" si="28"/>
        <v>8</v>
      </c>
      <c r="K232" s="3">
        <f t="shared" si="29"/>
        <v>40938.300763888888</v>
      </c>
      <c r="L232" t="s">
        <v>345</v>
      </c>
      <c r="M232" t="s">
        <v>346</v>
      </c>
      <c r="N232" t="str">
        <f t="shared" si="30"/>
        <v>Jerrod Cowart</v>
      </c>
      <c r="O232" t="s">
        <v>347</v>
      </c>
      <c r="P232">
        <f t="shared" si="31"/>
        <v>9</v>
      </c>
      <c r="Q232">
        <f t="shared" si="35"/>
        <v>5</v>
      </c>
      <c r="R232" t="str">
        <f t="shared" si="32"/>
        <v>yahoo</v>
      </c>
      <c r="T232" t="s">
        <v>1024</v>
      </c>
      <c r="U232" t="s">
        <v>1186</v>
      </c>
      <c r="V232" t="s">
        <v>1187</v>
      </c>
      <c r="W232" t="str">
        <f t="shared" si="33"/>
        <v>33122</v>
      </c>
      <c r="X232" t="str">
        <f t="shared" si="34"/>
        <v>Miami</v>
      </c>
    </row>
    <row r="233" spans="1:24" x14ac:dyDescent="0.3">
      <c r="A233">
        <v>75</v>
      </c>
      <c r="B233">
        <v>30</v>
      </c>
      <c r="C233" t="s">
        <v>8</v>
      </c>
      <c r="D233">
        <v>2012</v>
      </c>
      <c r="E233" s="4">
        <v>40938</v>
      </c>
      <c r="F233" s="3">
        <v>0.10964120370370371</v>
      </c>
      <c r="G233" s="18">
        <v>5</v>
      </c>
      <c r="H233" s="18" t="str">
        <f t="shared" si="27"/>
        <v>Monday</v>
      </c>
      <c r="I233" s="4">
        <v>40944</v>
      </c>
      <c r="J233" s="18">
        <f t="shared" si="28"/>
        <v>6</v>
      </c>
      <c r="K233" s="3">
        <f t="shared" si="29"/>
        <v>40938.3596412037</v>
      </c>
      <c r="L233" t="s">
        <v>205</v>
      </c>
      <c r="M233" t="s">
        <v>206</v>
      </c>
      <c r="N233" t="str">
        <f t="shared" si="30"/>
        <v>Elizabeth Ayers</v>
      </c>
      <c r="O233" t="s">
        <v>207</v>
      </c>
      <c r="P233">
        <f t="shared" si="31"/>
        <v>8</v>
      </c>
      <c r="Q233">
        <f t="shared" si="35"/>
        <v>5</v>
      </c>
      <c r="R233" t="str">
        <f t="shared" si="32"/>
        <v>gmail</v>
      </c>
      <c r="T233" t="s">
        <v>1025</v>
      </c>
      <c r="U233" t="s">
        <v>1247</v>
      </c>
      <c r="V233" t="s">
        <v>1248</v>
      </c>
      <c r="W233" t="str">
        <f t="shared" si="33"/>
        <v>18101</v>
      </c>
      <c r="X233" t="str">
        <f t="shared" si="34"/>
        <v>Allentown</v>
      </c>
    </row>
    <row r="234" spans="1:24" x14ac:dyDescent="0.3">
      <c r="A234">
        <v>274</v>
      </c>
      <c r="B234">
        <v>30</v>
      </c>
      <c r="C234" t="s">
        <v>8</v>
      </c>
      <c r="D234">
        <v>2012</v>
      </c>
      <c r="E234" s="4">
        <v>40938</v>
      </c>
      <c r="F234" s="3">
        <v>0.38331018518518517</v>
      </c>
      <c r="G234" s="18">
        <v>5</v>
      </c>
      <c r="H234" s="18" t="str">
        <f t="shared" si="27"/>
        <v>Monday</v>
      </c>
      <c r="I234" s="4">
        <v>40945</v>
      </c>
      <c r="J234" s="18">
        <f t="shared" si="28"/>
        <v>7</v>
      </c>
      <c r="K234" s="3">
        <f t="shared" si="29"/>
        <v>40938.633310185185</v>
      </c>
      <c r="L234" t="s">
        <v>683</v>
      </c>
      <c r="M234" t="s">
        <v>684</v>
      </c>
      <c r="N234" t="str">
        <f t="shared" si="30"/>
        <v>Adell Skelton</v>
      </c>
      <c r="O234" t="s">
        <v>685</v>
      </c>
      <c r="P234">
        <f t="shared" si="31"/>
        <v>10</v>
      </c>
      <c r="Q234">
        <f t="shared" si="35"/>
        <v>5</v>
      </c>
      <c r="R234" t="str">
        <f t="shared" si="32"/>
        <v>yahoo</v>
      </c>
      <c r="T234" t="s">
        <v>1026</v>
      </c>
      <c r="U234" t="s">
        <v>1257</v>
      </c>
      <c r="V234" t="s">
        <v>1258</v>
      </c>
      <c r="W234" t="str">
        <f t="shared" si="33"/>
        <v>33904</v>
      </c>
      <c r="X234" t="str">
        <f t="shared" si="34"/>
        <v>Cape Coral</v>
      </c>
    </row>
    <row r="235" spans="1:24" x14ac:dyDescent="0.3">
      <c r="A235">
        <v>300</v>
      </c>
      <c r="B235">
        <v>30</v>
      </c>
      <c r="C235" t="s">
        <v>8</v>
      </c>
      <c r="D235">
        <v>2012</v>
      </c>
      <c r="E235" s="4">
        <v>40938</v>
      </c>
      <c r="F235" s="3">
        <v>0.52084490740740741</v>
      </c>
      <c r="G235" s="18">
        <v>5</v>
      </c>
      <c r="H235" s="18" t="str">
        <f t="shared" si="27"/>
        <v>Monday</v>
      </c>
      <c r="I235" s="4">
        <v>40943</v>
      </c>
      <c r="J235" s="18">
        <f t="shared" si="28"/>
        <v>5</v>
      </c>
      <c r="K235" s="3">
        <f t="shared" si="29"/>
        <v>40938.770844907405</v>
      </c>
      <c r="L235" t="s">
        <v>736</v>
      </c>
      <c r="M235" t="s">
        <v>737</v>
      </c>
      <c r="N235" t="str">
        <f t="shared" si="30"/>
        <v>Shawn Li</v>
      </c>
      <c r="O235" t="s">
        <v>738</v>
      </c>
      <c r="P235">
        <f t="shared" si="31"/>
        <v>5</v>
      </c>
      <c r="Q235">
        <f t="shared" si="35"/>
        <v>8</v>
      </c>
      <c r="R235" t="str">
        <f t="shared" si="32"/>
        <v>facebook</v>
      </c>
      <c r="T235" t="s">
        <v>1027</v>
      </c>
      <c r="U235" t="s">
        <v>1059</v>
      </c>
      <c r="V235" t="s">
        <v>1060</v>
      </c>
      <c r="W235" t="str">
        <f t="shared" si="33"/>
        <v>70112</v>
      </c>
      <c r="X235" t="str">
        <f t="shared" si="34"/>
        <v>New Orleans</v>
      </c>
    </row>
    <row r="236" spans="1:24" x14ac:dyDescent="0.3">
      <c r="A236">
        <v>136</v>
      </c>
      <c r="B236">
        <v>30</v>
      </c>
      <c r="C236" t="s">
        <v>8</v>
      </c>
      <c r="D236">
        <v>2012</v>
      </c>
      <c r="E236" s="4">
        <v>40938</v>
      </c>
      <c r="F236" s="3">
        <v>0.58209490740740744</v>
      </c>
      <c r="G236" s="18">
        <v>5</v>
      </c>
      <c r="H236" s="18" t="str">
        <f t="shared" si="27"/>
        <v>Monday</v>
      </c>
      <c r="I236" s="4">
        <v>40946</v>
      </c>
      <c r="J236" s="18">
        <f t="shared" si="28"/>
        <v>8</v>
      </c>
      <c r="K236" s="3">
        <f t="shared" si="29"/>
        <v>40938.832094907404</v>
      </c>
      <c r="L236" t="s">
        <v>348</v>
      </c>
      <c r="M236" t="s">
        <v>349</v>
      </c>
      <c r="N236" t="str">
        <f t="shared" si="30"/>
        <v>Christa Koenig</v>
      </c>
      <c r="O236" t="s">
        <v>350</v>
      </c>
      <c r="P236">
        <f t="shared" si="31"/>
        <v>9</v>
      </c>
      <c r="Q236">
        <f t="shared" si="35"/>
        <v>8</v>
      </c>
      <c r="R236" t="str">
        <f t="shared" si="32"/>
        <v>facebook</v>
      </c>
      <c r="T236" t="s">
        <v>1028</v>
      </c>
      <c r="U236" t="s">
        <v>1167</v>
      </c>
      <c r="V236" t="s">
        <v>1168</v>
      </c>
      <c r="W236" t="str">
        <f t="shared" si="33"/>
        <v>81001</v>
      </c>
      <c r="X236" t="str">
        <f t="shared" si="34"/>
        <v>Pueblo</v>
      </c>
    </row>
    <row r="237" spans="1:24" x14ac:dyDescent="0.3">
      <c r="A237">
        <v>161</v>
      </c>
      <c r="B237">
        <v>30</v>
      </c>
      <c r="C237" t="s">
        <v>8</v>
      </c>
      <c r="D237">
        <v>2012</v>
      </c>
      <c r="E237" s="4">
        <v>40938</v>
      </c>
      <c r="F237" s="3">
        <v>0.63071759259259264</v>
      </c>
      <c r="G237" s="18">
        <v>5</v>
      </c>
      <c r="H237" s="18" t="str">
        <f t="shared" si="27"/>
        <v>Monday</v>
      </c>
      <c r="I237" s="4">
        <v>40942</v>
      </c>
      <c r="J237" s="18">
        <f t="shared" si="28"/>
        <v>4</v>
      </c>
      <c r="K237" s="3">
        <f t="shared" si="29"/>
        <v>40938.88071759259</v>
      </c>
      <c r="L237" t="s">
        <v>375</v>
      </c>
      <c r="M237" t="s">
        <v>376</v>
      </c>
      <c r="N237" t="str">
        <f t="shared" si="30"/>
        <v>Neith Handy</v>
      </c>
      <c r="O237" t="s">
        <v>377</v>
      </c>
      <c r="P237">
        <f t="shared" si="31"/>
        <v>8</v>
      </c>
      <c r="Q237">
        <f t="shared" si="35"/>
        <v>8</v>
      </c>
      <c r="R237" t="str">
        <f t="shared" si="32"/>
        <v>facebook</v>
      </c>
      <c r="T237" t="s">
        <v>1029</v>
      </c>
      <c r="U237" t="s">
        <v>1163</v>
      </c>
      <c r="V237" t="s">
        <v>1164</v>
      </c>
      <c r="W237" t="str">
        <f t="shared" si="33"/>
        <v>94015</v>
      </c>
      <c r="X237" t="str">
        <f t="shared" si="34"/>
        <v>Daly City</v>
      </c>
    </row>
    <row r="238" spans="1:24" x14ac:dyDescent="0.3">
      <c r="A238">
        <v>195</v>
      </c>
      <c r="B238">
        <v>30</v>
      </c>
      <c r="C238" t="s">
        <v>8</v>
      </c>
      <c r="D238">
        <v>2012</v>
      </c>
      <c r="E238" s="4">
        <v>40938</v>
      </c>
      <c r="F238" s="3">
        <v>0.63112268518518522</v>
      </c>
      <c r="G238" s="18">
        <v>5</v>
      </c>
      <c r="H238" s="18" t="str">
        <f t="shared" si="27"/>
        <v>Monday</v>
      </c>
      <c r="I238" s="4">
        <v>40942</v>
      </c>
      <c r="J238" s="18">
        <f t="shared" si="28"/>
        <v>4</v>
      </c>
      <c r="K238" s="3">
        <f t="shared" si="29"/>
        <v>40938.881122685183</v>
      </c>
      <c r="L238" t="s">
        <v>473</v>
      </c>
      <c r="M238" t="s">
        <v>474</v>
      </c>
      <c r="N238" t="str">
        <f t="shared" si="30"/>
        <v>Nixie Goodwin</v>
      </c>
      <c r="O238" t="s">
        <v>475</v>
      </c>
      <c r="P238">
        <f t="shared" si="31"/>
        <v>10</v>
      </c>
      <c r="Q238">
        <f t="shared" si="35"/>
        <v>5</v>
      </c>
      <c r="R238" t="str">
        <f t="shared" si="32"/>
        <v>yahoo</v>
      </c>
      <c r="T238" t="s">
        <v>1030</v>
      </c>
      <c r="U238" t="s">
        <v>1294</v>
      </c>
      <c r="V238" t="s">
        <v>1295</v>
      </c>
      <c r="W238" t="str">
        <f t="shared" si="33"/>
        <v>92401</v>
      </c>
      <c r="X238" t="str">
        <f t="shared" si="34"/>
        <v>San Bernardino</v>
      </c>
    </row>
    <row r="239" spans="1:24" x14ac:dyDescent="0.3">
      <c r="A239">
        <v>162</v>
      </c>
      <c r="B239">
        <v>30</v>
      </c>
      <c r="C239" t="s">
        <v>8</v>
      </c>
      <c r="D239">
        <v>2012</v>
      </c>
      <c r="E239" s="4">
        <v>40938</v>
      </c>
      <c r="F239" s="3">
        <v>0.71050925925925934</v>
      </c>
      <c r="G239" s="18">
        <v>5</v>
      </c>
      <c r="H239" s="18" t="str">
        <f t="shared" si="27"/>
        <v>Monday</v>
      </c>
      <c r="I239" s="4">
        <v>40944</v>
      </c>
      <c r="J239" s="18">
        <f t="shared" si="28"/>
        <v>6</v>
      </c>
      <c r="K239" s="3">
        <f t="shared" si="29"/>
        <v>40938.960509259261</v>
      </c>
      <c r="L239" t="s">
        <v>378</v>
      </c>
      <c r="M239" t="s">
        <v>379</v>
      </c>
      <c r="N239" t="str">
        <f t="shared" si="30"/>
        <v>Everette Aldridge</v>
      </c>
      <c r="O239" t="s">
        <v>380</v>
      </c>
      <c r="P239">
        <f t="shared" si="31"/>
        <v>11</v>
      </c>
      <c r="Q239">
        <f t="shared" si="35"/>
        <v>8</v>
      </c>
      <c r="R239" t="str">
        <f t="shared" si="32"/>
        <v>facebook</v>
      </c>
      <c r="T239" t="s">
        <v>1031</v>
      </c>
      <c r="U239" t="s">
        <v>1336</v>
      </c>
      <c r="V239" t="s">
        <v>1337</v>
      </c>
      <c r="W239" t="str">
        <f t="shared" si="33"/>
        <v>32601</v>
      </c>
      <c r="X239" t="str">
        <f t="shared" si="34"/>
        <v>Gainesville</v>
      </c>
    </row>
    <row r="240" spans="1:24" x14ac:dyDescent="0.3">
      <c r="A240">
        <v>115</v>
      </c>
      <c r="B240">
        <v>30</v>
      </c>
      <c r="C240" t="s">
        <v>8</v>
      </c>
      <c r="D240">
        <v>2012</v>
      </c>
      <c r="E240" s="4">
        <v>40938</v>
      </c>
      <c r="F240" s="3">
        <v>0.74268518518518523</v>
      </c>
      <c r="G240" s="18">
        <v>5</v>
      </c>
      <c r="H240" s="18" t="str">
        <f t="shared" si="27"/>
        <v>Monday</v>
      </c>
      <c r="I240" s="4">
        <v>40943</v>
      </c>
      <c r="J240" s="18">
        <f t="shared" si="28"/>
        <v>5</v>
      </c>
      <c r="K240" s="3">
        <f t="shared" si="29"/>
        <v>40938.992685185185</v>
      </c>
      <c r="L240" t="s">
        <v>284</v>
      </c>
      <c r="M240" t="s">
        <v>285</v>
      </c>
      <c r="N240" t="str">
        <f t="shared" si="30"/>
        <v>Kylee Bostic</v>
      </c>
      <c r="O240" t="s">
        <v>286</v>
      </c>
      <c r="P240">
        <f t="shared" si="31"/>
        <v>9</v>
      </c>
      <c r="Q240">
        <f t="shared" si="35"/>
        <v>7</v>
      </c>
      <c r="R240" t="str">
        <f t="shared" si="32"/>
        <v>hotmail</v>
      </c>
      <c r="T240" t="s">
        <v>1032</v>
      </c>
      <c r="U240" t="s">
        <v>1206</v>
      </c>
      <c r="V240" t="s">
        <v>1207</v>
      </c>
      <c r="W240" t="str">
        <f t="shared" si="33"/>
        <v>34615</v>
      </c>
      <c r="X240" t="str">
        <f t="shared" si="34"/>
        <v>Clearwater</v>
      </c>
    </row>
    <row r="241" spans="1:24" x14ac:dyDescent="0.3">
      <c r="A241">
        <v>275</v>
      </c>
      <c r="B241">
        <v>30</v>
      </c>
      <c r="C241" t="s">
        <v>8</v>
      </c>
      <c r="D241">
        <v>2012</v>
      </c>
      <c r="E241" s="4">
        <v>40938</v>
      </c>
      <c r="F241" s="3">
        <v>0.77482638888888899</v>
      </c>
      <c r="G241" s="18">
        <v>5</v>
      </c>
      <c r="H241" s="18" t="str">
        <f t="shared" si="27"/>
        <v>Monday</v>
      </c>
      <c r="I241" s="4">
        <v>40944</v>
      </c>
      <c r="J241" s="18">
        <f t="shared" si="28"/>
        <v>6</v>
      </c>
      <c r="K241" s="3">
        <f t="shared" si="29"/>
        <v>40939.024826388886</v>
      </c>
      <c r="L241" t="s">
        <v>686</v>
      </c>
      <c r="M241" t="s">
        <v>687</v>
      </c>
      <c r="N241" t="str">
        <f t="shared" si="30"/>
        <v>Gael Wisniewski</v>
      </c>
      <c r="O241" t="s">
        <v>688</v>
      </c>
      <c r="P241">
        <f t="shared" si="31"/>
        <v>13</v>
      </c>
      <c r="Q241">
        <f t="shared" si="35"/>
        <v>8</v>
      </c>
      <c r="R241" t="str">
        <f t="shared" si="32"/>
        <v>facebook</v>
      </c>
      <c r="T241" t="s">
        <v>1033</v>
      </c>
      <c r="U241" t="s">
        <v>1103</v>
      </c>
      <c r="V241" t="s">
        <v>1104</v>
      </c>
      <c r="W241" t="str">
        <f t="shared" si="33"/>
        <v>40202</v>
      </c>
      <c r="X241" t="str">
        <f t="shared" si="34"/>
        <v>Louisville</v>
      </c>
    </row>
    <row r="242" spans="1:24" x14ac:dyDescent="0.3">
      <c r="A242">
        <v>163</v>
      </c>
      <c r="B242">
        <v>30</v>
      </c>
      <c r="C242" t="s">
        <v>8</v>
      </c>
      <c r="D242">
        <v>2012</v>
      </c>
      <c r="E242" s="4">
        <v>40938</v>
      </c>
      <c r="F242" s="3">
        <v>0.86510416666666667</v>
      </c>
      <c r="G242" s="18">
        <v>5</v>
      </c>
      <c r="H242" s="18" t="str">
        <f t="shared" si="27"/>
        <v>Monday</v>
      </c>
      <c r="I242" s="4">
        <v>40943</v>
      </c>
      <c r="J242" s="18">
        <f t="shared" si="28"/>
        <v>5</v>
      </c>
      <c r="K242" s="3">
        <f t="shared" si="29"/>
        <v>40939.115104166667</v>
      </c>
      <c r="L242" t="s">
        <v>381</v>
      </c>
      <c r="M242" t="s">
        <v>382</v>
      </c>
      <c r="N242" t="str">
        <f t="shared" si="30"/>
        <v>Lucinda Lopes</v>
      </c>
      <c r="O242" t="s">
        <v>383</v>
      </c>
      <c r="P242">
        <f t="shared" si="31"/>
        <v>8</v>
      </c>
      <c r="Q242">
        <f t="shared" si="35"/>
        <v>7</v>
      </c>
      <c r="R242" t="str">
        <f t="shared" si="32"/>
        <v>hotmail</v>
      </c>
      <c r="T242" t="s">
        <v>1034</v>
      </c>
      <c r="U242" t="s">
        <v>1338</v>
      </c>
      <c r="V242" t="s">
        <v>1339</v>
      </c>
      <c r="W242" t="str">
        <f t="shared" si="33"/>
        <v>97201</v>
      </c>
      <c r="X242" t="str">
        <f t="shared" si="34"/>
        <v>Portland</v>
      </c>
    </row>
    <row r="243" spans="1:24" x14ac:dyDescent="0.3">
      <c r="A243">
        <v>116</v>
      </c>
      <c r="B243">
        <v>30</v>
      </c>
      <c r="C243" t="s">
        <v>8</v>
      </c>
      <c r="D243">
        <v>2012</v>
      </c>
      <c r="E243" s="4">
        <v>40938</v>
      </c>
      <c r="F243" s="3">
        <v>0.93917824074074074</v>
      </c>
      <c r="G243" s="18">
        <v>5</v>
      </c>
      <c r="H243" s="18" t="str">
        <f t="shared" si="27"/>
        <v>Monday</v>
      </c>
      <c r="I243" s="4">
        <v>40944</v>
      </c>
      <c r="J243" s="18">
        <f t="shared" si="28"/>
        <v>6</v>
      </c>
      <c r="K243" s="3">
        <f t="shared" si="29"/>
        <v>40939.18917824074</v>
      </c>
      <c r="L243" t="s">
        <v>287</v>
      </c>
      <c r="M243" t="s">
        <v>288</v>
      </c>
      <c r="N243" t="str">
        <f t="shared" si="30"/>
        <v>Calder Mcclellan</v>
      </c>
      <c r="O243" t="s">
        <v>289</v>
      </c>
      <c r="P243">
        <f t="shared" si="31"/>
        <v>12</v>
      </c>
      <c r="Q243">
        <f t="shared" si="35"/>
        <v>3</v>
      </c>
      <c r="R243" t="str">
        <f t="shared" si="32"/>
        <v>aol</v>
      </c>
      <c r="T243" t="s">
        <v>1035</v>
      </c>
      <c r="U243" t="s">
        <v>1057</v>
      </c>
      <c r="V243" t="s">
        <v>1267</v>
      </c>
      <c r="W243" t="str">
        <f t="shared" si="33"/>
        <v>22201</v>
      </c>
      <c r="X243" t="str">
        <f t="shared" si="34"/>
        <v>Arlington</v>
      </c>
    </row>
    <row r="244" spans="1:24" x14ac:dyDescent="0.3">
      <c r="A244">
        <v>26</v>
      </c>
      <c r="B244">
        <v>31</v>
      </c>
      <c r="C244" t="s">
        <v>8</v>
      </c>
      <c r="D244">
        <v>2012</v>
      </c>
      <c r="E244" s="4">
        <v>40939</v>
      </c>
      <c r="F244" s="3">
        <v>0.18423611111111113</v>
      </c>
      <c r="G244" s="18">
        <v>5</v>
      </c>
      <c r="H244" s="18" t="str">
        <f t="shared" si="27"/>
        <v>Tuesday</v>
      </c>
      <c r="I244" s="4">
        <v>40946</v>
      </c>
      <c r="J244" s="18">
        <f t="shared" si="28"/>
        <v>7</v>
      </c>
      <c r="K244" s="3">
        <f t="shared" si="29"/>
        <v>40939.434236111112</v>
      </c>
      <c r="L244" t="s">
        <v>58</v>
      </c>
      <c r="M244" t="s">
        <v>59</v>
      </c>
      <c r="N244" t="str">
        <f t="shared" si="30"/>
        <v>Meldon Sapp</v>
      </c>
      <c r="O244" t="s">
        <v>60</v>
      </c>
      <c r="P244">
        <f t="shared" si="31"/>
        <v>7</v>
      </c>
      <c r="Q244">
        <f t="shared" si="35"/>
        <v>5</v>
      </c>
      <c r="R244" t="str">
        <f t="shared" si="32"/>
        <v>yahoo</v>
      </c>
      <c r="T244" t="s">
        <v>1036</v>
      </c>
      <c r="U244" t="s">
        <v>1182</v>
      </c>
      <c r="V244" t="s">
        <v>1183</v>
      </c>
      <c r="W244" t="str">
        <f t="shared" si="33"/>
        <v>35801</v>
      </c>
      <c r="X244" t="str">
        <f t="shared" si="34"/>
        <v>Huntsville</v>
      </c>
    </row>
    <row r="245" spans="1:24" x14ac:dyDescent="0.3">
      <c r="A245">
        <v>76</v>
      </c>
      <c r="B245">
        <v>31</v>
      </c>
      <c r="C245" t="s">
        <v>8</v>
      </c>
      <c r="D245">
        <v>2012</v>
      </c>
      <c r="E245" s="4">
        <v>40939</v>
      </c>
      <c r="F245" s="3">
        <v>0.29894675925925923</v>
      </c>
      <c r="G245" s="18">
        <v>5</v>
      </c>
      <c r="H245" s="18" t="str">
        <f t="shared" si="27"/>
        <v>Tuesday</v>
      </c>
      <c r="I245" s="4">
        <v>40946</v>
      </c>
      <c r="J245" s="18">
        <f t="shared" si="28"/>
        <v>7</v>
      </c>
      <c r="K245" s="3">
        <f t="shared" si="29"/>
        <v>40939.548946759256</v>
      </c>
      <c r="L245" t="s">
        <v>208</v>
      </c>
      <c r="M245" t="s">
        <v>209</v>
      </c>
      <c r="N245" t="str">
        <f t="shared" si="30"/>
        <v>Dulce Newkirk</v>
      </c>
      <c r="O245" t="s">
        <v>210</v>
      </c>
      <c r="P245">
        <f t="shared" si="31"/>
        <v>10</v>
      </c>
      <c r="Q245">
        <f t="shared" si="35"/>
        <v>5</v>
      </c>
      <c r="R245" t="str">
        <f t="shared" si="32"/>
        <v>gmail</v>
      </c>
      <c r="T245" t="s">
        <v>1037</v>
      </c>
      <c r="U245" t="s">
        <v>1340</v>
      </c>
      <c r="V245" t="s">
        <v>1341</v>
      </c>
      <c r="W245" t="str">
        <f t="shared" si="33"/>
        <v>87102</v>
      </c>
      <c r="X245" t="str">
        <f t="shared" si="34"/>
        <v>Albuquerque</v>
      </c>
    </row>
    <row r="246" spans="1:24" x14ac:dyDescent="0.3">
      <c r="A246">
        <v>164</v>
      </c>
      <c r="B246">
        <v>31</v>
      </c>
      <c r="C246" t="s">
        <v>8</v>
      </c>
      <c r="D246">
        <v>2012</v>
      </c>
      <c r="E246" s="4">
        <v>40939</v>
      </c>
      <c r="F246" s="3">
        <v>0.80729166666666663</v>
      </c>
      <c r="G246" s="18">
        <v>5</v>
      </c>
      <c r="H246" s="18" t="str">
        <f t="shared" si="27"/>
        <v>Tuesday</v>
      </c>
      <c r="I246" s="4">
        <v>40945</v>
      </c>
      <c r="J246" s="18">
        <f t="shared" si="28"/>
        <v>6</v>
      </c>
      <c r="K246" s="3">
        <f t="shared" si="29"/>
        <v>40940.057291666664</v>
      </c>
      <c r="L246" t="s">
        <v>384</v>
      </c>
      <c r="M246" t="s">
        <v>385</v>
      </c>
      <c r="N246" t="str">
        <f t="shared" si="30"/>
        <v>Bailee Mohr</v>
      </c>
      <c r="O246" t="s">
        <v>386</v>
      </c>
      <c r="P246">
        <f t="shared" si="31"/>
        <v>7</v>
      </c>
      <c r="Q246">
        <f t="shared" si="35"/>
        <v>7</v>
      </c>
      <c r="R246" t="str">
        <f t="shared" si="32"/>
        <v>hotmail</v>
      </c>
      <c r="T246" t="s">
        <v>1038</v>
      </c>
      <c r="U246" t="s">
        <v>1342</v>
      </c>
      <c r="V246" t="s">
        <v>1343</v>
      </c>
      <c r="W246" t="str">
        <f t="shared" si="33"/>
        <v>84601</v>
      </c>
      <c r="X246" t="str">
        <f t="shared" si="34"/>
        <v>Provo</v>
      </c>
    </row>
    <row r="247" spans="1:24" x14ac:dyDescent="0.3">
      <c r="A247">
        <v>117</v>
      </c>
      <c r="B247">
        <v>31</v>
      </c>
      <c r="C247" t="s">
        <v>8</v>
      </c>
      <c r="D247">
        <v>2012</v>
      </c>
      <c r="E247" s="4">
        <v>40939</v>
      </c>
      <c r="F247" s="3">
        <v>0.98712962962962969</v>
      </c>
      <c r="G247" s="18">
        <v>5</v>
      </c>
      <c r="H247" s="18" t="str">
        <f t="shared" si="27"/>
        <v>Tuesday</v>
      </c>
      <c r="I247" s="4">
        <v>40946</v>
      </c>
      <c r="J247" s="18">
        <f t="shared" si="28"/>
        <v>7</v>
      </c>
      <c r="K247" s="3">
        <f t="shared" si="29"/>
        <v>40940.237129629626</v>
      </c>
      <c r="L247" t="s">
        <v>290</v>
      </c>
      <c r="M247" t="s">
        <v>291</v>
      </c>
      <c r="N247" t="str">
        <f t="shared" si="30"/>
        <v>Adra Dempsey</v>
      </c>
      <c r="O247" t="s">
        <v>292</v>
      </c>
      <c r="P247">
        <f t="shared" si="31"/>
        <v>10</v>
      </c>
      <c r="Q247">
        <f t="shared" si="35"/>
        <v>3</v>
      </c>
      <c r="R247" t="str">
        <f t="shared" si="32"/>
        <v>aol</v>
      </c>
      <c r="T247" t="s">
        <v>1039</v>
      </c>
      <c r="U247" t="s">
        <v>1344</v>
      </c>
      <c r="V247" t="s">
        <v>1345</v>
      </c>
      <c r="W247" t="str">
        <f t="shared" si="33"/>
        <v>43602</v>
      </c>
      <c r="X247" t="str">
        <f t="shared" si="34"/>
        <v>Toledo</v>
      </c>
    </row>
    <row r="248" spans="1:24" x14ac:dyDescent="0.3">
      <c r="A248">
        <v>165</v>
      </c>
      <c r="B248">
        <v>31</v>
      </c>
      <c r="C248" t="s">
        <v>8</v>
      </c>
      <c r="D248">
        <v>2012</v>
      </c>
      <c r="E248" s="4">
        <v>40939</v>
      </c>
      <c r="F248" s="3">
        <v>0.99989583333333332</v>
      </c>
      <c r="G248" s="18">
        <v>5</v>
      </c>
      <c r="H248" s="18" t="str">
        <f t="shared" si="27"/>
        <v>Tuesday</v>
      </c>
      <c r="I248" s="4">
        <v>40944</v>
      </c>
      <c r="J248" s="18">
        <f t="shared" si="28"/>
        <v>5</v>
      </c>
      <c r="K248" s="3">
        <f t="shared" si="29"/>
        <v>40940.249895833331</v>
      </c>
      <c r="L248" t="s">
        <v>387</v>
      </c>
      <c r="M248" t="s">
        <v>388</v>
      </c>
      <c r="N248" t="str">
        <f t="shared" si="30"/>
        <v>Hortense Cervantes</v>
      </c>
      <c r="O248" t="s">
        <v>389</v>
      </c>
      <c r="P248">
        <f t="shared" si="31"/>
        <v>12</v>
      </c>
      <c r="Q248">
        <f t="shared" si="35"/>
        <v>3</v>
      </c>
      <c r="R248" t="str">
        <f t="shared" si="32"/>
        <v>aol</v>
      </c>
      <c r="T248" t="s">
        <v>1040</v>
      </c>
      <c r="U248" t="s">
        <v>1288</v>
      </c>
      <c r="V248" t="s">
        <v>1289</v>
      </c>
      <c r="W248" t="str">
        <f t="shared" si="33"/>
        <v>60431</v>
      </c>
      <c r="X248" t="str">
        <f t="shared" si="34"/>
        <v>Joliet</v>
      </c>
    </row>
  </sheetData>
  <sortState xmlns:xlrd2="http://schemas.microsoft.com/office/spreadsheetml/2017/richdata2" ref="A2:X248">
    <sortCondition ref="E2:E248"/>
    <sortCondition ref="F2:F248"/>
  </sortState>
  <phoneticPr fontId="2" type="noConversion"/>
  <pageMargins left="0.7" right="0.7" top="0.75" bottom="0.75" header="0.3" footer="0.3"/>
  <ignoredErrors>
    <ignoredError sqref="W2"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6F024-17AC-4E10-A911-1D01BFCFADBA}">
  <dimension ref="B1:O23"/>
  <sheetViews>
    <sheetView tabSelected="1" topLeftCell="D1" zoomScale="80" workbookViewId="0">
      <selection activeCell="N18" sqref="N18"/>
    </sheetView>
  </sheetViews>
  <sheetFormatPr defaultRowHeight="14.4" x14ac:dyDescent="0.3"/>
  <cols>
    <col min="2" max="2" width="2.77734375" customWidth="1"/>
    <col min="4" max="4" width="46.109375" bestFit="1" customWidth="1"/>
    <col min="5" max="5" width="10.109375" customWidth="1"/>
    <col min="6" max="6" width="11.21875" bestFit="1" customWidth="1"/>
    <col min="9" max="9" width="5.33203125" customWidth="1"/>
    <col min="10" max="10" width="22.88671875" bestFit="1" customWidth="1"/>
    <col min="11" max="11" width="3.88671875" customWidth="1"/>
    <col min="12" max="12" width="10.5546875" bestFit="1" customWidth="1"/>
    <col min="15" max="15" width="7.33203125" customWidth="1"/>
  </cols>
  <sheetData>
    <row r="1" spans="2:15" ht="15" thickBot="1" x14ac:dyDescent="0.35"/>
    <row r="2" spans="2:15" x14ac:dyDescent="0.3">
      <c r="B2" s="5"/>
      <c r="C2" s="6"/>
      <c r="D2" s="6"/>
      <c r="E2" s="6"/>
      <c r="F2" s="6"/>
      <c r="G2" s="7"/>
      <c r="I2" s="5"/>
      <c r="J2" s="6"/>
      <c r="K2" s="6"/>
      <c r="L2" s="6"/>
      <c r="M2" s="6"/>
      <c r="N2" s="6"/>
      <c r="O2" s="7"/>
    </row>
    <row r="3" spans="2:15" x14ac:dyDescent="0.3">
      <c r="B3" s="8"/>
      <c r="C3" s="14" t="s">
        <v>744</v>
      </c>
      <c r="D3" s="9"/>
      <c r="E3" s="9"/>
      <c r="F3" s="9"/>
      <c r="G3" s="10"/>
      <c r="I3" s="8"/>
      <c r="J3" s="14" t="s">
        <v>781</v>
      </c>
      <c r="K3" s="9"/>
      <c r="L3" s="9"/>
      <c r="M3" s="9"/>
      <c r="N3" s="9"/>
      <c r="O3" s="10"/>
    </row>
    <row r="4" spans="2:15" ht="15" thickBot="1" x14ac:dyDescent="0.35">
      <c r="B4" s="8"/>
      <c r="C4" s="14"/>
      <c r="D4" s="9"/>
      <c r="E4" s="9"/>
      <c r="F4" s="9"/>
      <c r="G4" s="10"/>
      <c r="I4" s="8"/>
      <c r="J4" s="14"/>
      <c r="K4" s="9"/>
      <c r="L4" s="9"/>
      <c r="M4" s="9"/>
      <c r="N4" s="9"/>
      <c r="O4" s="10"/>
    </row>
    <row r="5" spans="2:15" ht="14.4" customHeight="1" x14ac:dyDescent="0.3">
      <c r="B5" s="8"/>
      <c r="C5" s="31" t="s">
        <v>782</v>
      </c>
      <c r="D5" s="32"/>
      <c r="E5" s="32"/>
      <c r="F5" s="33"/>
      <c r="G5" s="10"/>
      <c r="I5" s="8"/>
      <c r="J5" s="31" t="s">
        <v>780</v>
      </c>
      <c r="K5" s="32"/>
      <c r="L5" s="32"/>
      <c r="M5" s="32"/>
      <c r="N5" s="33"/>
      <c r="O5" s="10"/>
    </row>
    <row r="6" spans="2:15" ht="15" thickBot="1" x14ac:dyDescent="0.35">
      <c r="B6" s="8"/>
      <c r="C6" s="34"/>
      <c r="D6" s="35"/>
      <c r="E6" s="35"/>
      <c r="F6" s="36"/>
      <c r="G6" s="10"/>
      <c r="I6" s="8"/>
      <c r="J6" s="37"/>
      <c r="K6" s="38"/>
      <c r="L6" s="38"/>
      <c r="M6" s="38"/>
      <c r="N6" s="39"/>
      <c r="O6" s="10"/>
    </row>
    <row r="7" spans="2:15" x14ac:dyDescent="0.3">
      <c r="B7" s="8"/>
      <c r="C7" s="31" t="s">
        <v>779</v>
      </c>
      <c r="D7" s="32"/>
      <c r="E7" s="32"/>
      <c r="F7" s="33"/>
      <c r="G7" s="10"/>
      <c r="I7" s="8"/>
      <c r="J7" s="37"/>
      <c r="K7" s="38"/>
      <c r="L7" s="38"/>
      <c r="M7" s="38"/>
      <c r="N7" s="39"/>
      <c r="O7" s="10"/>
    </row>
    <row r="8" spans="2:15" ht="14.4" customHeight="1" thickBot="1" x14ac:dyDescent="0.35">
      <c r="B8" s="8"/>
      <c r="C8" s="34"/>
      <c r="D8" s="35"/>
      <c r="E8" s="35"/>
      <c r="F8" s="36"/>
      <c r="G8" s="10"/>
      <c r="I8" s="8"/>
      <c r="J8" s="34"/>
      <c r="K8" s="35"/>
      <c r="L8" s="35"/>
      <c r="M8" s="35"/>
      <c r="N8" s="36"/>
      <c r="O8" s="10"/>
    </row>
    <row r="9" spans="2:15" x14ac:dyDescent="0.3">
      <c r="B9" s="8"/>
      <c r="C9" s="9"/>
      <c r="D9" s="9"/>
      <c r="E9" s="9"/>
      <c r="F9" s="9"/>
      <c r="G9" s="10"/>
      <c r="I9" s="8"/>
      <c r="J9" s="9"/>
      <c r="K9" s="9"/>
      <c r="L9" s="9"/>
      <c r="M9" s="9"/>
      <c r="N9" s="9"/>
      <c r="O9" s="10"/>
    </row>
    <row r="10" spans="2:15" x14ac:dyDescent="0.3">
      <c r="B10" s="8"/>
      <c r="C10" s="9" t="s">
        <v>745</v>
      </c>
      <c r="D10" s="9" t="s">
        <v>788</v>
      </c>
      <c r="E10" s="9"/>
      <c r="F10" s="29" cm="1">
        <f t="array" ref="F10">MIN(LEN(Data!N2:N248))</f>
        <v>8</v>
      </c>
      <c r="G10" s="10"/>
      <c r="I10" s="8"/>
      <c r="J10" s="21" t="s">
        <v>767</v>
      </c>
      <c r="K10" s="9"/>
      <c r="L10" s="28">
        <v>40939</v>
      </c>
      <c r="M10" s="9"/>
      <c r="N10" s="20"/>
      <c r="O10" s="10"/>
    </row>
    <row r="11" spans="2:15" x14ac:dyDescent="0.3">
      <c r="B11" s="8"/>
      <c r="C11" s="9"/>
      <c r="D11" s="9"/>
      <c r="E11" s="9"/>
      <c r="G11" s="10"/>
      <c r="I11" s="8"/>
      <c r="J11" s="9"/>
      <c r="K11" s="9"/>
      <c r="L11" s="9"/>
      <c r="M11" s="9"/>
      <c r="N11" s="9"/>
      <c r="O11" s="10"/>
    </row>
    <row r="12" spans="2:15" x14ac:dyDescent="0.3">
      <c r="B12" s="8"/>
      <c r="C12" s="9" t="s">
        <v>746</v>
      </c>
      <c r="D12" s="9" t="s">
        <v>789</v>
      </c>
      <c r="E12" s="9"/>
      <c r="F12" s="15" cm="1">
        <f t="array" ref="F12">COUNT(IF(LEFT(Data!$W$2:$W$248,1)="5",1,""))</f>
        <v>15</v>
      </c>
      <c r="G12" s="10"/>
      <c r="I12" s="8" t="s">
        <v>756</v>
      </c>
      <c r="J12" s="9" t="s">
        <v>768</v>
      </c>
      <c r="K12" s="23">
        <v>28</v>
      </c>
      <c r="L12" s="9" t="s">
        <v>769</v>
      </c>
      <c r="M12" s="9"/>
      <c r="N12" s="17">
        <f>COUNTIF(Data!E2:E248,"&gt;"&amp;($L$10-K12))</f>
        <v>229</v>
      </c>
      <c r="O12" s="10"/>
    </row>
    <row r="13" spans="2:15" x14ac:dyDescent="0.3">
      <c r="B13" s="8"/>
      <c r="C13" s="9"/>
      <c r="D13" s="9"/>
      <c r="E13" s="9"/>
      <c r="G13" s="10"/>
      <c r="I13" s="8" t="s">
        <v>755</v>
      </c>
      <c r="J13" s="9" t="s">
        <v>770</v>
      </c>
      <c r="K13" s="23">
        <v>1</v>
      </c>
      <c r="L13" s="9"/>
      <c r="M13" s="9"/>
      <c r="N13" s="17">
        <f>COUNTIF(Data!G2:G248,1)</f>
        <v>54</v>
      </c>
      <c r="O13" s="10"/>
    </row>
    <row r="14" spans="2:15" x14ac:dyDescent="0.3">
      <c r="B14" s="8"/>
      <c r="C14" s="9" t="s">
        <v>747</v>
      </c>
      <c r="D14" s="9" t="s">
        <v>790</v>
      </c>
      <c r="E14" s="9"/>
      <c r="F14" s="15" cm="1">
        <f t="array" ref="F14">COUNT(IF(LEFT(TRIM(Data!V2:V251),2)="IL",1,""))</f>
        <v>8</v>
      </c>
      <c r="G14" s="10"/>
      <c r="I14" s="8" t="s">
        <v>751</v>
      </c>
      <c r="J14" s="9" t="s">
        <v>771</v>
      </c>
      <c r="K14" s="9"/>
      <c r="L14" s="23" t="s">
        <v>794</v>
      </c>
      <c r="M14" s="9"/>
      <c r="N14" s="17">
        <f>COUNTIF(Data!H2:H248,Calculations!L14)</f>
        <v>37</v>
      </c>
      <c r="O14" s="10"/>
    </row>
    <row r="15" spans="2:15" x14ac:dyDescent="0.3">
      <c r="B15" s="8"/>
      <c r="C15" s="9"/>
      <c r="D15" s="9"/>
      <c r="E15" s="9"/>
      <c r="F15" s="19"/>
      <c r="G15" s="10"/>
      <c r="I15" s="8"/>
      <c r="J15" s="9"/>
      <c r="K15" s="9"/>
      <c r="L15" s="9"/>
      <c r="M15" s="9"/>
      <c r="N15" s="22"/>
      <c r="O15" s="10"/>
    </row>
    <row r="16" spans="2:15" x14ac:dyDescent="0.3">
      <c r="B16" s="8"/>
      <c r="C16" s="9" t="s">
        <v>748</v>
      </c>
      <c r="D16" s="9" t="s">
        <v>791</v>
      </c>
      <c r="E16" s="9"/>
      <c r="F16" s="15">
        <f>COUNTIF(Data!$R$2:$R$248,"yahoo")</f>
        <v>51</v>
      </c>
      <c r="G16" s="10"/>
      <c r="I16" s="8"/>
      <c r="J16" s="9"/>
      <c r="K16" s="9"/>
      <c r="L16" s="21" t="s">
        <v>774</v>
      </c>
      <c r="M16" s="21" t="s">
        <v>775</v>
      </c>
      <c r="N16" s="22"/>
      <c r="O16" s="10"/>
    </row>
    <row r="17" spans="2:15" x14ac:dyDescent="0.3">
      <c r="B17" s="8"/>
      <c r="C17" s="9"/>
      <c r="D17" s="9"/>
      <c r="E17" s="9"/>
      <c r="G17" s="10"/>
      <c r="I17" s="8" t="s">
        <v>753</v>
      </c>
      <c r="J17" s="9" t="s">
        <v>772</v>
      </c>
      <c r="K17" s="9"/>
      <c r="L17" s="30">
        <v>0.625</v>
      </c>
      <c r="M17" s="30">
        <v>0.70833333333333337</v>
      </c>
      <c r="N17" s="17">
        <f>COUNTIFS(Data!$F$2:$F$248, "&gt;="&amp;Calculations!L17, Data!$F$2:$F$248, "&lt;="&amp;Calculations!M17)</f>
        <v>23</v>
      </c>
      <c r="O17" s="10"/>
    </row>
    <row r="18" spans="2:15" x14ac:dyDescent="0.3">
      <c r="B18" s="8"/>
      <c r="C18" s="9" t="s">
        <v>749</v>
      </c>
      <c r="D18" s="9" t="s">
        <v>792</v>
      </c>
      <c r="E18" s="9"/>
      <c r="F18" s="15" cm="1">
        <f t="array" ref="F18">COUNT(IF(LEN(Data!$X$2:$X$248)&gt;8,1,""))</f>
        <v>130</v>
      </c>
      <c r="G18" s="10"/>
      <c r="I18" s="8" t="s">
        <v>754</v>
      </c>
      <c r="J18" s="9" t="s">
        <v>773</v>
      </c>
      <c r="K18" s="9"/>
      <c r="L18" s="30">
        <v>0.375</v>
      </c>
      <c r="M18" s="30">
        <v>0.45833333333333331</v>
      </c>
      <c r="N18" s="17">
        <f>COUNTIFS(Data!$F$2:$F$248, "&gt;="&amp;Calculations!L18, Data!$F$2:$F$248, "&lt;="&amp;Calculations!M18)</f>
        <v>22</v>
      </c>
      <c r="O18" s="10"/>
    </row>
    <row r="19" spans="2:15" x14ac:dyDescent="0.3">
      <c r="B19" s="8"/>
      <c r="C19" s="9"/>
      <c r="D19" s="9"/>
      <c r="E19" s="9"/>
      <c r="F19" s="3"/>
      <c r="G19" s="10"/>
      <c r="I19" s="8"/>
      <c r="J19" s="9"/>
      <c r="K19" s="9"/>
      <c r="L19" s="9"/>
      <c r="M19" s="9"/>
      <c r="N19" s="22"/>
      <c r="O19" s="10"/>
    </row>
    <row r="20" spans="2:15" ht="15" thickBot="1" x14ac:dyDescent="0.35">
      <c r="B20" s="8"/>
      <c r="C20" s="9" t="s">
        <v>750</v>
      </c>
      <c r="D20" s="9" t="s">
        <v>793</v>
      </c>
      <c r="E20" s="9"/>
      <c r="F20" s="29">
        <f>MAX(Data!$J$2:$J$248)</f>
        <v>8</v>
      </c>
      <c r="G20" s="10"/>
      <c r="I20" s="11"/>
      <c r="J20" s="12"/>
      <c r="K20" s="12"/>
      <c r="L20" s="24"/>
      <c r="M20" s="24"/>
      <c r="N20" s="25"/>
      <c r="O20" s="13"/>
    </row>
    <row r="21" spans="2:15" x14ac:dyDescent="0.3">
      <c r="B21" s="8"/>
      <c r="C21" s="9"/>
      <c r="D21" s="9"/>
      <c r="E21" s="9"/>
      <c r="G21" s="10"/>
      <c r="L21" s="26"/>
      <c r="M21" s="26"/>
    </row>
    <row r="22" spans="2:15" x14ac:dyDescent="0.3">
      <c r="B22" s="8"/>
      <c r="C22" s="9" t="s">
        <v>752</v>
      </c>
      <c r="D22" s="9" t="s">
        <v>787</v>
      </c>
      <c r="E22" s="9"/>
      <c r="F22" s="16" cm="1">
        <f t="array" ref="F22">MAX(MOD(Data!$K$2:$K$248,1))</f>
        <v>0.99822916666744277</v>
      </c>
      <c r="G22" s="10"/>
      <c r="L22" s="26"/>
      <c r="M22" s="26"/>
    </row>
    <row r="23" spans="2:15" ht="15" thickBot="1" x14ac:dyDescent="0.35">
      <c r="B23" s="11"/>
      <c r="C23" s="12"/>
      <c r="D23" s="12"/>
      <c r="E23" s="12"/>
      <c r="F23" s="12"/>
      <c r="G23" s="13"/>
    </row>
  </sheetData>
  <mergeCells count="3">
    <mergeCell ref="C5:F6"/>
    <mergeCell ref="C7:F8"/>
    <mergeCell ref="J5:N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dc:creator>
  <cp:lastModifiedBy>Ruoxi Zhang</cp:lastModifiedBy>
  <dcterms:created xsi:type="dcterms:W3CDTF">2013-10-30T12:03:53Z</dcterms:created>
  <dcterms:modified xsi:type="dcterms:W3CDTF">2024-10-07T20:21:35Z</dcterms:modified>
</cp:coreProperties>
</file>