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570" tabRatio="766"/>
  </bookViews>
  <sheets>
    <sheet name="总表" sheetId="11" r:id="rId1"/>
    <sheet name="日常监控-月" sheetId="10" r:id="rId2"/>
    <sheet name="日常监控-日" sheetId="9" r:id="rId3"/>
    <sheet name="日常监控-明细数据" sheetId="6" r:id="rId4"/>
    <sheet name="小时产能-日表" sheetId="13" r:id="rId5"/>
    <sheet name="小时产能-商务角度" sheetId="1" r:id="rId6"/>
    <sheet name="小时产能-星级角度" sheetId="7" r:id="rId7"/>
    <sheet name="人力监控" sheetId="3" r:id="rId8"/>
    <sheet name="流失监控" sheetId="8" r:id="rId9"/>
    <sheet name="工时监控" sheetId="2" r:id="rId10"/>
    <sheet name="星级达标率" sheetId="4" r:id="rId11"/>
    <sheet name="到岗率" sheetId="12" r:id="rId12"/>
    <sheet name="智能ai" sheetId="5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2" l="1"/>
  <c r="F3" i="12"/>
  <c r="M3" i="8"/>
  <c r="L3" i="8"/>
  <c r="K3" i="8"/>
  <c r="J3" i="8"/>
  <c r="D3" i="8"/>
  <c r="W24" i="3"/>
  <c r="V24" i="3"/>
  <c r="U24" i="3"/>
  <c r="T24" i="3"/>
  <c r="S24" i="3"/>
  <c r="R24" i="3"/>
  <c r="Q24" i="3"/>
  <c r="P24" i="3"/>
  <c r="O24" i="3"/>
  <c r="N24" i="3"/>
  <c r="M24" i="3"/>
  <c r="H23" i="3"/>
  <c r="H24" i="3" s="1"/>
  <c r="G23" i="3"/>
  <c r="F23" i="3"/>
  <c r="F24" i="3" s="1"/>
  <c r="E23" i="3"/>
  <c r="D23" i="3"/>
  <c r="D24" i="3" s="1"/>
  <c r="E24" i="3" l="1"/>
  <c r="G24" i="3"/>
</calcChain>
</file>

<file path=xl/sharedStrings.xml><?xml version="1.0" encoding="utf-8"?>
<sst xmlns="http://schemas.openxmlformats.org/spreadsheetml/2006/main" count="1097" uniqueCount="249">
  <si>
    <t>商务公司</t>
  </si>
  <si>
    <t>平台</t>
  </si>
  <si>
    <t>分管区</t>
  </si>
  <si>
    <t>福建</t>
  </si>
  <si>
    <t>漯河</t>
  </si>
  <si>
    <t>洛阳区</t>
  </si>
  <si>
    <t>义马</t>
  </si>
  <si>
    <t>三门峡区</t>
  </si>
  <si>
    <t>天津</t>
  </si>
  <si>
    <t>陕州</t>
  </si>
  <si>
    <t>广西</t>
  </si>
  <si>
    <t>温县</t>
  </si>
  <si>
    <t>焦作区</t>
  </si>
  <si>
    <t>河南</t>
  </si>
  <si>
    <t>三门峡</t>
  </si>
  <si>
    <t>内黄</t>
  </si>
  <si>
    <t>鹤壁区</t>
  </si>
  <si>
    <t>新安</t>
  </si>
  <si>
    <t>安阳</t>
  </si>
  <si>
    <t>江苏</t>
  </si>
  <si>
    <t>伊川</t>
  </si>
  <si>
    <t>鹤壁</t>
  </si>
  <si>
    <t>浙江</t>
  </si>
  <si>
    <t>博爱</t>
  </si>
  <si>
    <t>焦作</t>
  </si>
  <si>
    <t>山东</t>
  </si>
  <si>
    <t>武陟</t>
  </si>
  <si>
    <t>上海</t>
  </si>
  <si>
    <t>新乡</t>
  </si>
  <si>
    <t>新乡区</t>
  </si>
  <si>
    <t>卫辉</t>
  </si>
  <si>
    <t>山西</t>
  </si>
  <si>
    <t>山西忻州</t>
  </si>
  <si>
    <t>山西区</t>
  </si>
  <si>
    <t>山西晋中</t>
  </si>
  <si>
    <t>中卫</t>
  </si>
  <si>
    <t>中卫区</t>
  </si>
  <si>
    <t>宝鸡</t>
  </si>
  <si>
    <t>未确权</t>
  </si>
  <si>
    <t>济源</t>
  </si>
  <si>
    <t>整体</t>
    <phoneticPr fontId="4" type="noConversion"/>
  </si>
  <si>
    <t>老员工</t>
  </si>
  <si>
    <t>老员工</t>
    <phoneticPr fontId="4" type="noConversion"/>
  </si>
  <si>
    <t>新3</t>
  </si>
  <si>
    <t>新3</t>
    <phoneticPr fontId="4" type="noConversion"/>
  </si>
  <si>
    <t>新1</t>
  </si>
  <si>
    <t>新1</t>
    <phoneticPr fontId="4" type="noConversion"/>
  </si>
  <si>
    <t>新2</t>
  </si>
  <si>
    <t>新2</t>
    <phoneticPr fontId="4" type="noConversion"/>
  </si>
  <si>
    <t>2019年4月3日小时产能（日）</t>
    <phoneticPr fontId="4" type="noConversion"/>
  </si>
  <si>
    <t>合计</t>
  </si>
  <si>
    <t>合计</t>
    <phoneticPr fontId="4" type="noConversion"/>
  </si>
  <si>
    <t>2019年4月小时产能（月）</t>
    <phoneticPr fontId="4" type="noConversion"/>
  </si>
  <si>
    <t>数据需求：（1）保存小时产能的展示数据的明细分子分母的明细数据；（2）每日表可查询历史有每天的数据；（3）每月表可查义历史每月的数据；</t>
    <phoneticPr fontId="4" type="noConversion"/>
  </si>
  <si>
    <t>V1</t>
  </si>
  <si>
    <t>V1</t>
    <phoneticPr fontId="4" type="noConversion"/>
  </si>
  <si>
    <t>V10</t>
  </si>
  <si>
    <t>V10</t>
    <phoneticPr fontId="4" type="noConversion"/>
  </si>
  <si>
    <t>V2</t>
  </si>
  <si>
    <t>V2</t>
    <phoneticPr fontId="4" type="noConversion"/>
  </si>
  <si>
    <t>。。。</t>
    <phoneticPr fontId="4" type="noConversion"/>
  </si>
  <si>
    <t>V3</t>
  </si>
  <si>
    <t>V4</t>
  </si>
  <si>
    <t>V5</t>
  </si>
  <si>
    <t>V6</t>
  </si>
  <si>
    <t>V7</t>
  </si>
  <si>
    <t>V8</t>
  </si>
  <si>
    <t>V9</t>
  </si>
  <si>
    <t>流失人力</t>
    <phoneticPr fontId="4" type="noConversion"/>
  </si>
  <si>
    <t>淘汰人力</t>
    <phoneticPr fontId="4" type="noConversion"/>
  </si>
  <si>
    <t>5星以上淘汰</t>
    <phoneticPr fontId="4" type="noConversion"/>
  </si>
  <si>
    <t>5星以上流失</t>
    <phoneticPr fontId="4" type="noConversion"/>
  </si>
  <si>
    <t>流失率</t>
  </si>
  <si>
    <t>流失率</t>
    <phoneticPr fontId="4" type="noConversion"/>
  </si>
  <si>
    <t>淘汰率</t>
    <phoneticPr fontId="4" type="noConversion"/>
  </si>
  <si>
    <t>总流失率</t>
    <phoneticPr fontId="4" type="noConversion"/>
  </si>
  <si>
    <t>5星以上占比</t>
    <phoneticPr fontId="4" type="noConversion"/>
  </si>
  <si>
    <t>总人力</t>
  </si>
  <si>
    <t>总人力</t>
    <phoneticPr fontId="4" type="noConversion"/>
  </si>
  <si>
    <t>相关明细数据以及分子分母数据可导出，相应字段可排序的功能</t>
    <phoneticPr fontId="4" type="noConversion"/>
  </si>
  <si>
    <t>相关明细数据以及分子分母数据可导出，，相应字段可排序的功能</t>
    <phoneticPr fontId="4" type="noConversion"/>
  </si>
  <si>
    <t>数据需求：仅统计截止最新的人力分布即可；，相应字段可排序的功能</t>
    <phoneticPr fontId="4" type="noConversion"/>
  </si>
  <si>
    <t>2019年4月人员流失率情况</t>
    <phoneticPr fontId="4" type="noConversion"/>
  </si>
  <si>
    <t>现有人力</t>
  </si>
  <si>
    <t>现有人力</t>
    <phoneticPr fontId="4" type="noConversion"/>
  </si>
  <si>
    <t>数据需求：（1）仅保留当月最新的人力即可；（2）当月结束保存一份历史备查；（3）表格中有相应的公式; (4)表格中的数据可进行排序</t>
    <phoneticPr fontId="4" type="noConversion"/>
  </si>
  <si>
    <t>13日</t>
  </si>
  <si>
    <t>14日</t>
  </si>
  <si>
    <t>18日</t>
  </si>
  <si>
    <t>19日</t>
  </si>
  <si>
    <t>20日</t>
  </si>
  <si>
    <t>差值</t>
  </si>
  <si>
    <t>预计全月工时</t>
  </si>
  <si>
    <t>未来日均需完成</t>
  </si>
  <si>
    <t>灵宝</t>
  </si>
  <si>
    <t>宜阳</t>
  </si>
  <si>
    <t>数据需求：（1）仅保留当月最新的情况；（2）可进行排序；（3）可导出每个员工的明细生产备查；</t>
    <phoneticPr fontId="4" type="noConversion"/>
  </si>
  <si>
    <t>2019年4月工时完成情况</t>
    <phoneticPr fontId="4" type="noConversion"/>
  </si>
  <si>
    <t>班组</t>
    <phoneticPr fontId="4" type="noConversion"/>
  </si>
  <si>
    <t>员工姓名</t>
    <phoneticPr fontId="4" type="noConversion"/>
  </si>
  <si>
    <t>已完成工时</t>
    <phoneticPr fontId="4" type="noConversion"/>
  </si>
  <si>
    <t>预估全月工时</t>
    <phoneticPr fontId="4" type="noConversion"/>
  </si>
  <si>
    <t>差值</t>
    <phoneticPr fontId="4" type="noConversion"/>
  </si>
  <si>
    <t>2019年4月未完成工时目标员工明细</t>
    <phoneticPr fontId="4" type="noConversion"/>
  </si>
  <si>
    <t>星级</t>
  </si>
  <si>
    <t>离职人力</t>
  </si>
  <si>
    <t>本月新增</t>
  </si>
  <si>
    <t>v1-v4</t>
  </si>
  <si>
    <t>v5</t>
  </si>
  <si>
    <t>v6</t>
  </si>
  <si>
    <t>v7</t>
  </si>
  <si>
    <t>v8</t>
  </si>
  <si>
    <t>2019年4月星级流失率监控</t>
    <phoneticPr fontId="4" type="noConversion"/>
  </si>
  <si>
    <t>人数</t>
  </si>
  <si>
    <t>达标升星人数</t>
  </si>
  <si>
    <t>延时升星人数</t>
  </si>
  <si>
    <t>达标率</t>
  </si>
  <si>
    <t>V1--V4</t>
  </si>
  <si>
    <t>目标值</t>
    <phoneticPr fontId="4" type="noConversion"/>
  </si>
  <si>
    <t>小时产能</t>
  </si>
  <si>
    <t>成功率</t>
  </si>
  <si>
    <t>工效</t>
  </si>
  <si>
    <t>通话占有率</t>
  </si>
  <si>
    <t>平均通话时长</t>
  </si>
  <si>
    <t>小拨</t>
  </si>
  <si>
    <t>示忙率</t>
  </si>
  <si>
    <t>平均单价</t>
  </si>
  <si>
    <t>月均值</t>
  </si>
  <si>
    <t>渑池</t>
  </si>
  <si>
    <t>获嘉</t>
  </si>
  <si>
    <t>姓名</t>
  </si>
  <si>
    <t>姓名</t>
    <phoneticPr fontId="4" type="noConversion"/>
  </si>
  <si>
    <t>员工</t>
  </si>
  <si>
    <t>2019年4月小时产能未达标员工明细</t>
    <phoneticPr fontId="4" type="noConversion"/>
  </si>
  <si>
    <t>仅保存当月最新的数据即可；</t>
    <phoneticPr fontId="4" type="noConversion"/>
  </si>
  <si>
    <t>延时升星员工明细（日均）</t>
  </si>
  <si>
    <t>签到得分</t>
  </si>
  <si>
    <t>拨打得分</t>
  </si>
  <si>
    <t>小时产能得分</t>
  </si>
  <si>
    <t>满意度得分</t>
  </si>
  <si>
    <t>质检奖罚</t>
  </si>
  <si>
    <t>一星</t>
    <phoneticPr fontId="4" type="noConversion"/>
  </si>
  <si>
    <t>积分标准</t>
  </si>
  <si>
    <t>徐海峰</t>
  </si>
  <si>
    <t>二星</t>
  </si>
  <si>
    <t>刘翼然</t>
  </si>
  <si>
    <t>何艳丽</t>
  </si>
  <si>
    <t>何利琴</t>
  </si>
  <si>
    <t>杨莎莎</t>
  </si>
  <si>
    <t>赵春歌</t>
  </si>
  <si>
    <t>齐天祥</t>
  </si>
  <si>
    <t>葛亮</t>
  </si>
  <si>
    <t>程东芳</t>
  </si>
  <si>
    <t>曹丽华</t>
  </si>
  <si>
    <t>韩迎春</t>
  </si>
  <si>
    <t>牛会平</t>
  </si>
  <si>
    <t>牛欢</t>
  </si>
  <si>
    <t>曹园园</t>
  </si>
  <si>
    <t>韩金金</t>
  </si>
  <si>
    <t>梁丛江</t>
  </si>
  <si>
    <t>李慧</t>
  </si>
  <si>
    <t>谢芳</t>
  </si>
  <si>
    <t>赵静</t>
  </si>
  <si>
    <t>刘小红</t>
  </si>
  <si>
    <t>申龙</t>
  </si>
  <si>
    <t>苏晓晓</t>
  </si>
  <si>
    <t>高朋飞</t>
  </si>
  <si>
    <t>郭会芳</t>
  </si>
  <si>
    <t>刘菲菲</t>
  </si>
  <si>
    <t>张笑笑</t>
  </si>
  <si>
    <t>郭喆</t>
  </si>
  <si>
    <t>顾子莹</t>
  </si>
  <si>
    <t>高云鹏</t>
  </si>
  <si>
    <t>李静</t>
  </si>
  <si>
    <t>吕园利</t>
  </si>
  <si>
    <t>杨新新</t>
  </si>
  <si>
    <t>李华</t>
  </si>
  <si>
    <t>林芳芳</t>
  </si>
  <si>
    <t>栗元玉</t>
  </si>
  <si>
    <t>岳莹莹</t>
  </si>
  <si>
    <t>杨叶贝</t>
  </si>
  <si>
    <t>牛雅芳</t>
  </si>
  <si>
    <t>丁荣</t>
  </si>
  <si>
    <t>宋爱佳</t>
  </si>
  <si>
    <t>陆璐</t>
  </si>
  <si>
    <t>三星</t>
  </si>
  <si>
    <t>标准</t>
  </si>
  <si>
    <t>柯玉梅</t>
  </si>
  <si>
    <t>王莉萍</t>
  </si>
  <si>
    <t>张肖芳</t>
  </si>
  <si>
    <t>张舒曼</t>
  </si>
  <si>
    <t>张书晓</t>
  </si>
  <si>
    <t>裴俊巧</t>
  </si>
  <si>
    <t>李曦霞</t>
  </si>
  <si>
    <t>艾润润</t>
  </si>
  <si>
    <t>周倩乾</t>
  </si>
  <si>
    <t>（1）可排序(2)仅保存当月最新数据即可</t>
    <phoneticPr fontId="4" type="noConversion"/>
  </si>
  <si>
    <t>2019年4月人员分布</t>
    <phoneticPr fontId="4" type="noConversion"/>
  </si>
  <si>
    <t>2019年4月星级人力分布</t>
    <phoneticPr fontId="4" type="noConversion"/>
  </si>
  <si>
    <t>占比</t>
    <phoneticPr fontId="4" type="noConversion"/>
  </si>
  <si>
    <t>1班</t>
    <phoneticPr fontId="4" type="noConversion"/>
  </si>
  <si>
    <t>曹伟</t>
    <phoneticPr fontId="4" type="noConversion"/>
  </si>
  <si>
    <t>成功量</t>
  </si>
  <si>
    <t>目标</t>
  </si>
  <si>
    <t>班组名</t>
    <phoneticPr fontId="4" type="noConversion"/>
  </si>
  <si>
    <t>商务</t>
    <phoneticPr fontId="4" type="noConversion"/>
  </si>
  <si>
    <t>平台</t>
    <phoneticPr fontId="4" type="noConversion"/>
  </si>
  <si>
    <t>分区</t>
    <phoneticPr fontId="4" type="noConversion"/>
  </si>
  <si>
    <t>全月值</t>
    <phoneticPr fontId="4" type="noConversion"/>
  </si>
  <si>
    <t>日期</t>
    <phoneticPr fontId="4" type="noConversion"/>
  </si>
  <si>
    <t>员工日志数据</t>
    <phoneticPr fontId="4" type="noConversion"/>
  </si>
  <si>
    <t>数据数据：（1）后台明细数据保存包括指标的分子分母数据；（2）保存每个员工每天的原始记录；（3）系统后台可提供导出的数据设定条件</t>
    <phoneticPr fontId="4" type="noConversion"/>
  </si>
  <si>
    <t>2019年4月1日指标情况</t>
    <phoneticPr fontId="4" type="noConversion"/>
  </si>
  <si>
    <t>2019年4月指标情况</t>
    <phoneticPr fontId="4" type="noConversion"/>
  </si>
  <si>
    <t>（1）每日表可查询历史有每天的数据；（2）可进行排序</t>
    <phoneticPr fontId="4" type="noConversion"/>
  </si>
  <si>
    <t>（1）每月表可查询历史有每天的数据；（2）可进行排序</t>
    <phoneticPr fontId="4" type="noConversion"/>
  </si>
  <si>
    <t>全日值</t>
    <phoneticPr fontId="4" type="noConversion"/>
  </si>
  <si>
    <t>秋秋提供</t>
    <phoneticPr fontId="4" type="noConversion"/>
  </si>
  <si>
    <t>应到人数</t>
    <phoneticPr fontId="4" type="noConversion"/>
  </si>
  <si>
    <t>实到人数</t>
    <phoneticPr fontId="4" type="noConversion"/>
  </si>
  <si>
    <t>到岗率</t>
  </si>
  <si>
    <t>到岗率</t>
    <phoneticPr fontId="4" type="noConversion"/>
  </si>
  <si>
    <t>准点签入数</t>
    <phoneticPr fontId="4" type="noConversion"/>
  </si>
  <si>
    <t>准点签入率</t>
    <phoneticPr fontId="4" type="noConversion"/>
  </si>
  <si>
    <t>2019年4月3日上午</t>
    <phoneticPr fontId="4" type="noConversion"/>
  </si>
  <si>
    <t>2019年4月3日全天</t>
    <phoneticPr fontId="4" type="noConversion"/>
  </si>
  <si>
    <t>2019年4月全月</t>
    <phoneticPr fontId="4" type="noConversion"/>
  </si>
  <si>
    <t>仅保存当月数据即可，分上午上午两个间时段；通过人脸识别抓取；早上9：00下午2：00</t>
    <phoneticPr fontId="4" type="noConversion"/>
  </si>
  <si>
    <t>一级菜单</t>
    <phoneticPr fontId="4" type="noConversion"/>
  </si>
  <si>
    <t>二级表</t>
    <phoneticPr fontId="4" type="noConversion"/>
  </si>
  <si>
    <t>员工日志</t>
    <phoneticPr fontId="4" type="noConversion"/>
  </si>
  <si>
    <t>日常监控-日</t>
  </si>
  <si>
    <t>日常监控-月</t>
    <phoneticPr fontId="4" type="noConversion"/>
  </si>
  <si>
    <t>数据明细</t>
    <phoneticPr fontId="4" type="noConversion"/>
  </si>
  <si>
    <t>日常监控-明细数据</t>
    <phoneticPr fontId="4" type="noConversion"/>
  </si>
  <si>
    <t>小时产能</t>
    <phoneticPr fontId="4" type="noConversion"/>
  </si>
  <si>
    <t>小时产能-商务角度</t>
  </si>
  <si>
    <t>小时产能-星级角度</t>
  </si>
  <si>
    <t>日常管理</t>
    <phoneticPr fontId="4" type="noConversion"/>
  </si>
  <si>
    <t>人力监控</t>
  </si>
  <si>
    <t>流失监控</t>
  </si>
  <si>
    <t>工时监控</t>
  </si>
  <si>
    <t>星级达标率</t>
  </si>
  <si>
    <t>三级表</t>
    <phoneticPr fontId="4" type="noConversion"/>
  </si>
  <si>
    <t>平均可自行设置条件查用表</t>
    <phoneticPr fontId="4" type="noConversion"/>
  </si>
  <si>
    <t>不提供</t>
    <phoneticPr fontId="4" type="noConversion"/>
  </si>
  <si>
    <t>不提供，未达标明细可提供</t>
    <phoneticPr fontId="4" type="noConversion"/>
  </si>
  <si>
    <t>2019年4月小时产能情况</t>
    <phoneticPr fontId="4" type="noConversion"/>
  </si>
  <si>
    <t>小时产能-日报表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</si>
</sst>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rgb="FF000000"/>
      <name val="宋体"/>
      <family val="3"/>
      <charset val="134"/>
    </font>
    <font>
      <sz val="9"/>
      <color theme="1"/>
      <name val="Microsoft YaHei UI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3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/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9" fontId="8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10" fontId="13" fillId="3" borderId="1" xfId="0" applyNumberFormat="1" applyFont="1" applyFill="1" applyBorder="1" applyAlignment="1">
      <alignment horizontal="center" vertical="center" wrapText="1"/>
    </xf>
    <xf numFmtId="10" fontId="13" fillId="0" borderId="1" xfId="0" applyNumberFormat="1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2" borderId="0" xfId="0" applyFont="1" applyFill="1" applyAlignment="1">
      <alignment horizontal="left"/>
    </xf>
    <xf numFmtId="0" fontId="8" fillId="0" borderId="1" xfId="0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2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F10" sqref="F10"/>
    </sheetView>
  </sheetViews>
  <sheetFormatPr defaultRowHeight="14.25" x14ac:dyDescent="0.2"/>
  <cols>
    <col min="2" max="2" width="18.375" bestFit="1" customWidth="1"/>
    <col min="3" max="3" width="25.5" bestFit="1" customWidth="1"/>
    <col min="4" max="4" width="18.375" bestFit="1" customWidth="1"/>
  </cols>
  <sheetData>
    <row r="1" spans="1:4" ht="16.5" x14ac:dyDescent="0.2">
      <c r="A1" s="15" t="s">
        <v>228</v>
      </c>
      <c r="B1" s="15" t="s">
        <v>229</v>
      </c>
      <c r="C1" s="15" t="s">
        <v>243</v>
      </c>
      <c r="D1" s="15" t="s">
        <v>233</v>
      </c>
    </row>
    <row r="2" spans="1:4" ht="16.5" x14ac:dyDescent="0.2">
      <c r="A2" s="56" t="s">
        <v>235</v>
      </c>
      <c r="B2" s="15" t="s">
        <v>248</v>
      </c>
      <c r="C2" s="15" t="s">
        <v>245</v>
      </c>
      <c r="D2" s="15"/>
    </row>
    <row r="3" spans="1:4" ht="16.5" x14ac:dyDescent="0.2">
      <c r="A3" s="57"/>
      <c r="B3" s="15" t="s">
        <v>236</v>
      </c>
      <c r="C3" s="15" t="s">
        <v>245</v>
      </c>
      <c r="D3" s="15"/>
    </row>
    <row r="4" spans="1:4" ht="16.5" x14ac:dyDescent="0.2">
      <c r="A4" s="57"/>
      <c r="B4" s="15" t="s">
        <v>237</v>
      </c>
      <c r="C4" s="15" t="s">
        <v>246</v>
      </c>
      <c r="D4" s="15"/>
    </row>
    <row r="5" spans="1:4" ht="16.5" x14ac:dyDescent="0.2">
      <c r="A5" s="58"/>
      <c r="B5" s="15" t="s">
        <v>242</v>
      </c>
      <c r="C5" s="15" t="s">
        <v>244</v>
      </c>
      <c r="D5" s="15"/>
    </row>
    <row r="6" spans="1:4" ht="16.5" x14ac:dyDescent="0.2">
      <c r="A6" s="56" t="s">
        <v>238</v>
      </c>
      <c r="B6" s="15" t="s">
        <v>220</v>
      </c>
      <c r="C6" s="15" t="s">
        <v>245</v>
      </c>
      <c r="D6" s="15"/>
    </row>
    <row r="7" spans="1:4" ht="16.5" x14ac:dyDescent="0.2">
      <c r="A7" s="57"/>
      <c r="B7" s="15" t="s">
        <v>239</v>
      </c>
      <c r="C7" s="15" t="s">
        <v>245</v>
      </c>
      <c r="D7" s="15"/>
    </row>
    <row r="8" spans="1:4" ht="16.5" x14ac:dyDescent="0.2">
      <c r="A8" s="57"/>
      <c r="B8" s="15" t="s">
        <v>240</v>
      </c>
      <c r="C8" s="15" t="s">
        <v>245</v>
      </c>
      <c r="D8" s="15"/>
    </row>
    <row r="9" spans="1:4" ht="16.5" x14ac:dyDescent="0.2">
      <c r="A9" s="58"/>
      <c r="B9" s="15" t="s">
        <v>241</v>
      </c>
      <c r="C9" s="15" t="s">
        <v>245</v>
      </c>
      <c r="D9" s="15"/>
    </row>
    <row r="10" spans="1:4" ht="16.5" x14ac:dyDescent="0.2">
      <c r="A10" s="55" t="s">
        <v>230</v>
      </c>
      <c r="B10" s="15" t="s">
        <v>231</v>
      </c>
      <c r="C10" s="15" t="s">
        <v>244</v>
      </c>
      <c r="D10" s="55" t="s">
        <v>234</v>
      </c>
    </row>
    <row r="11" spans="1:4" ht="16.5" x14ac:dyDescent="0.2">
      <c r="A11" s="55"/>
      <c r="B11" s="15" t="s">
        <v>232</v>
      </c>
      <c r="C11" s="15" t="s">
        <v>244</v>
      </c>
      <c r="D11" s="55"/>
    </row>
  </sheetData>
  <mergeCells count="4">
    <mergeCell ref="D10:D11"/>
    <mergeCell ref="A10:A11"/>
    <mergeCell ref="A6:A9"/>
    <mergeCell ref="A2:A5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P8" sqref="P8"/>
    </sheetView>
  </sheetViews>
  <sheetFormatPr defaultColWidth="9" defaultRowHeight="16.5" x14ac:dyDescent="0.3"/>
  <cols>
    <col min="1" max="8" width="9" style="7"/>
    <col min="9" max="9" width="11.5" style="7" customWidth="1"/>
    <col min="10" max="10" width="12.5" style="7" customWidth="1"/>
    <col min="11" max="15" width="9" style="7"/>
    <col min="16" max="16" width="12.75" style="7" customWidth="1"/>
    <col min="17" max="16384" width="9" style="7"/>
  </cols>
  <sheetData>
    <row r="1" spans="1:17" ht="17.25" thickBot="1" x14ac:dyDescent="0.35">
      <c r="A1" s="75" t="s">
        <v>97</v>
      </c>
      <c r="B1" s="75"/>
      <c r="C1" s="75"/>
      <c r="D1" s="75"/>
      <c r="E1" s="75"/>
      <c r="F1" s="75"/>
      <c r="G1" s="75"/>
      <c r="H1" s="75"/>
      <c r="I1" s="75"/>
      <c r="J1" s="75"/>
      <c r="L1" s="59" t="s">
        <v>103</v>
      </c>
      <c r="M1" s="59"/>
      <c r="N1" s="59"/>
      <c r="O1" s="59"/>
      <c r="P1" s="59"/>
      <c r="Q1" s="59"/>
    </row>
    <row r="2" spans="1:17" ht="17.25" thickBot="1" x14ac:dyDescent="0.35">
      <c r="A2" s="45" t="s">
        <v>1</v>
      </c>
      <c r="B2" s="46" t="s">
        <v>86</v>
      </c>
      <c r="C2" s="46" t="s">
        <v>87</v>
      </c>
      <c r="D2" s="46" t="s">
        <v>88</v>
      </c>
      <c r="E2" s="46" t="s">
        <v>89</v>
      </c>
      <c r="F2" s="46" t="s">
        <v>90</v>
      </c>
      <c r="G2" s="46" t="s">
        <v>50</v>
      </c>
      <c r="H2" s="46" t="s">
        <v>91</v>
      </c>
      <c r="I2" s="46" t="s">
        <v>92</v>
      </c>
      <c r="J2" s="46" t="s">
        <v>93</v>
      </c>
      <c r="L2" s="47" t="s">
        <v>1</v>
      </c>
      <c r="M2" s="47" t="s">
        <v>98</v>
      </c>
      <c r="N2" s="47" t="s">
        <v>99</v>
      </c>
      <c r="O2" s="47" t="s">
        <v>100</v>
      </c>
      <c r="P2" s="47" t="s">
        <v>101</v>
      </c>
      <c r="Q2" s="47" t="s">
        <v>102</v>
      </c>
    </row>
    <row r="3" spans="1:17" ht="17.25" thickBot="1" x14ac:dyDescent="0.35">
      <c r="A3" s="39" t="s">
        <v>37</v>
      </c>
      <c r="B3" s="40">
        <v>7.46</v>
      </c>
      <c r="C3" s="40">
        <v>4.93</v>
      </c>
      <c r="D3" s="40">
        <v>7.7</v>
      </c>
      <c r="E3" s="40">
        <v>7.3</v>
      </c>
      <c r="F3" s="40">
        <v>7.13</v>
      </c>
      <c r="G3" s="40">
        <v>108.25</v>
      </c>
      <c r="H3" s="40">
        <v>-5.25</v>
      </c>
      <c r="I3" s="40">
        <v>164.04</v>
      </c>
      <c r="J3" s="40">
        <v>7.97</v>
      </c>
      <c r="L3" s="41" t="s">
        <v>37</v>
      </c>
      <c r="M3" s="9" t="s">
        <v>200</v>
      </c>
      <c r="N3" s="9" t="s">
        <v>201</v>
      </c>
      <c r="O3" s="9">
        <v>140</v>
      </c>
      <c r="P3" s="9">
        <v>165</v>
      </c>
      <c r="Q3" s="9">
        <v>-7</v>
      </c>
    </row>
    <row r="4" spans="1:17" ht="17.25" thickBot="1" x14ac:dyDescent="0.35">
      <c r="A4" s="39" t="s">
        <v>28</v>
      </c>
      <c r="B4" s="40">
        <v>8.0399999999999991</v>
      </c>
      <c r="C4" s="40">
        <v>5.55</v>
      </c>
      <c r="D4" s="40">
        <v>7.83</v>
      </c>
      <c r="E4" s="40">
        <v>7.22</v>
      </c>
      <c r="F4" s="40">
        <v>7.93</v>
      </c>
      <c r="G4" s="40">
        <v>108.49</v>
      </c>
      <c r="H4" s="40">
        <v>-5.01</v>
      </c>
      <c r="I4" s="40">
        <v>164.41</v>
      </c>
      <c r="J4" s="40">
        <v>7.94</v>
      </c>
      <c r="L4" s="41" t="s">
        <v>28</v>
      </c>
      <c r="M4" s="9"/>
      <c r="N4" s="9"/>
      <c r="O4" s="9"/>
      <c r="P4" s="9"/>
      <c r="Q4" s="9"/>
    </row>
    <row r="5" spans="1:17" ht="17.25" thickBot="1" x14ac:dyDescent="0.35">
      <c r="A5" s="39" t="s">
        <v>17</v>
      </c>
      <c r="B5" s="40">
        <v>7.3</v>
      </c>
      <c r="C5" s="40">
        <v>4.99</v>
      </c>
      <c r="D5" s="40">
        <v>7.36</v>
      </c>
      <c r="E5" s="40">
        <v>5.58</v>
      </c>
      <c r="F5" s="40">
        <v>7.34</v>
      </c>
      <c r="G5" s="40">
        <v>109.63</v>
      </c>
      <c r="H5" s="40">
        <v>-3.87</v>
      </c>
      <c r="I5" s="40">
        <v>166.14</v>
      </c>
      <c r="J5" s="40">
        <v>7.8</v>
      </c>
      <c r="L5" s="41" t="s">
        <v>17</v>
      </c>
      <c r="M5" s="9"/>
      <c r="N5" s="9"/>
      <c r="O5" s="9"/>
      <c r="P5" s="9"/>
      <c r="Q5" s="9"/>
    </row>
    <row r="6" spans="1:17" ht="17.25" thickBot="1" x14ac:dyDescent="0.35">
      <c r="A6" s="42" t="s">
        <v>23</v>
      </c>
      <c r="B6" s="43">
        <v>7.67</v>
      </c>
      <c r="C6" s="43">
        <v>3.56</v>
      </c>
      <c r="D6" s="43">
        <v>7.4</v>
      </c>
      <c r="E6" s="43">
        <v>7.68</v>
      </c>
      <c r="F6" s="43">
        <v>7.66</v>
      </c>
      <c r="G6" s="43">
        <v>111.3</v>
      </c>
      <c r="H6" s="43">
        <v>-2.2000000000000002</v>
      </c>
      <c r="I6" s="43">
        <v>168.67</v>
      </c>
      <c r="J6" s="43">
        <v>7.59</v>
      </c>
      <c r="L6" s="38" t="s">
        <v>23</v>
      </c>
      <c r="M6" s="9"/>
      <c r="N6" s="9"/>
      <c r="O6" s="9"/>
      <c r="P6" s="9"/>
      <c r="Q6" s="9"/>
    </row>
    <row r="7" spans="1:17" ht="17.25" thickBot="1" x14ac:dyDescent="0.35">
      <c r="A7" s="42" t="s">
        <v>32</v>
      </c>
      <c r="B7" s="43">
        <v>7.52</v>
      </c>
      <c r="C7" s="43">
        <v>7.79</v>
      </c>
      <c r="D7" s="43">
        <v>7.22</v>
      </c>
      <c r="E7" s="43">
        <v>7.32</v>
      </c>
      <c r="F7" s="43">
        <v>7.59</v>
      </c>
      <c r="G7" s="43">
        <v>111.33</v>
      </c>
      <c r="H7" s="43">
        <v>-2.17</v>
      </c>
      <c r="I7" s="43">
        <v>168.71</v>
      </c>
      <c r="J7" s="43">
        <v>7.58</v>
      </c>
      <c r="L7" s="38" t="s">
        <v>32</v>
      </c>
      <c r="M7" s="9"/>
      <c r="N7" s="9"/>
      <c r="O7" s="9"/>
      <c r="P7" s="9"/>
      <c r="Q7" s="9"/>
    </row>
    <row r="8" spans="1:17" ht="17.25" thickBot="1" x14ac:dyDescent="0.35">
      <c r="A8" s="42" t="s">
        <v>21</v>
      </c>
      <c r="B8" s="43">
        <v>7</v>
      </c>
      <c r="C8" s="43">
        <v>5.36</v>
      </c>
      <c r="D8" s="43">
        <v>6.69</v>
      </c>
      <c r="E8" s="43">
        <v>7.86</v>
      </c>
      <c r="F8" s="43">
        <v>8.1</v>
      </c>
      <c r="G8" s="43">
        <v>111.51</v>
      </c>
      <c r="H8" s="43">
        <v>-1.99</v>
      </c>
      <c r="I8" s="43">
        <v>168.98</v>
      </c>
      <c r="J8" s="43">
        <v>7.56</v>
      </c>
      <c r="L8" s="38" t="s">
        <v>21</v>
      </c>
      <c r="M8" s="9"/>
      <c r="N8" s="9"/>
      <c r="O8" s="9"/>
      <c r="P8" s="9"/>
      <c r="Q8" s="9"/>
    </row>
    <row r="9" spans="1:17" ht="17.25" thickBot="1" x14ac:dyDescent="0.35">
      <c r="A9" s="42" t="s">
        <v>94</v>
      </c>
      <c r="B9" s="43">
        <v>7.85</v>
      </c>
      <c r="C9" s="43">
        <v>6.89</v>
      </c>
      <c r="D9" s="43">
        <v>6.56</v>
      </c>
      <c r="E9" s="43">
        <v>6.33</v>
      </c>
      <c r="F9" s="43">
        <v>6.81</v>
      </c>
      <c r="G9" s="43">
        <v>111.71</v>
      </c>
      <c r="H9" s="43">
        <v>-1.79</v>
      </c>
      <c r="I9" s="43">
        <v>169.29</v>
      </c>
      <c r="J9" s="43">
        <v>7.54</v>
      </c>
      <c r="L9" s="38" t="s">
        <v>94</v>
      </c>
      <c r="M9" s="9"/>
      <c r="N9" s="9"/>
      <c r="O9" s="9"/>
      <c r="P9" s="9"/>
      <c r="Q9" s="9"/>
    </row>
    <row r="10" spans="1:17" ht="17.25" thickBot="1" x14ac:dyDescent="0.35">
      <c r="A10" s="42" t="s">
        <v>35</v>
      </c>
      <c r="B10" s="43">
        <v>7.43</v>
      </c>
      <c r="C10" s="43">
        <v>7.45</v>
      </c>
      <c r="D10" s="43">
        <v>7.77</v>
      </c>
      <c r="E10" s="43">
        <v>6.99</v>
      </c>
      <c r="F10" s="43">
        <v>7.86</v>
      </c>
      <c r="G10" s="43">
        <v>112</v>
      </c>
      <c r="H10" s="43">
        <v>-1.5</v>
      </c>
      <c r="I10" s="43">
        <v>169.73</v>
      </c>
      <c r="J10" s="43">
        <v>7.5</v>
      </c>
      <c r="L10" s="38" t="s">
        <v>35</v>
      </c>
      <c r="M10" s="9"/>
      <c r="N10" s="9"/>
      <c r="O10" s="9"/>
      <c r="P10" s="9"/>
      <c r="Q10" s="9"/>
    </row>
    <row r="11" spans="1:17" ht="17.25" thickBot="1" x14ac:dyDescent="0.35">
      <c r="A11" s="42" t="s">
        <v>15</v>
      </c>
      <c r="B11" s="43">
        <v>7.6</v>
      </c>
      <c r="C11" s="43">
        <v>7.06</v>
      </c>
      <c r="D11" s="43">
        <v>7.29</v>
      </c>
      <c r="E11" s="43">
        <v>6.98</v>
      </c>
      <c r="F11" s="44">
        <v>7.67</v>
      </c>
      <c r="G11" s="42">
        <v>112.43</v>
      </c>
      <c r="H11" s="43">
        <v>-1.07</v>
      </c>
      <c r="I11" s="43">
        <v>170.38</v>
      </c>
      <c r="J11" s="43">
        <v>7.45</v>
      </c>
      <c r="L11" s="38" t="s">
        <v>15</v>
      </c>
      <c r="M11" s="9"/>
      <c r="N11" s="9"/>
      <c r="O11" s="9"/>
      <c r="P11" s="9"/>
      <c r="Q11" s="9"/>
    </row>
    <row r="12" spans="1:17" ht="17.25" thickBot="1" x14ac:dyDescent="0.35">
      <c r="A12" s="42" t="s">
        <v>14</v>
      </c>
      <c r="B12" s="43">
        <v>7.12</v>
      </c>
      <c r="C12" s="43">
        <v>7.5</v>
      </c>
      <c r="D12" s="43">
        <v>8.0299999999999994</v>
      </c>
      <c r="E12" s="43">
        <v>7.88</v>
      </c>
      <c r="F12" s="37">
        <v>7.54</v>
      </c>
      <c r="G12" s="43">
        <v>112.79</v>
      </c>
      <c r="H12" s="43">
        <v>-0.71</v>
      </c>
      <c r="I12" s="43">
        <v>170.92</v>
      </c>
      <c r="J12" s="43">
        <v>7.4</v>
      </c>
      <c r="L12" s="38" t="s">
        <v>14</v>
      </c>
      <c r="M12" s="9"/>
      <c r="N12" s="9"/>
      <c r="O12" s="9"/>
      <c r="P12" s="9"/>
      <c r="Q12" s="9"/>
    </row>
    <row r="13" spans="1:17" ht="17.25" thickBot="1" x14ac:dyDescent="0.35">
      <c r="A13" s="42" t="s">
        <v>18</v>
      </c>
      <c r="B13" s="43">
        <v>7.85</v>
      </c>
      <c r="C13" s="43">
        <v>6.19</v>
      </c>
      <c r="D13" s="43">
        <v>7.62</v>
      </c>
      <c r="E13" s="43">
        <v>7.57</v>
      </c>
      <c r="F13" s="43">
        <v>7.03</v>
      </c>
      <c r="G13" s="43">
        <v>113.02</v>
      </c>
      <c r="H13" s="43">
        <v>-0.48</v>
      </c>
      <c r="I13" s="43">
        <v>171.27</v>
      </c>
      <c r="J13" s="43">
        <v>7.37</v>
      </c>
      <c r="L13" s="38" t="s">
        <v>18</v>
      </c>
      <c r="M13" s="9"/>
      <c r="N13" s="9"/>
      <c r="O13" s="9"/>
      <c r="P13" s="9"/>
      <c r="Q13" s="9"/>
    </row>
    <row r="14" spans="1:17" ht="17.25" thickBot="1" x14ac:dyDescent="0.35">
      <c r="A14" s="42" t="s">
        <v>9</v>
      </c>
      <c r="B14" s="43">
        <v>7.24</v>
      </c>
      <c r="C14" s="43">
        <v>7.78</v>
      </c>
      <c r="D14" s="43">
        <v>7.04</v>
      </c>
      <c r="E14" s="43">
        <v>7.32</v>
      </c>
      <c r="F14" s="43">
        <v>7.59</v>
      </c>
      <c r="G14" s="43">
        <v>113.18</v>
      </c>
      <c r="H14" s="43">
        <v>-0.32</v>
      </c>
      <c r="I14" s="43">
        <v>171.52</v>
      </c>
      <c r="J14" s="43">
        <v>7.35</v>
      </c>
      <c r="L14" s="38" t="s">
        <v>9</v>
      </c>
      <c r="M14" s="9"/>
      <c r="N14" s="9"/>
      <c r="O14" s="9"/>
      <c r="P14" s="9"/>
      <c r="Q14" s="9"/>
    </row>
    <row r="15" spans="1:17" ht="17.25" thickBot="1" x14ac:dyDescent="0.35">
      <c r="A15" s="42" t="s">
        <v>95</v>
      </c>
      <c r="B15" s="43">
        <v>6.92</v>
      </c>
      <c r="C15" s="43">
        <v>6.87</v>
      </c>
      <c r="D15" s="43">
        <v>7.09</v>
      </c>
      <c r="E15" s="43">
        <v>6.98</v>
      </c>
      <c r="F15" s="43">
        <v>7.33</v>
      </c>
      <c r="G15" s="43">
        <v>115.04</v>
      </c>
      <c r="H15" s="43">
        <v>1.54</v>
      </c>
      <c r="I15" s="43">
        <v>174.33</v>
      </c>
      <c r="J15" s="43">
        <v>7.12</v>
      </c>
      <c r="L15" s="38" t="s">
        <v>95</v>
      </c>
      <c r="M15" s="9"/>
      <c r="N15" s="9"/>
      <c r="O15" s="9"/>
      <c r="P15" s="9"/>
      <c r="Q15" s="9"/>
    </row>
    <row r="16" spans="1:17" ht="17.25" thickBot="1" x14ac:dyDescent="0.35">
      <c r="A16" s="42" t="s">
        <v>4</v>
      </c>
      <c r="B16" s="43">
        <v>8.16</v>
      </c>
      <c r="C16" s="43">
        <v>5.56</v>
      </c>
      <c r="D16" s="43">
        <v>7.71</v>
      </c>
      <c r="E16" s="43">
        <v>7.73</v>
      </c>
      <c r="F16" s="43">
        <v>7.78</v>
      </c>
      <c r="G16" s="43">
        <v>115.22</v>
      </c>
      <c r="H16" s="43">
        <v>1.72</v>
      </c>
      <c r="I16" s="43">
        <v>174.61</v>
      </c>
      <c r="J16" s="43">
        <v>7.1</v>
      </c>
      <c r="L16" s="38" t="s">
        <v>4</v>
      </c>
      <c r="M16" s="9"/>
      <c r="N16" s="9"/>
      <c r="O16" s="9"/>
      <c r="P16" s="9"/>
      <c r="Q16" s="9"/>
    </row>
    <row r="17" spans="1:17" ht="17.25" thickBot="1" x14ac:dyDescent="0.35">
      <c r="A17" s="42" t="s">
        <v>6</v>
      </c>
      <c r="B17" s="43">
        <v>8.02</v>
      </c>
      <c r="C17" s="43">
        <v>7.46</v>
      </c>
      <c r="D17" s="43">
        <v>6.44</v>
      </c>
      <c r="E17" s="43">
        <v>6.89</v>
      </c>
      <c r="F17" s="43">
        <v>7.92</v>
      </c>
      <c r="G17" s="43">
        <v>116.81</v>
      </c>
      <c r="H17" s="43">
        <v>3.31</v>
      </c>
      <c r="I17" s="43">
        <v>177.02</v>
      </c>
      <c r="J17" s="43">
        <v>6.9</v>
      </c>
      <c r="L17" s="38" t="s">
        <v>6</v>
      </c>
      <c r="M17" s="9"/>
      <c r="N17" s="9"/>
      <c r="O17" s="9"/>
      <c r="P17" s="9"/>
      <c r="Q17" s="9"/>
    </row>
    <row r="18" spans="1:17" ht="17.25" thickBot="1" x14ac:dyDescent="0.35">
      <c r="A18" s="42" t="s">
        <v>50</v>
      </c>
      <c r="B18" s="43">
        <v>7.47</v>
      </c>
      <c r="C18" s="43">
        <v>6.42</v>
      </c>
      <c r="D18" s="43">
        <v>7.29</v>
      </c>
      <c r="E18" s="43">
        <v>7.13</v>
      </c>
      <c r="F18" s="43">
        <v>7.54</v>
      </c>
      <c r="G18" s="43">
        <v>112.05</v>
      </c>
      <c r="H18" s="43">
        <v>-1.45</v>
      </c>
      <c r="I18" s="43">
        <v>169.8</v>
      </c>
      <c r="J18" s="43">
        <v>7.49</v>
      </c>
      <c r="L18" s="38" t="s">
        <v>50</v>
      </c>
      <c r="M18" s="9"/>
      <c r="N18" s="9"/>
      <c r="O18" s="9"/>
      <c r="P18" s="9"/>
      <c r="Q18" s="9"/>
    </row>
    <row r="20" spans="1:17" x14ac:dyDescent="0.3">
      <c r="A20" s="65" t="s">
        <v>96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</row>
  </sheetData>
  <mergeCells count="3">
    <mergeCell ref="A20:M20"/>
    <mergeCell ref="A1:J1"/>
    <mergeCell ref="L1:Q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N8" sqref="N8"/>
    </sheetView>
  </sheetViews>
  <sheetFormatPr defaultRowHeight="14.25" x14ac:dyDescent="0.2"/>
  <cols>
    <col min="15" max="15" width="11" customWidth="1"/>
    <col min="16" max="16" width="11.875" customWidth="1"/>
  </cols>
  <sheetData>
    <row r="1" spans="1:17" x14ac:dyDescent="0.2">
      <c r="A1" s="77" t="s">
        <v>135</v>
      </c>
      <c r="B1" s="77"/>
      <c r="C1" s="77"/>
      <c r="D1" s="77"/>
      <c r="E1" s="77"/>
      <c r="F1" s="77"/>
      <c r="G1" s="77"/>
      <c r="H1" s="77"/>
      <c r="I1" s="77"/>
      <c r="M1" s="18" t="s">
        <v>104</v>
      </c>
      <c r="N1" s="18" t="s">
        <v>113</v>
      </c>
      <c r="O1" s="18" t="s">
        <v>114</v>
      </c>
      <c r="P1" s="18" t="s">
        <v>115</v>
      </c>
      <c r="Q1" s="18" t="s">
        <v>116</v>
      </c>
    </row>
    <row r="2" spans="1:17" x14ac:dyDescent="0.2">
      <c r="A2" s="24" t="s">
        <v>1</v>
      </c>
      <c r="B2" s="24" t="s">
        <v>98</v>
      </c>
      <c r="C2" s="24" t="s">
        <v>130</v>
      </c>
      <c r="D2" s="23" t="s">
        <v>136</v>
      </c>
      <c r="E2" s="23" t="s">
        <v>137</v>
      </c>
      <c r="F2" s="23" t="s">
        <v>138</v>
      </c>
      <c r="G2" s="23" t="s">
        <v>139</v>
      </c>
      <c r="H2" s="23" t="s">
        <v>140</v>
      </c>
      <c r="I2" s="23" t="s">
        <v>50</v>
      </c>
      <c r="M2" s="18" t="s">
        <v>54</v>
      </c>
      <c r="N2" s="18">
        <v>7</v>
      </c>
      <c r="O2" s="18">
        <v>0</v>
      </c>
      <c r="P2" s="18">
        <v>7</v>
      </c>
      <c r="Q2" s="22">
        <v>0</v>
      </c>
    </row>
    <row r="3" spans="1:17" x14ac:dyDescent="0.2">
      <c r="A3" s="25" t="s">
        <v>141</v>
      </c>
      <c r="B3" s="25"/>
      <c r="C3" s="25" t="s">
        <v>142</v>
      </c>
      <c r="D3" s="78">
        <v>20</v>
      </c>
      <c r="E3" s="78"/>
      <c r="F3" s="78"/>
      <c r="G3" s="78"/>
      <c r="H3" s="78"/>
      <c r="I3" s="78"/>
      <c r="M3" s="18" t="s">
        <v>58</v>
      </c>
      <c r="N3" s="18">
        <v>127</v>
      </c>
      <c r="O3" s="18">
        <v>89</v>
      </c>
      <c r="P3" s="18">
        <v>38</v>
      </c>
      <c r="Q3" s="22">
        <v>0.70079999999999998</v>
      </c>
    </row>
    <row r="4" spans="1:17" x14ac:dyDescent="0.2">
      <c r="A4" s="26" t="s">
        <v>26</v>
      </c>
      <c r="B4" s="26"/>
      <c r="C4" s="26" t="s">
        <v>143</v>
      </c>
      <c r="D4" s="26">
        <v>10</v>
      </c>
      <c r="E4" s="26">
        <v>6.7</v>
      </c>
      <c r="F4" s="26">
        <v>-33.299999999999997</v>
      </c>
      <c r="G4" s="26">
        <v>0</v>
      </c>
      <c r="H4" s="26">
        <v>0</v>
      </c>
      <c r="I4" s="26">
        <v>-16.600000000000001</v>
      </c>
      <c r="M4" s="18" t="s">
        <v>61</v>
      </c>
      <c r="N4" s="18">
        <v>29</v>
      </c>
      <c r="O4" s="18">
        <v>28</v>
      </c>
      <c r="P4" s="18">
        <v>1</v>
      </c>
      <c r="Q4" s="22">
        <v>0.96550000000000002</v>
      </c>
    </row>
    <row r="5" spans="1:17" x14ac:dyDescent="0.2">
      <c r="A5" s="27"/>
      <c r="B5" s="27"/>
      <c r="C5" s="27"/>
      <c r="D5" s="27"/>
      <c r="E5" s="27"/>
      <c r="F5" s="27"/>
      <c r="G5" s="27"/>
      <c r="H5" s="27"/>
      <c r="I5" s="27"/>
      <c r="M5" s="18" t="s">
        <v>62</v>
      </c>
      <c r="N5" s="18">
        <v>8</v>
      </c>
      <c r="O5" s="18">
        <v>7</v>
      </c>
      <c r="P5" s="18">
        <v>1</v>
      </c>
      <c r="Q5" s="22">
        <v>0.875</v>
      </c>
    </row>
    <row r="6" spans="1:17" x14ac:dyDescent="0.2">
      <c r="A6" s="25" t="s">
        <v>144</v>
      </c>
      <c r="B6" s="25"/>
      <c r="C6" s="25" t="s">
        <v>142</v>
      </c>
      <c r="D6" s="78">
        <v>20</v>
      </c>
      <c r="E6" s="78"/>
      <c r="F6" s="78"/>
      <c r="G6" s="78"/>
      <c r="H6" s="78"/>
      <c r="I6" s="78"/>
      <c r="M6" s="18" t="s">
        <v>63</v>
      </c>
      <c r="N6" s="18">
        <v>3</v>
      </c>
      <c r="O6" s="18">
        <v>2</v>
      </c>
      <c r="P6" s="18">
        <v>1</v>
      </c>
      <c r="Q6" s="22">
        <v>0.66669999999999996</v>
      </c>
    </row>
    <row r="7" spans="1:17" x14ac:dyDescent="0.2">
      <c r="A7" s="27" t="s">
        <v>37</v>
      </c>
      <c r="B7" s="27"/>
      <c r="C7" s="27" t="s">
        <v>145</v>
      </c>
      <c r="D7" s="27">
        <v>10</v>
      </c>
      <c r="E7" s="27">
        <v>6.7</v>
      </c>
      <c r="F7" s="27">
        <v>-6.7</v>
      </c>
      <c r="G7" s="27">
        <v>0</v>
      </c>
      <c r="H7" s="27">
        <v>0</v>
      </c>
      <c r="I7" s="27">
        <v>10</v>
      </c>
      <c r="M7" s="18" t="s">
        <v>64</v>
      </c>
      <c r="N7" s="18">
        <v>9</v>
      </c>
      <c r="O7" s="18">
        <v>3</v>
      </c>
      <c r="P7" s="18">
        <v>6</v>
      </c>
      <c r="Q7" s="22">
        <v>0.33329999999999999</v>
      </c>
    </row>
    <row r="8" spans="1:17" x14ac:dyDescent="0.2">
      <c r="A8" s="27" t="s">
        <v>37</v>
      </c>
      <c r="B8" s="27"/>
      <c r="C8" s="27" t="s">
        <v>146</v>
      </c>
      <c r="D8" s="27">
        <v>10</v>
      </c>
      <c r="E8" s="27">
        <v>30</v>
      </c>
      <c r="F8" s="27">
        <v>-50</v>
      </c>
      <c r="G8" s="27">
        <v>0</v>
      </c>
      <c r="H8" s="27">
        <v>0</v>
      </c>
      <c r="I8" s="27">
        <v>-10</v>
      </c>
      <c r="M8" s="18" t="s">
        <v>65</v>
      </c>
      <c r="N8" s="18">
        <v>64</v>
      </c>
      <c r="O8" s="18">
        <v>3</v>
      </c>
      <c r="P8" s="18">
        <v>61</v>
      </c>
      <c r="Q8" s="22">
        <v>4.6899999999999997E-2</v>
      </c>
    </row>
    <row r="9" spans="1:17" x14ac:dyDescent="0.2">
      <c r="A9" s="27" t="s">
        <v>37</v>
      </c>
      <c r="B9" s="27"/>
      <c r="C9" s="27" t="s">
        <v>147</v>
      </c>
      <c r="D9" s="27">
        <v>10</v>
      </c>
      <c r="E9" s="27">
        <v>30</v>
      </c>
      <c r="F9" s="27">
        <v>-50</v>
      </c>
      <c r="G9" s="27">
        <v>0</v>
      </c>
      <c r="H9" s="27">
        <v>0</v>
      </c>
      <c r="I9" s="27">
        <v>-10</v>
      </c>
      <c r="M9" s="18" t="s">
        <v>66</v>
      </c>
      <c r="N9" s="18">
        <v>12</v>
      </c>
      <c r="O9" s="18">
        <v>3</v>
      </c>
      <c r="P9" s="18">
        <v>9</v>
      </c>
      <c r="Q9" s="22">
        <v>0.25</v>
      </c>
    </row>
    <row r="10" spans="1:17" x14ac:dyDescent="0.2">
      <c r="A10" s="27" t="s">
        <v>37</v>
      </c>
      <c r="B10" s="27"/>
      <c r="C10" s="27" t="s">
        <v>148</v>
      </c>
      <c r="D10" s="27">
        <v>10</v>
      </c>
      <c r="E10" s="27">
        <v>10</v>
      </c>
      <c r="F10" s="27">
        <v>-50</v>
      </c>
      <c r="G10" s="27">
        <v>0</v>
      </c>
      <c r="H10" s="27">
        <v>0</v>
      </c>
      <c r="I10" s="27">
        <v>-30</v>
      </c>
      <c r="M10" s="18" t="s">
        <v>50</v>
      </c>
      <c r="N10" s="18">
        <v>259</v>
      </c>
      <c r="O10" s="18">
        <v>135</v>
      </c>
      <c r="P10" s="18">
        <v>124</v>
      </c>
      <c r="Q10" s="22">
        <v>0.5212</v>
      </c>
    </row>
    <row r="11" spans="1:17" x14ac:dyDescent="0.2">
      <c r="A11" s="27" t="s">
        <v>37</v>
      </c>
      <c r="B11" s="27"/>
      <c r="C11" s="27" t="s">
        <v>149</v>
      </c>
      <c r="D11" s="27">
        <v>10</v>
      </c>
      <c r="E11" s="27">
        <v>30</v>
      </c>
      <c r="F11" s="27">
        <v>-50</v>
      </c>
      <c r="G11" s="27">
        <v>0</v>
      </c>
      <c r="H11" s="27">
        <v>0</v>
      </c>
      <c r="I11" s="27">
        <v>-10</v>
      </c>
      <c r="M11" s="18" t="s">
        <v>117</v>
      </c>
      <c r="N11" s="18">
        <v>171</v>
      </c>
      <c r="O11" s="18">
        <v>124</v>
      </c>
      <c r="P11" s="18">
        <v>47</v>
      </c>
      <c r="Q11" s="22">
        <v>0.72509999999999997</v>
      </c>
    </row>
    <row r="12" spans="1:17" x14ac:dyDescent="0.2">
      <c r="A12" s="27" t="s">
        <v>23</v>
      </c>
      <c r="B12" s="27"/>
      <c r="C12" s="27" t="s">
        <v>150</v>
      </c>
      <c r="D12" s="27">
        <v>10</v>
      </c>
      <c r="E12" s="27">
        <v>56.7</v>
      </c>
      <c r="F12" s="27">
        <v>-50</v>
      </c>
      <c r="G12" s="27">
        <v>0</v>
      </c>
      <c r="H12" s="27">
        <v>0</v>
      </c>
      <c r="I12" s="27">
        <v>16.7</v>
      </c>
      <c r="M12" s="76" t="s">
        <v>196</v>
      </c>
      <c r="N12" s="76"/>
      <c r="O12" s="76"/>
      <c r="P12" s="76"/>
      <c r="Q12" s="76"/>
    </row>
    <row r="13" spans="1:17" x14ac:dyDescent="0.2">
      <c r="A13" s="27" t="s">
        <v>23</v>
      </c>
      <c r="B13" s="27"/>
      <c r="C13" s="27" t="s">
        <v>151</v>
      </c>
      <c r="D13" s="27">
        <v>10</v>
      </c>
      <c r="E13" s="27">
        <v>50</v>
      </c>
      <c r="F13" s="27">
        <v>-50</v>
      </c>
      <c r="G13" s="27">
        <v>0</v>
      </c>
      <c r="H13" s="27">
        <v>0</v>
      </c>
      <c r="I13" s="27">
        <v>10</v>
      </c>
    </row>
    <row r="14" spans="1:17" x14ac:dyDescent="0.2">
      <c r="A14" s="27" t="s">
        <v>39</v>
      </c>
      <c r="B14" s="27"/>
      <c r="C14" s="27" t="s">
        <v>152</v>
      </c>
      <c r="D14" s="27">
        <v>10</v>
      </c>
      <c r="E14" s="27">
        <v>0</v>
      </c>
      <c r="F14" s="27">
        <v>0</v>
      </c>
      <c r="G14" s="27">
        <v>0</v>
      </c>
      <c r="H14" s="27">
        <v>0</v>
      </c>
      <c r="I14" s="27">
        <v>10</v>
      </c>
    </row>
    <row r="15" spans="1:17" x14ac:dyDescent="0.2">
      <c r="A15" s="27" t="s">
        <v>39</v>
      </c>
      <c r="B15" s="27"/>
      <c r="C15" s="27" t="s">
        <v>153</v>
      </c>
      <c r="D15" s="27">
        <v>10</v>
      </c>
      <c r="E15" s="27">
        <v>0</v>
      </c>
      <c r="F15" s="27">
        <v>0</v>
      </c>
      <c r="G15" s="27">
        <v>0</v>
      </c>
      <c r="H15" s="27">
        <v>0</v>
      </c>
      <c r="I15" s="27">
        <v>10</v>
      </c>
    </row>
    <row r="16" spans="1:17" x14ac:dyDescent="0.2">
      <c r="A16" s="27" t="s">
        <v>39</v>
      </c>
      <c r="B16" s="27"/>
      <c r="C16" s="27" t="s">
        <v>154</v>
      </c>
      <c r="D16" s="27">
        <v>10</v>
      </c>
      <c r="E16" s="27">
        <v>15</v>
      </c>
      <c r="F16" s="27">
        <v>-25</v>
      </c>
      <c r="G16" s="27">
        <v>0</v>
      </c>
      <c r="H16" s="27">
        <v>0</v>
      </c>
      <c r="I16" s="27">
        <v>0</v>
      </c>
    </row>
    <row r="17" spans="1:9" x14ac:dyDescent="0.2">
      <c r="A17" s="27" t="s">
        <v>39</v>
      </c>
      <c r="B17" s="27"/>
      <c r="C17" s="27" t="s">
        <v>155</v>
      </c>
      <c r="D17" s="27">
        <v>10</v>
      </c>
      <c r="E17" s="27">
        <v>0</v>
      </c>
      <c r="F17" s="27">
        <v>0</v>
      </c>
      <c r="G17" s="27">
        <v>0</v>
      </c>
      <c r="H17" s="27">
        <v>0</v>
      </c>
      <c r="I17" s="27">
        <v>10</v>
      </c>
    </row>
    <row r="18" spans="1:9" x14ac:dyDescent="0.2">
      <c r="A18" s="27" t="s">
        <v>39</v>
      </c>
      <c r="B18" s="27"/>
      <c r="C18" s="27" t="s">
        <v>156</v>
      </c>
      <c r="D18" s="27">
        <v>10</v>
      </c>
      <c r="E18" s="27">
        <v>0</v>
      </c>
      <c r="F18" s="27">
        <v>0</v>
      </c>
      <c r="G18" s="27">
        <v>0</v>
      </c>
      <c r="H18" s="27">
        <v>0</v>
      </c>
      <c r="I18" s="27">
        <v>10</v>
      </c>
    </row>
    <row r="19" spans="1:9" x14ac:dyDescent="0.2">
      <c r="A19" s="27" t="s">
        <v>15</v>
      </c>
      <c r="B19" s="27"/>
      <c r="C19" s="27" t="s">
        <v>157</v>
      </c>
      <c r="D19" s="27">
        <v>10</v>
      </c>
      <c r="E19" s="27">
        <v>50</v>
      </c>
      <c r="F19" s="27">
        <v>-50</v>
      </c>
      <c r="G19" s="27">
        <v>0</v>
      </c>
      <c r="H19" s="27">
        <v>0</v>
      </c>
      <c r="I19" s="27">
        <v>10</v>
      </c>
    </row>
    <row r="20" spans="1:9" x14ac:dyDescent="0.2">
      <c r="A20" s="27" t="s">
        <v>14</v>
      </c>
      <c r="B20" s="27"/>
      <c r="C20" s="27" t="s">
        <v>158</v>
      </c>
      <c r="D20" s="27">
        <v>10</v>
      </c>
      <c r="E20" s="27">
        <v>3.3</v>
      </c>
      <c r="F20" s="27">
        <v>-16.7</v>
      </c>
      <c r="G20" s="27">
        <v>0</v>
      </c>
      <c r="H20" s="27">
        <v>0</v>
      </c>
      <c r="I20" s="27">
        <v>-3.4</v>
      </c>
    </row>
    <row r="21" spans="1:9" x14ac:dyDescent="0.2">
      <c r="A21" s="27" t="s">
        <v>14</v>
      </c>
      <c r="B21" s="27"/>
      <c r="C21" s="27" t="s">
        <v>159</v>
      </c>
      <c r="D21" s="27">
        <v>10</v>
      </c>
      <c r="E21" s="27">
        <v>33.299999999999997</v>
      </c>
      <c r="F21" s="27">
        <v>-33.299999999999997</v>
      </c>
      <c r="G21" s="27">
        <v>0</v>
      </c>
      <c r="H21" s="27">
        <v>0</v>
      </c>
      <c r="I21" s="27">
        <v>10</v>
      </c>
    </row>
    <row r="22" spans="1:9" x14ac:dyDescent="0.2">
      <c r="A22" s="27" t="s">
        <v>34</v>
      </c>
      <c r="B22" s="27"/>
      <c r="C22" s="27" t="s">
        <v>160</v>
      </c>
      <c r="D22" s="27">
        <v>10</v>
      </c>
      <c r="E22" s="27">
        <v>6.7</v>
      </c>
      <c r="F22" s="27">
        <v>-6.7</v>
      </c>
      <c r="G22" s="27">
        <v>0</v>
      </c>
      <c r="H22" s="27">
        <v>0</v>
      </c>
      <c r="I22" s="27">
        <v>10</v>
      </c>
    </row>
    <row r="23" spans="1:9" x14ac:dyDescent="0.2">
      <c r="A23" s="27" t="s">
        <v>34</v>
      </c>
      <c r="B23" s="27"/>
      <c r="C23" s="27" t="s">
        <v>161</v>
      </c>
      <c r="D23" s="27">
        <v>10</v>
      </c>
      <c r="E23" s="27">
        <v>6.7</v>
      </c>
      <c r="F23" s="27">
        <v>-33.299999999999997</v>
      </c>
      <c r="G23" s="27">
        <v>0</v>
      </c>
      <c r="H23" s="27">
        <v>0</v>
      </c>
      <c r="I23" s="27">
        <v>-16.600000000000001</v>
      </c>
    </row>
    <row r="24" spans="1:9" x14ac:dyDescent="0.2">
      <c r="A24" s="27" t="s">
        <v>32</v>
      </c>
      <c r="B24" s="27"/>
      <c r="C24" s="27" t="s">
        <v>162</v>
      </c>
      <c r="D24" s="27">
        <v>10</v>
      </c>
      <c r="E24" s="27">
        <v>0</v>
      </c>
      <c r="F24" s="27">
        <v>0</v>
      </c>
      <c r="G24" s="27">
        <v>0</v>
      </c>
      <c r="H24" s="27">
        <v>0</v>
      </c>
      <c r="I24" s="27">
        <v>10</v>
      </c>
    </row>
    <row r="25" spans="1:9" x14ac:dyDescent="0.2">
      <c r="A25" s="27" t="s">
        <v>32</v>
      </c>
      <c r="B25" s="27"/>
      <c r="C25" s="27" t="s">
        <v>163</v>
      </c>
      <c r="D25" s="27">
        <v>10</v>
      </c>
      <c r="E25" s="27">
        <v>0</v>
      </c>
      <c r="F25" s="27">
        <v>0</v>
      </c>
      <c r="G25" s="27">
        <v>0</v>
      </c>
      <c r="H25" s="27">
        <v>0</v>
      </c>
      <c r="I25" s="27">
        <v>10</v>
      </c>
    </row>
    <row r="26" spans="1:9" x14ac:dyDescent="0.2">
      <c r="A26" s="27" t="s">
        <v>30</v>
      </c>
      <c r="B26" s="27"/>
      <c r="C26" s="27" t="s">
        <v>164</v>
      </c>
      <c r="D26" s="27">
        <v>10</v>
      </c>
      <c r="E26" s="27">
        <v>20</v>
      </c>
      <c r="F26" s="27">
        <v>-33.299999999999997</v>
      </c>
      <c r="G26" s="27">
        <v>0</v>
      </c>
      <c r="H26" s="27">
        <v>0</v>
      </c>
      <c r="I26" s="27">
        <v>-3.3</v>
      </c>
    </row>
    <row r="27" spans="1:9" x14ac:dyDescent="0.2">
      <c r="A27" s="27" t="s">
        <v>30</v>
      </c>
      <c r="B27" s="27"/>
      <c r="C27" s="27" t="s">
        <v>165</v>
      </c>
      <c r="D27" s="27">
        <v>10</v>
      </c>
      <c r="E27" s="27">
        <v>50</v>
      </c>
      <c r="F27" s="27">
        <v>-50</v>
      </c>
      <c r="G27" s="27">
        <v>0</v>
      </c>
      <c r="H27" s="27">
        <v>0</v>
      </c>
      <c r="I27" s="27">
        <v>10</v>
      </c>
    </row>
    <row r="28" spans="1:9" x14ac:dyDescent="0.2">
      <c r="A28" s="27" t="s">
        <v>30</v>
      </c>
      <c r="B28" s="27"/>
      <c r="C28" s="27" t="s">
        <v>166</v>
      </c>
      <c r="D28" s="27">
        <v>10</v>
      </c>
      <c r="E28" s="27">
        <v>20</v>
      </c>
      <c r="F28" s="27">
        <v>-33.299999999999997</v>
      </c>
      <c r="G28" s="27">
        <v>0</v>
      </c>
      <c r="H28" s="27">
        <v>0</v>
      </c>
      <c r="I28" s="27">
        <v>-3.3</v>
      </c>
    </row>
    <row r="29" spans="1:9" x14ac:dyDescent="0.2">
      <c r="A29" s="27" t="s">
        <v>26</v>
      </c>
      <c r="B29" s="27"/>
      <c r="C29" s="27" t="s">
        <v>167</v>
      </c>
      <c r="D29" s="27">
        <v>10</v>
      </c>
      <c r="E29" s="27">
        <v>3.3</v>
      </c>
      <c r="F29" s="27">
        <v>-16.7</v>
      </c>
      <c r="G29" s="27">
        <v>0</v>
      </c>
      <c r="H29" s="27">
        <v>0</v>
      </c>
      <c r="I29" s="27">
        <v>-3.4</v>
      </c>
    </row>
    <row r="30" spans="1:9" x14ac:dyDescent="0.2">
      <c r="A30" s="27" t="s">
        <v>26</v>
      </c>
      <c r="B30" s="27"/>
      <c r="C30" s="27" t="s">
        <v>168</v>
      </c>
      <c r="D30" s="27">
        <v>10</v>
      </c>
      <c r="E30" s="27">
        <v>3.3</v>
      </c>
      <c r="F30" s="27">
        <v>-16.7</v>
      </c>
      <c r="G30" s="27">
        <v>0</v>
      </c>
      <c r="H30" s="27">
        <v>0</v>
      </c>
      <c r="I30" s="27">
        <v>-3.4</v>
      </c>
    </row>
    <row r="31" spans="1:9" x14ac:dyDescent="0.2">
      <c r="A31" s="27" t="s">
        <v>26</v>
      </c>
      <c r="B31" s="27"/>
      <c r="C31" s="27" t="s">
        <v>169</v>
      </c>
      <c r="D31" s="27">
        <v>10</v>
      </c>
      <c r="E31" s="27">
        <v>13.3</v>
      </c>
      <c r="F31" s="27">
        <v>-33.299999999999997</v>
      </c>
      <c r="G31" s="27">
        <v>0</v>
      </c>
      <c r="H31" s="27">
        <v>0</v>
      </c>
      <c r="I31" s="27">
        <v>-10</v>
      </c>
    </row>
    <row r="32" spans="1:9" x14ac:dyDescent="0.2">
      <c r="A32" s="27" t="s">
        <v>26</v>
      </c>
      <c r="B32" s="27"/>
      <c r="C32" s="27" t="s">
        <v>170</v>
      </c>
      <c r="D32" s="27">
        <v>10</v>
      </c>
      <c r="E32" s="27">
        <v>0</v>
      </c>
      <c r="F32" s="27">
        <v>0</v>
      </c>
      <c r="G32" s="27">
        <v>0</v>
      </c>
      <c r="H32" s="27">
        <v>0</v>
      </c>
      <c r="I32" s="27">
        <v>10</v>
      </c>
    </row>
    <row r="33" spans="1:9" x14ac:dyDescent="0.2">
      <c r="A33" s="27" t="s">
        <v>26</v>
      </c>
      <c r="B33" s="27"/>
      <c r="C33" s="27" t="s">
        <v>171</v>
      </c>
      <c r="D33" s="27">
        <v>10</v>
      </c>
      <c r="E33" s="27">
        <v>0</v>
      </c>
      <c r="F33" s="27">
        <v>0</v>
      </c>
      <c r="G33" s="27">
        <v>0</v>
      </c>
      <c r="H33" s="27">
        <v>0</v>
      </c>
      <c r="I33" s="27">
        <v>10</v>
      </c>
    </row>
    <row r="34" spans="1:9" x14ac:dyDescent="0.2">
      <c r="A34" s="27" t="s">
        <v>17</v>
      </c>
      <c r="B34" s="27"/>
      <c r="C34" s="27" t="s">
        <v>172</v>
      </c>
      <c r="D34" s="27">
        <v>10</v>
      </c>
      <c r="E34" s="27">
        <v>13.3</v>
      </c>
      <c r="F34" s="27">
        <v>-33.299999999999997</v>
      </c>
      <c r="G34" s="27">
        <v>0</v>
      </c>
      <c r="H34" s="27">
        <v>0</v>
      </c>
      <c r="I34" s="27">
        <v>-10</v>
      </c>
    </row>
    <row r="35" spans="1:9" x14ac:dyDescent="0.2">
      <c r="A35" s="27" t="s">
        <v>17</v>
      </c>
      <c r="B35" s="27"/>
      <c r="C35" s="27" t="s">
        <v>173</v>
      </c>
      <c r="D35" s="27">
        <v>10</v>
      </c>
      <c r="E35" s="27">
        <v>13.3</v>
      </c>
      <c r="F35" s="27">
        <v>-33.299999999999997</v>
      </c>
      <c r="G35" s="27">
        <v>0</v>
      </c>
      <c r="H35" s="27">
        <v>0</v>
      </c>
      <c r="I35" s="27">
        <v>-10</v>
      </c>
    </row>
    <row r="36" spans="1:9" x14ac:dyDescent="0.2">
      <c r="A36" s="27" t="s">
        <v>17</v>
      </c>
      <c r="B36" s="27"/>
      <c r="C36" s="27" t="s">
        <v>174</v>
      </c>
      <c r="D36" s="27">
        <v>10</v>
      </c>
      <c r="E36" s="27">
        <v>26.7</v>
      </c>
      <c r="F36" s="27">
        <v>-33.299999999999997</v>
      </c>
      <c r="G36" s="27">
        <v>0</v>
      </c>
      <c r="H36" s="27">
        <v>0</v>
      </c>
      <c r="I36" s="27">
        <v>3.4</v>
      </c>
    </row>
    <row r="37" spans="1:9" x14ac:dyDescent="0.2">
      <c r="A37" s="27" t="s">
        <v>17</v>
      </c>
      <c r="B37" s="27"/>
      <c r="C37" s="27" t="s">
        <v>175</v>
      </c>
      <c r="D37" s="27">
        <v>10</v>
      </c>
      <c r="E37" s="27">
        <v>26.7</v>
      </c>
      <c r="F37" s="27">
        <v>-33.299999999999997</v>
      </c>
      <c r="G37" s="27">
        <v>0</v>
      </c>
      <c r="H37" s="27">
        <v>0</v>
      </c>
      <c r="I37" s="27">
        <v>3.4</v>
      </c>
    </row>
    <row r="38" spans="1:9" x14ac:dyDescent="0.2">
      <c r="A38" s="27" t="s">
        <v>28</v>
      </c>
      <c r="B38" s="27"/>
      <c r="C38" s="27" t="s">
        <v>176</v>
      </c>
      <c r="D38" s="27">
        <v>10</v>
      </c>
      <c r="E38" s="27">
        <v>20</v>
      </c>
      <c r="F38" s="27">
        <v>-50</v>
      </c>
      <c r="G38" s="27">
        <v>0</v>
      </c>
      <c r="H38" s="27">
        <v>0</v>
      </c>
      <c r="I38" s="27">
        <v>-20</v>
      </c>
    </row>
    <row r="39" spans="1:9" x14ac:dyDescent="0.2">
      <c r="A39" s="27" t="s">
        <v>20</v>
      </c>
      <c r="B39" s="27"/>
      <c r="C39" s="27" t="s">
        <v>177</v>
      </c>
      <c r="D39" s="27">
        <v>10</v>
      </c>
      <c r="E39" s="27">
        <v>0</v>
      </c>
      <c r="F39" s="27">
        <v>0</v>
      </c>
      <c r="G39" s="27">
        <v>0</v>
      </c>
      <c r="H39" s="27">
        <v>0</v>
      </c>
      <c r="I39" s="27">
        <v>10</v>
      </c>
    </row>
    <row r="40" spans="1:9" x14ac:dyDescent="0.2">
      <c r="A40" s="27" t="s">
        <v>20</v>
      </c>
      <c r="B40" s="27"/>
      <c r="C40" s="27" t="s">
        <v>178</v>
      </c>
      <c r="D40" s="27">
        <v>10</v>
      </c>
      <c r="E40" s="27">
        <v>0</v>
      </c>
      <c r="F40" s="27">
        <v>0</v>
      </c>
      <c r="G40" s="27">
        <v>0</v>
      </c>
      <c r="H40" s="27">
        <v>0</v>
      </c>
      <c r="I40" s="27">
        <v>10</v>
      </c>
    </row>
    <row r="41" spans="1:9" x14ac:dyDescent="0.2">
      <c r="A41" s="27" t="s">
        <v>20</v>
      </c>
      <c r="B41" s="27"/>
      <c r="C41" s="27" t="s">
        <v>179</v>
      </c>
      <c r="D41" s="27">
        <v>10</v>
      </c>
      <c r="E41" s="27">
        <v>0</v>
      </c>
      <c r="F41" s="27">
        <v>0</v>
      </c>
      <c r="G41" s="27">
        <v>0</v>
      </c>
      <c r="H41" s="27">
        <v>0</v>
      </c>
      <c r="I41" s="27">
        <v>10</v>
      </c>
    </row>
    <row r="42" spans="1:9" x14ac:dyDescent="0.2">
      <c r="A42" s="27" t="s">
        <v>20</v>
      </c>
      <c r="B42" s="27"/>
      <c r="C42" s="27" t="s">
        <v>180</v>
      </c>
      <c r="D42" s="27">
        <v>10</v>
      </c>
      <c r="E42" s="27">
        <v>0</v>
      </c>
      <c r="F42" s="27">
        <v>0</v>
      </c>
      <c r="G42" s="27">
        <v>0</v>
      </c>
      <c r="H42" s="27">
        <v>0</v>
      </c>
      <c r="I42" s="27">
        <v>10</v>
      </c>
    </row>
    <row r="43" spans="1:9" x14ac:dyDescent="0.2">
      <c r="A43" s="27" t="s">
        <v>6</v>
      </c>
      <c r="B43" s="27"/>
      <c r="C43" s="27" t="s">
        <v>181</v>
      </c>
      <c r="D43" s="27">
        <v>10</v>
      </c>
      <c r="E43" s="27">
        <v>50</v>
      </c>
      <c r="F43" s="27">
        <v>-50</v>
      </c>
      <c r="G43" s="27">
        <v>0</v>
      </c>
      <c r="H43" s="27">
        <v>0</v>
      </c>
      <c r="I43" s="27">
        <v>10</v>
      </c>
    </row>
    <row r="44" spans="1:9" x14ac:dyDescent="0.2">
      <c r="A44" s="27" t="s">
        <v>35</v>
      </c>
      <c r="B44" s="27"/>
      <c r="C44" s="27" t="s">
        <v>182</v>
      </c>
      <c r="D44" s="27">
        <v>10</v>
      </c>
      <c r="E44" s="27">
        <v>16.7</v>
      </c>
      <c r="F44" s="27">
        <v>-23.3</v>
      </c>
      <c r="G44" s="27">
        <v>0</v>
      </c>
      <c r="H44" s="27">
        <v>0</v>
      </c>
      <c r="I44" s="27">
        <v>3.4</v>
      </c>
    </row>
    <row r="45" spans="1:9" x14ac:dyDescent="0.2">
      <c r="A45" s="27" t="s">
        <v>35</v>
      </c>
      <c r="B45" s="27"/>
      <c r="C45" s="27" t="s">
        <v>183</v>
      </c>
      <c r="D45" s="27">
        <v>10</v>
      </c>
      <c r="E45" s="27">
        <v>30</v>
      </c>
      <c r="F45" s="27">
        <v>-23.3</v>
      </c>
      <c r="G45" s="27">
        <v>0</v>
      </c>
      <c r="H45" s="27">
        <v>0</v>
      </c>
      <c r="I45" s="27">
        <v>16.7</v>
      </c>
    </row>
    <row r="46" spans="1:9" x14ac:dyDescent="0.2">
      <c r="A46" s="27" t="s">
        <v>35</v>
      </c>
      <c r="B46" s="27"/>
      <c r="C46" s="27" t="s">
        <v>184</v>
      </c>
      <c r="D46" s="27">
        <v>10</v>
      </c>
      <c r="E46" s="27">
        <v>20</v>
      </c>
      <c r="F46" s="27">
        <v>-33.299999999999997</v>
      </c>
      <c r="G46" s="27">
        <v>0</v>
      </c>
      <c r="H46" s="27">
        <v>0</v>
      </c>
      <c r="I46" s="27">
        <v>-3.3</v>
      </c>
    </row>
    <row r="47" spans="1:9" x14ac:dyDescent="0.2">
      <c r="A47" s="28" t="s">
        <v>185</v>
      </c>
      <c r="B47" s="28"/>
      <c r="C47" s="28" t="s">
        <v>186</v>
      </c>
      <c r="D47" s="79">
        <v>35</v>
      </c>
      <c r="E47" s="79"/>
      <c r="F47" s="79"/>
      <c r="G47" s="79"/>
      <c r="H47" s="79"/>
      <c r="I47" s="79"/>
    </row>
    <row r="48" spans="1:9" x14ac:dyDescent="0.2">
      <c r="A48" s="27" t="s">
        <v>37</v>
      </c>
      <c r="B48" s="27"/>
      <c r="C48" s="27" t="s">
        <v>187</v>
      </c>
      <c r="D48" s="27">
        <v>10</v>
      </c>
      <c r="E48" s="27">
        <v>10</v>
      </c>
      <c r="F48" s="27">
        <v>-16.7</v>
      </c>
      <c r="G48" s="27">
        <v>0</v>
      </c>
      <c r="H48" s="27">
        <v>0</v>
      </c>
      <c r="I48" s="27">
        <v>3.3</v>
      </c>
    </row>
    <row r="49" spans="1:9" x14ac:dyDescent="0.2">
      <c r="A49" s="27" t="s">
        <v>21</v>
      </c>
      <c r="B49" s="27"/>
      <c r="C49" s="27" t="s">
        <v>188</v>
      </c>
      <c r="D49" s="27">
        <v>10</v>
      </c>
      <c r="E49" s="27">
        <v>30</v>
      </c>
      <c r="F49" s="27">
        <v>-23.3</v>
      </c>
      <c r="G49" s="27">
        <v>0</v>
      </c>
      <c r="H49" s="27">
        <v>0</v>
      </c>
      <c r="I49" s="27">
        <v>16.7</v>
      </c>
    </row>
    <row r="50" spans="1:9" x14ac:dyDescent="0.2">
      <c r="A50" s="27" t="s">
        <v>15</v>
      </c>
      <c r="B50" s="27"/>
      <c r="C50" s="27" t="s">
        <v>189</v>
      </c>
      <c r="D50" s="27">
        <v>10</v>
      </c>
      <c r="E50" s="27">
        <v>20</v>
      </c>
      <c r="F50" s="27">
        <v>-33.299999999999997</v>
      </c>
      <c r="G50" s="27">
        <v>0</v>
      </c>
      <c r="H50" s="27">
        <v>0</v>
      </c>
      <c r="I50" s="27">
        <v>-3.3</v>
      </c>
    </row>
    <row r="51" spans="1:9" x14ac:dyDescent="0.2">
      <c r="A51" s="27" t="s">
        <v>14</v>
      </c>
      <c r="B51" s="27"/>
      <c r="C51" s="27" t="s">
        <v>190</v>
      </c>
      <c r="D51" s="27">
        <v>10</v>
      </c>
      <c r="E51" s="27">
        <v>40</v>
      </c>
      <c r="F51" s="27">
        <v>-33.299999999999997</v>
      </c>
      <c r="G51" s="27">
        <v>0</v>
      </c>
      <c r="H51" s="27">
        <v>0</v>
      </c>
      <c r="I51" s="27">
        <v>16.7</v>
      </c>
    </row>
    <row r="52" spans="1:9" x14ac:dyDescent="0.2">
      <c r="A52" s="27" t="s">
        <v>17</v>
      </c>
      <c r="B52" s="27"/>
      <c r="C52" s="27" t="s">
        <v>191</v>
      </c>
      <c r="D52" s="27">
        <v>10</v>
      </c>
      <c r="E52" s="27">
        <v>16.7</v>
      </c>
      <c r="F52" s="27">
        <v>-16.7</v>
      </c>
      <c r="G52" s="27">
        <v>0</v>
      </c>
      <c r="H52" s="27">
        <v>0</v>
      </c>
      <c r="I52" s="27">
        <v>10</v>
      </c>
    </row>
    <row r="53" spans="1:9" x14ac:dyDescent="0.2">
      <c r="A53" s="27" t="s">
        <v>17</v>
      </c>
      <c r="B53" s="27"/>
      <c r="C53" s="27" t="s">
        <v>192</v>
      </c>
      <c r="D53" s="27">
        <v>10</v>
      </c>
      <c r="E53" s="27">
        <v>6.7</v>
      </c>
      <c r="F53" s="27">
        <v>-33.299999999999997</v>
      </c>
      <c r="G53" s="27">
        <v>0</v>
      </c>
      <c r="H53" s="27">
        <v>0</v>
      </c>
      <c r="I53" s="27">
        <v>-16.600000000000001</v>
      </c>
    </row>
    <row r="54" spans="1:9" x14ac:dyDescent="0.2">
      <c r="A54" s="27" t="s">
        <v>28</v>
      </c>
      <c r="B54" s="27"/>
      <c r="C54" s="27" t="s">
        <v>193</v>
      </c>
      <c r="D54" s="27">
        <v>10</v>
      </c>
      <c r="E54" s="27">
        <v>60</v>
      </c>
      <c r="F54" s="27">
        <v>-50</v>
      </c>
      <c r="G54" s="27">
        <v>0</v>
      </c>
      <c r="H54" s="27">
        <v>0</v>
      </c>
      <c r="I54" s="27">
        <v>20</v>
      </c>
    </row>
    <row r="55" spans="1:9" x14ac:dyDescent="0.2">
      <c r="A55" s="27" t="s">
        <v>6</v>
      </c>
      <c r="B55" s="27"/>
      <c r="C55" s="27" t="s">
        <v>194</v>
      </c>
      <c r="D55" s="27">
        <v>10</v>
      </c>
      <c r="E55" s="27">
        <v>20</v>
      </c>
      <c r="F55" s="27">
        <v>-33.299999999999997</v>
      </c>
      <c r="G55" s="27">
        <v>0</v>
      </c>
      <c r="H55" s="27">
        <v>0</v>
      </c>
      <c r="I55" s="27">
        <v>-3.3</v>
      </c>
    </row>
    <row r="56" spans="1:9" x14ac:dyDescent="0.2">
      <c r="A56" s="27" t="s">
        <v>6</v>
      </c>
      <c r="B56" s="27"/>
      <c r="C56" s="27" t="s">
        <v>195</v>
      </c>
      <c r="D56" s="27">
        <v>10</v>
      </c>
      <c r="E56" s="27">
        <v>10</v>
      </c>
      <c r="F56" s="27">
        <v>-10</v>
      </c>
      <c r="G56" s="27">
        <v>0</v>
      </c>
      <c r="H56" s="27">
        <v>0</v>
      </c>
      <c r="I56" s="27">
        <v>10</v>
      </c>
    </row>
  </sheetData>
  <mergeCells count="5">
    <mergeCell ref="M12:Q12"/>
    <mergeCell ref="A1:I1"/>
    <mergeCell ref="D3:I3"/>
    <mergeCell ref="D6:I6"/>
    <mergeCell ref="D47:I47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R15" sqref="R15"/>
    </sheetView>
  </sheetViews>
  <sheetFormatPr defaultRowHeight="14.25" x14ac:dyDescent="0.2"/>
  <cols>
    <col min="7" max="8" width="11" bestFit="1" customWidth="1"/>
    <col min="16" max="17" width="11" bestFit="1" customWidth="1"/>
  </cols>
  <sheetData>
    <row r="1" spans="1:17" x14ac:dyDescent="0.2">
      <c r="A1" s="80" t="s">
        <v>224</v>
      </c>
      <c r="B1" s="80"/>
      <c r="C1" s="80"/>
      <c r="D1" s="80"/>
      <c r="E1" s="80"/>
      <c r="F1" s="80"/>
      <c r="G1" s="80"/>
      <c r="H1" s="80"/>
      <c r="J1" s="80" t="s">
        <v>225</v>
      </c>
      <c r="K1" s="80"/>
      <c r="L1" s="80"/>
      <c r="M1" s="80"/>
      <c r="N1" s="80"/>
      <c r="O1" s="80"/>
      <c r="P1" s="80"/>
      <c r="Q1" s="80"/>
    </row>
    <row r="2" spans="1:17" x14ac:dyDescent="0.2">
      <c r="A2" s="51" t="s">
        <v>205</v>
      </c>
      <c r="B2" s="51" t="s">
        <v>206</v>
      </c>
      <c r="C2" s="51" t="s">
        <v>207</v>
      </c>
      <c r="D2" s="51" t="s">
        <v>218</v>
      </c>
      <c r="E2" s="51" t="s">
        <v>219</v>
      </c>
      <c r="F2" s="51" t="s">
        <v>221</v>
      </c>
      <c r="G2" s="51" t="s">
        <v>222</v>
      </c>
      <c r="H2" s="51" t="s">
        <v>223</v>
      </c>
      <c r="J2" s="51" t="s">
        <v>205</v>
      </c>
      <c r="K2" s="51" t="s">
        <v>206</v>
      </c>
      <c r="L2" s="51" t="s">
        <v>207</v>
      </c>
      <c r="M2" s="51" t="s">
        <v>218</v>
      </c>
      <c r="N2" s="51" t="s">
        <v>219</v>
      </c>
      <c r="O2" s="51" t="s">
        <v>221</v>
      </c>
      <c r="P2" s="51" t="s">
        <v>222</v>
      </c>
      <c r="Q2" s="51" t="s">
        <v>223</v>
      </c>
    </row>
    <row r="3" spans="1:17" ht="16.5" x14ac:dyDescent="0.2">
      <c r="A3" s="10" t="s">
        <v>3</v>
      </c>
      <c r="B3" s="11" t="s">
        <v>4</v>
      </c>
      <c r="C3" s="5" t="s">
        <v>5</v>
      </c>
      <c r="D3" s="51">
        <v>10</v>
      </c>
      <c r="E3" s="51">
        <v>9</v>
      </c>
      <c r="F3" s="52">
        <f>E3/D3</f>
        <v>0.9</v>
      </c>
      <c r="G3" s="51">
        <v>7</v>
      </c>
      <c r="H3" s="52">
        <f>G3/E3</f>
        <v>0.77777777777777779</v>
      </c>
    </row>
    <row r="4" spans="1:17" ht="16.5" x14ac:dyDescent="0.2">
      <c r="A4" s="10" t="s">
        <v>3</v>
      </c>
      <c r="B4" s="10" t="s">
        <v>6</v>
      </c>
      <c r="C4" s="5" t="s">
        <v>7</v>
      </c>
      <c r="D4" s="51"/>
      <c r="E4" s="51"/>
      <c r="F4" s="51"/>
      <c r="G4" s="51"/>
      <c r="H4" s="51"/>
    </row>
    <row r="5" spans="1:17" ht="16.5" x14ac:dyDescent="0.2">
      <c r="A5" s="10" t="s">
        <v>8</v>
      </c>
      <c r="B5" s="10" t="s">
        <v>9</v>
      </c>
      <c r="C5" s="5" t="s">
        <v>7</v>
      </c>
      <c r="D5" s="51"/>
      <c r="E5" s="51"/>
      <c r="F5" s="51"/>
      <c r="G5" s="51"/>
      <c r="H5" s="51"/>
    </row>
    <row r="6" spans="1:17" ht="16.5" x14ac:dyDescent="0.2">
      <c r="A6" s="10" t="s">
        <v>10</v>
      </c>
      <c r="B6" s="10" t="s">
        <v>11</v>
      </c>
      <c r="C6" s="5" t="s">
        <v>12</v>
      </c>
      <c r="D6" s="51"/>
      <c r="E6" s="51"/>
      <c r="F6" s="51"/>
      <c r="G6" s="51"/>
      <c r="H6" s="51"/>
      <c r="J6" s="80" t="s">
        <v>226</v>
      </c>
      <c r="K6" s="80"/>
      <c r="L6" s="80"/>
      <c r="M6" s="80"/>
      <c r="N6" s="80"/>
      <c r="O6" s="80"/>
      <c r="P6" s="80"/>
      <c r="Q6" s="80"/>
    </row>
    <row r="7" spans="1:17" ht="16.5" x14ac:dyDescent="0.2">
      <c r="A7" s="10" t="s">
        <v>13</v>
      </c>
      <c r="B7" s="10" t="s">
        <v>14</v>
      </c>
      <c r="C7" s="5" t="s">
        <v>7</v>
      </c>
      <c r="D7" s="51"/>
      <c r="E7" s="51"/>
      <c r="F7" s="51"/>
      <c r="G7" s="51"/>
      <c r="H7" s="51"/>
      <c r="J7" s="51" t="s">
        <v>205</v>
      </c>
      <c r="K7" s="51" t="s">
        <v>206</v>
      </c>
      <c r="L7" s="51" t="s">
        <v>207</v>
      </c>
      <c r="M7" s="51" t="s">
        <v>218</v>
      </c>
      <c r="N7" s="51" t="s">
        <v>219</v>
      </c>
      <c r="O7" s="51" t="s">
        <v>221</v>
      </c>
      <c r="P7" s="51" t="s">
        <v>222</v>
      </c>
      <c r="Q7" s="51" t="s">
        <v>223</v>
      </c>
    </row>
    <row r="8" spans="1:17" ht="16.5" x14ac:dyDescent="0.2">
      <c r="A8" s="10" t="s">
        <v>13</v>
      </c>
      <c r="B8" s="10" t="s">
        <v>15</v>
      </c>
      <c r="C8" s="5" t="s">
        <v>16</v>
      </c>
      <c r="D8" s="51"/>
      <c r="E8" s="51"/>
      <c r="F8" s="51"/>
      <c r="G8" s="51"/>
      <c r="H8" s="51"/>
    </row>
    <row r="9" spans="1:17" ht="16.5" x14ac:dyDescent="0.2">
      <c r="A9" s="10" t="s">
        <v>13</v>
      </c>
      <c r="B9" s="10" t="s">
        <v>17</v>
      </c>
      <c r="C9" s="5" t="s">
        <v>5</v>
      </c>
      <c r="D9" s="51"/>
      <c r="E9" s="51"/>
      <c r="F9" s="51"/>
      <c r="G9" s="51"/>
      <c r="H9" s="51"/>
    </row>
    <row r="10" spans="1:17" ht="16.5" x14ac:dyDescent="0.2">
      <c r="A10" s="10" t="s">
        <v>13</v>
      </c>
      <c r="B10" s="10" t="s">
        <v>18</v>
      </c>
      <c r="C10" s="5" t="s">
        <v>16</v>
      </c>
      <c r="D10" s="51"/>
      <c r="E10" s="51"/>
      <c r="F10" s="51"/>
      <c r="G10" s="51"/>
      <c r="H10" s="51"/>
      <c r="J10" s="82" t="s">
        <v>227</v>
      </c>
      <c r="K10" s="82"/>
      <c r="L10" s="82"/>
      <c r="M10" s="82"/>
      <c r="N10" s="82"/>
      <c r="O10" s="82"/>
      <c r="P10" s="82"/>
      <c r="Q10" s="82"/>
    </row>
    <row r="11" spans="1:17" ht="16.5" x14ac:dyDescent="0.2">
      <c r="A11" s="10" t="s">
        <v>19</v>
      </c>
      <c r="B11" s="10" t="s">
        <v>20</v>
      </c>
      <c r="C11" s="5" t="s">
        <v>5</v>
      </c>
      <c r="D11" s="51"/>
      <c r="E11" s="51"/>
      <c r="F11" s="51"/>
      <c r="G11" s="51"/>
      <c r="H11" s="51"/>
    </row>
    <row r="12" spans="1:17" ht="16.5" x14ac:dyDescent="0.2">
      <c r="A12" s="10" t="s">
        <v>19</v>
      </c>
      <c r="B12" s="11" t="s">
        <v>21</v>
      </c>
      <c r="C12" s="5" t="s">
        <v>16</v>
      </c>
      <c r="D12" s="51"/>
      <c r="E12" s="51"/>
      <c r="F12" s="51"/>
      <c r="G12" s="51"/>
      <c r="H12" s="51"/>
    </row>
    <row r="13" spans="1:17" ht="16.5" x14ac:dyDescent="0.2">
      <c r="A13" s="10" t="s">
        <v>22</v>
      </c>
      <c r="B13" s="10" t="s">
        <v>23</v>
      </c>
      <c r="C13" s="5" t="s">
        <v>12</v>
      </c>
      <c r="D13" s="51"/>
      <c r="E13" s="51"/>
      <c r="F13" s="51"/>
      <c r="G13" s="51"/>
      <c r="H13" s="51"/>
    </row>
    <row r="14" spans="1:17" ht="16.5" x14ac:dyDescent="0.2">
      <c r="A14" s="10" t="s">
        <v>22</v>
      </c>
      <c r="B14" s="10" t="s">
        <v>24</v>
      </c>
      <c r="C14" s="5" t="s">
        <v>12</v>
      </c>
      <c r="D14" s="51"/>
      <c r="E14" s="51"/>
      <c r="F14" s="51"/>
      <c r="G14" s="51"/>
      <c r="H14" s="51"/>
    </row>
    <row r="15" spans="1:17" ht="16.5" x14ac:dyDescent="0.2">
      <c r="A15" s="10" t="s">
        <v>25</v>
      </c>
      <c r="B15" s="12" t="s">
        <v>26</v>
      </c>
      <c r="C15" s="5" t="s">
        <v>12</v>
      </c>
      <c r="D15" s="51"/>
      <c r="E15" s="51"/>
      <c r="F15" s="51"/>
      <c r="G15" s="51"/>
      <c r="H15" s="51"/>
    </row>
    <row r="16" spans="1:17" ht="16.5" x14ac:dyDescent="0.2">
      <c r="A16" s="10" t="s">
        <v>27</v>
      </c>
      <c r="B16" s="10" t="s">
        <v>28</v>
      </c>
      <c r="C16" s="5" t="s">
        <v>29</v>
      </c>
      <c r="D16" s="51"/>
      <c r="E16" s="51"/>
      <c r="F16" s="51"/>
      <c r="G16" s="51"/>
      <c r="H16" s="51"/>
    </row>
    <row r="17" spans="1:8" ht="16.5" x14ac:dyDescent="0.2">
      <c r="A17" s="10" t="s">
        <v>27</v>
      </c>
      <c r="B17" s="10" t="s">
        <v>30</v>
      </c>
      <c r="C17" s="5" t="s">
        <v>29</v>
      </c>
      <c r="D17" s="51"/>
      <c r="E17" s="51"/>
      <c r="F17" s="51"/>
      <c r="G17" s="51"/>
      <c r="H17" s="51"/>
    </row>
    <row r="18" spans="1:8" ht="16.5" x14ac:dyDescent="0.2">
      <c r="A18" s="10" t="s">
        <v>31</v>
      </c>
      <c r="B18" s="10" t="s">
        <v>32</v>
      </c>
      <c r="C18" s="5" t="s">
        <v>33</v>
      </c>
      <c r="D18" s="51"/>
      <c r="E18" s="51"/>
      <c r="F18" s="51"/>
      <c r="G18" s="51"/>
      <c r="H18" s="51"/>
    </row>
    <row r="19" spans="1:8" ht="16.5" x14ac:dyDescent="0.2">
      <c r="A19" s="10" t="s">
        <v>31</v>
      </c>
      <c r="B19" s="10" t="s">
        <v>34</v>
      </c>
      <c r="C19" s="5" t="s">
        <v>33</v>
      </c>
      <c r="D19" s="51"/>
      <c r="E19" s="51"/>
      <c r="F19" s="51"/>
      <c r="G19" s="51"/>
      <c r="H19" s="51"/>
    </row>
    <row r="20" spans="1:8" ht="16.5" x14ac:dyDescent="0.2">
      <c r="A20" s="10" t="s">
        <v>35</v>
      </c>
      <c r="B20" s="10" t="s">
        <v>35</v>
      </c>
      <c r="C20" s="5" t="s">
        <v>36</v>
      </c>
      <c r="D20" s="51"/>
      <c r="E20" s="51"/>
      <c r="F20" s="51"/>
      <c r="G20" s="51"/>
      <c r="H20" s="51"/>
    </row>
    <row r="21" spans="1:8" ht="16.5" x14ac:dyDescent="0.2">
      <c r="A21" s="10" t="s">
        <v>35</v>
      </c>
      <c r="B21" s="10" t="s">
        <v>37</v>
      </c>
      <c r="C21" s="5" t="s">
        <v>36</v>
      </c>
      <c r="D21" s="51"/>
      <c r="E21" s="51"/>
      <c r="F21" s="51"/>
      <c r="G21" s="51"/>
      <c r="H21" s="51"/>
    </row>
    <row r="22" spans="1:8" ht="16.5" x14ac:dyDescent="0.2">
      <c r="A22" s="10" t="s">
        <v>38</v>
      </c>
      <c r="B22" s="10" t="s">
        <v>39</v>
      </c>
      <c r="C22" s="5" t="s">
        <v>12</v>
      </c>
      <c r="D22" s="51"/>
      <c r="E22" s="51"/>
      <c r="F22" s="51"/>
      <c r="G22" s="51"/>
      <c r="H22" s="51"/>
    </row>
    <row r="23" spans="1:8" x14ac:dyDescent="0.2">
      <c r="A23" s="81" t="s">
        <v>51</v>
      </c>
      <c r="B23" s="81"/>
      <c r="C23" s="81"/>
      <c r="D23" s="53"/>
      <c r="E23" s="53"/>
      <c r="F23" s="53"/>
      <c r="G23" s="53"/>
      <c r="H23" s="53"/>
    </row>
  </sheetData>
  <mergeCells count="5">
    <mergeCell ref="A1:H1"/>
    <mergeCell ref="A23:C23"/>
    <mergeCell ref="J1:Q1"/>
    <mergeCell ref="J6:Q6"/>
    <mergeCell ref="J10:Q10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0" sqref="P20"/>
    </sheetView>
  </sheetViews>
  <sheetFormatPr defaultRowHeight="14.25" x14ac:dyDescent="0.2"/>
  <sheetData>
    <row r="1" spans="1:1" x14ac:dyDescent="0.2">
      <c r="A1" t="s">
        <v>217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7" sqref="O17"/>
    </sheetView>
  </sheetViews>
  <sheetFormatPr defaultColWidth="9" defaultRowHeight="16.5" x14ac:dyDescent="0.3"/>
  <cols>
    <col min="1" max="1" width="10" style="7" bestFit="1" customWidth="1"/>
    <col min="2" max="6" width="9" style="7"/>
    <col min="7" max="9" width="9.125" style="7" bestFit="1" customWidth="1"/>
    <col min="10" max="10" width="9" style="7"/>
    <col min="11" max="11" width="11" style="7" customWidth="1"/>
    <col min="12" max="16384" width="9" style="7"/>
  </cols>
  <sheetData>
    <row r="1" spans="1:13" x14ac:dyDescent="0.3">
      <c r="A1" s="59" t="s">
        <v>213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x14ac:dyDescent="0.3">
      <c r="A2" s="15" t="s">
        <v>209</v>
      </c>
      <c r="B2" s="15" t="s">
        <v>205</v>
      </c>
      <c r="C2" s="15" t="s">
        <v>206</v>
      </c>
      <c r="D2" s="15" t="s">
        <v>207</v>
      </c>
      <c r="E2" s="48" t="s">
        <v>204</v>
      </c>
      <c r="F2" s="15" t="s">
        <v>131</v>
      </c>
      <c r="G2" s="48" t="s">
        <v>119</v>
      </c>
      <c r="H2" s="48" t="s">
        <v>120</v>
      </c>
      <c r="I2" s="48" t="s">
        <v>121</v>
      </c>
      <c r="J2" s="48" t="s">
        <v>202</v>
      </c>
      <c r="K2" s="48" t="s">
        <v>123</v>
      </c>
      <c r="L2" s="48" t="s">
        <v>122</v>
      </c>
      <c r="M2" s="48" t="s">
        <v>125</v>
      </c>
    </row>
    <row r="3" spans="1:13" x14ac:dyDescent="0.3">
      <c r="A3" s="60" t="s">
        <v>203</v>
      </c>
      <c r="B3" s="60"/>
      <c r="C3" s="60"/>
      <c r="D3" s="60"/>
      <c r="E3" s="60"/>
      <c r="F3" s="60"/>
      <c r="G3" s="48">
        <v>40</v>
      </c>
      <c r="H3" s="49">
        <v>0.08</v>
      </c>
      <c r="I3" s="48">
        <v>3</v>
      </c>
      <c r="J3" s="48"/>
      <c r="K3" s="48"/>
      <c r="L3" s="48"/>
      <c r="M3" s="48"/>
    </row>
    <row r="4" spans="1:13" x14ac:dyDescent="0.3">
      <c r="A4" s="60" t="s">
        <v>208</v>
      </c>
      <c r="B4" s="60"/>
      <c r="C4" s="60"/>
      <c r="D4" s="60"/>
      <c r="E4" s="60"/>
      <c r="F4" s="60"/>
      <c r="G4" s="48"/>
      <c r="H4" s="49"/>
      <c r="I4" s="48"/>
      <c r="J4" s="48"/>
      <c r="K4" s="48"/>
      <c r="L4" s="48"/>
      <c r="M4" s="48"/>
    </row>
    <row r="5" spans="1:13" x14ac:dyDescent="0.3">
      <c r="A5" s="50">
        <v>43556</v>
      </c>
      <c r="B5" s="10" t="s">
        <v>3</v>
      </c>
      <c r="C5" s="11" t="s">
        <v>4</v>
      </c>
      <c r="D5" s="5" t="s">
        <v>5</v>
      </c>
      <c r="E5" s="15"/>
      <c r="F5" s="15"/>
      <c r="G5" s="15"/>
      <c r="H5" s="15"/>
      <c r="I5" s="15"/>
      <c r="J5" s="15"/>
      <c r="K5" s="15"/>
      <c r="L5" s="15"/>
      <c r="M5" s="15"/>
    </row>
    <row r="6" spans="1:13" x14ac:dyDescent="0.3">
      <c r="A6" s="50">
        <v>43556</v>
      </c>
      <c r="B6" s="10" t="s">
        <v>3</v>
      </c>
      <c r="C6" s="10" t="s">
        <v>6</v>
      </c>
      <c r="D6" s="5" t="s">
        <v>7</v>
      </c>
      <c r="E6" s="15"/>
      <c r="F6" s="15"/>
      <c r="G6" s="15"/>
      <c r="H6" s="15"/>
      <c r="I6" s="15"/>
      <c r="J6" s="15"/>
      <c r="K6" s="15"/>
      <c r="L6" s="15"/>
      <c r="M6" s="15"/>
    </row>
    <row r="7" spans="1:13" x14ac:dyDescent="0.3">
      <c r="A7" s="50">
        <v>43556</v>
      </c>
      <c r="B7" s="10" t="s">
        <v>8</v>
      </c>
      <c r="C7" s="10" t="s">
        <v>9</v>
      </c>
      <c r="D7" s="5" t="s">
        <v>7</v>
      </c>
      <c r="E7" s="15"/>
      <c r="F7" s="15"/>
      <c r="G7" s="15"/>
      <c r="H7" s="15"/>
      <c r="I7" s="15"/>
      <c r="J7" s="15"/>
      <c r="K7" s="15"/>
      <c r="L7" s="15"/>
      <c r="M7" s="15"/>
    </row>
    <row r="8" spans="1:13" x14ac:dyDescent="0.3">
      <c r="A8" s="50">
        <v>43556</v>
      </c>
      <c r="B8" s="10" t="s">
        <v>10</v>
      </c>
      <c r="C8" s="10" t="s">
        <v>11</v>
      </c>
      <c r="D8" s="5" t="s">
        <v>12</v>
      </c>
      <c r="E8" s="15"/>
      <c r="F8" s="15"/>
      <c r="G8" s="15"/>
      <c r="H8" s="15"/>
      <c r="I8" s="15"/>
      <c r="J8" s="15"/>
      <c r="K8" s="15"/>
      <c r="L8" s="15"/>
      <c r="M8" s="15"/>
    </row>
    <row r="9" spans="1:13" x14ac:dyDescent="0.3">
      <c r="A9" s="50">
        <v>43556</v>
      </c>
      <c r="B9" s="10" t="s">
        <v>13</v>
      </c>
      <c r="C9" s="10" t="s">
        <v>14</v>
      </c>
      <c r="D9" s="5" t="s">
        <v>7</v>
      </c>
      <c r="E9" s="15"/>
      <c r="F9" s="15"/>
      <c r="G9" s="15"/>
      <c r="H9" s="15"/>
      <c r="I9" s="15"/>
      <c r="J9" s="15"/>
      <c r="K9" s="15"/>
      <c r="L9" s="15"/>
      <c r="M9" s="15"/>
    </row>
    <row r="10" spans="1:13" x14ac:dyDescent="0.3">
      <c r="A10" s="50">
        <v>43556</v>
      </c>
      <c r="B10" s="10" t="s">
        <v>13</v>
      </c>
      <c r="C10" s="10" t="s">
        <v>15</v>
      </c>
      <c r="D10" s="5" t="s">
        <v>16</v>
      </c>
      <c r="E10" s="15"/>
      <c r="F10" s="15"/>
      <c r="G10" s="15"/>
      <c r="H10" s="15"/>
      <c r="I10" s="15"/>
      <c r="J10" s="15"/>
      <c r="K10" s="15"/>
      <c r="L10" s="15"/>
      <c r="M10" s="15"/>
    </row>
    <row r="11" spans="1:13" x14ac:dyDescent="0.3">
      <c r="A11" s="50">
        <v>43556</v>
      </c>
      <c r="B11" s="10" t="s">
        <v>13</v>
      </c>
      <c r="C11" s="10" t="s">
        <v>17</v>
      </c>
      <c r="D11" s="5" t="s">
        <v>5</v>
      </c>
      <c r="E11" s="15"/>
      <c r="F11" s="15"/>
      <c r="G11" s="15"/>
      <c r="H11" s="15"/>
      <c r="I11" s="15"/>
      <c r="J11" s="15"/>
      <c r="K11" s="15"/>
      <c r="L11" s="15"/>
      <c r="M11" s="15"/>
    </row>
    <row r="12" spans="1:13" x14ac:dyDescent="0.3">
      <c r="A12" s="50">
        <v>43556</v>
      </c>
      <c r="B12" s="10" t="s">
        <v>13</v>
      </c>
      <c r="C12" s="10" t="s">
        <v>18</v>
      </c>
      <c r="D12" s="5" t="s">
        <v>16</v>
      </c>
      <c r="E12" s="15"/>
      <c r="F12" s="15"/>
      <c r="G12" s="15"/>
      <c r="H12" s="15"/>
      <c r="I12" s="15"/>
      <c r="J12" s="15"/>
      <c r="K12" s="15"/>
      <c r="L12" s="15"/>
      <c r="M12" s="15"/>
    </row>
    <row r="13" spans="1:13" x14ac:dyDescent="0.3">
      <c r="A13" s="50">
        <v>43556</v>
      </c>
      <c r="B13" s="10" t="s">
        <v>19</v>
      </c>
      <c r="C13" s="10" t="s">
        <v>20</v>
      </c>
      <c r="D13" s="5" t="s">
        <v>5</v>
      </c>
      <c r="E13" s="15"/>
      <c r="F13" s="15"/>
      <c r="G13" s="15"/>
      <c r="H13" s="15"/>
      <c r="I13" s="15"/>
      <c r="J13" s="15"/>
      <c r="K13" s="15"/>
      <c r="L13" s="15"/>
      <c r="M13" s="15"/>
    </row>
    <row r="14" spans="1:13" x14ac:dyDescent="0.3">
      <c r="A14" s="50">
        <v>43556</v>
      </c>
      <c r="B14" s="10" t="s">
        <v>19</v>
      </c>
      <c r="C14" s="11" t="s">
        <v>21</v>
      </c>
      <c r="D14" s="5" t="s">
        <v>16</v>
      </c>
      <c r="E14" s="15"/>
      <c r="F14" s="15"/>
      <c r="G14" s="15"/>
      <c r="H14" s="15"/>
      <c r="I14" s="15"/>
      <c r="J14" s="15"/>
      <c r="K14" s="15"/>
      <c r="L14" s="15"/>
      <c r="M14" s="15"/>
    </row>
    <row r="15" spans="1:13" x14ac:dyDescent="0.3">
      <c r="A15" s="50">
        <v>43556</v>
      </c>
      <c r="B15" s="10" t="s">
        <v>22</v>
      </c>
      <c r="C15" s="10" t="s">
        <v>23</v>
      </c>
      <c r="D15" s="5" t="s">
        <v>12</v>
      </c>
      <c r="E15" s="15"/>
      <c r="F15" s="15"/>
      <c r="G15" s="15"/>
      <c r="H15" s="15"/>
      <c r="I15" s="15"/>
      <c r="J15" s="15"/>
      <c r="K15" s="15"/>
      <c r="L15" s="15"/>
      <c r="M15" s="15"/>
    </row>
    <row r="16" spans="1:13" x14ac:dyDescent="0.3">
      <c r="A16" s="50">
        <v>43556</v>
      </c>
      <c r="B16" s="10" t="s">
        <v>22</v>
      </c>
      <c r="C16" s="10" t="s">
        <v>24</v>
      </c>
      <c r="D16" s="5" t="s">
        <v>12</v>
      </c>
      <c r="E16" s="15"/>
      <c r="F16" s="15"/>
      <c r="G16" s="15"/>
      <c r="H16" s="15"/>
      <c r="I16" s="15"/>
      <c r="J16" s="15"/>
      <c r="K16" s="15"/>
      <c r="L16" s="15"/>
      <c r="M16" s="15"/>
    </row>
    <row r="17" spans="1:13" x14ac:dyDescent="0.3">
      <c r="A17" s="50">
        <v>43556</v>
      </c>
      <c r="B17" s="10" t="s">
        <v>25</v>
      </c>
      <c r="C17" s="12" t="s">
        <v>26</v>
      </c>
      <c r="D17" s="5" t="s">
        <v>12</v>
      </c>
      <c r="E17" s="15"/>
      <c r="F17" s="15"/>
      <c r="G17" s="15"/>
      <c r="H17" s="15"/>
      <c r="I17" s="15"/>
      <c r="J17" s="15"/>
      <c r="K17" s="15"/>
      <c r="L17" s="15"/>
      <c r="M17" s="15"/>
    </row>
    <row r="18" spans="1:13" x14ac:dyDescent="0.3">
      <c r="A18" s="50">
        <v>43556</v>
      </c>
      <c r="B18" s="10" t="s">
        <v>27</v>
      </c>
      <c r="C18" s="10" t="s">
        <v>28</v>
      </c>
      <c r="D18" s="5" t="s">
        <v>29</v>
      </c>
      <c r="E18" s="15"/>
      <c r="F18" s="15"/>
      <c r="G18" s="15"/>
      <c r="H18" s="15"/>
      <c r="I18" s="15"/>
      <c r="J18" s="15"/>
      <c r="K18" s="15"/>
      <c r="L18" s="15"/>
      <c r="M18" s="15"/>
    </row>
    <row r="19" spans="1:13" x14ac:dyDescent="0.3">
      <c r="A19" s="50">
        <v>43556</v>
      </c>
      <c r="B19" s="10" t="s">
        <v>27</v>
      </c>
      <c r="C19" s="10" t="s">
        <v>30</v>
      </c>
      <c r="D19" s="5" t="s">
        <v>29</v>
      </c>
      <c r="E19" s="15"/>
      <c r="F19" s="15"/>
      <c r="G19" s="15"/>
      <c r="H19" s="15"/>
      <c r="I19" s="15"/>
      <c r="J19" s="15"/>
      <c r="K19" s="15"/>
      <c r="L19" s="15"/>
      <c r="M19" s="15"/>
    </row>
    <row r="20" spans="1:13" x14ac:dyDescent="0.3">
      <c r="A20" s="50">
        <v>43556</v>
      </c>
      <c r="B20" s="10" t="s">
        <v>31</v>
      </c>
      <c r="C20" s="10" t="s">
        <v>32</v>
      </c>
      <c r="D20" s="5" t="s">
        <v>33</v>
      </c>
      <c r="E20" s="15"/>
      <c r="F20" s="15"/>
      <c r="G20" s="15"/>
      <c r="H20" s="15"/>
      <c r="I20" s="15"/>
      <c r="J20" s="15"/>
      <c r="K20" s="15"/>
      <c r="L20" s="15"/>
      <c r="M20" s="15"/>
    </row>
    <row r="21" spans="1:13" x14ac:dyDescent="0.3">
      <c r="A21" s="50">
        <v>43556</v>
      </c>
      <c r="B21" s="10" t="s">
        <v>31</v>
      </c>
      <c r="C21" s="10" t="s">
        <v>34</v>
      </c>
      <c r="D21" s="5" t="s">
        <v>33</v>
      </c>
      <c r="E21" s="15"/>
      <c r="F21" s="15"/>
      <c r="G21" s="15"/>
      <c r="H21" s="15"/>
      <c r="I21" s="15"/>
      <c r="J21" s="15"/>
      <c r="K21" s="15"/>
      <c r="L21" s="15"/>
      <c r="M21" s="15"/>
    </row>
    <row r="22" spans="1:13" x14ac:dyDescent="0.3">
      <c r="A22" s="50">
        <v>43556</v>
      </c>
      <c r="B22" s="10" t="s">
        <v>35</v>
      </c>
      <c r="C22" s="10" t="s">
        <v>35</v>
      </c>
      <c r="D22" s="5" t="s">
        <v>36</v>
      </c>
      <c r="E22" s="15"/>
      <c r="F22" s="15"/>
      <c r="G22" s="15"/>
      <c r="H22" s="15"/>
      <c r="I22" s="15"/>
      <c r="J22" s="15"/>
      <c r="K22" s="15"/>
      <c r="L22" s="15"/>
      <c r="M22" s="15"/>
    </row>
    <row r="23" spans="1:13" x14ac:dyDescent="0.3">
      <c r="A23" s="50">
        <v>43556</v>
      </c>
      <c r="B23" s="10" t="s">
        <v>35</v>
      </c>
      <c r="C23" s="10" t="s">
        <v>37</v>
      </c>
      <c r="D23" s="5" t="s">
        <v>36</v>
      </c>
      <c r="E23" s="15"/>
      <c r="F23" s="15"/>
      <c r="G23" s="15"/>
      <c r="H23" s="15"/>
      <c r="I23" s="15"/>
      <c r="J23" s="15"/>
      <c r="K23" s="15"/>
      <c r="L23" s="15"/>
      <c r="M23" s="15"/>
    </row>
    <row r="24" spans="1:13" x14ac:dyDescent="0.3">
      <c r="A24" s="50">
        <v>43556</v>
      </c>
      <c r="B24" s="10" t="s">
        <v>38</v>
      </c>
      <c r="C24" s="10" t="s">
        <v>39</v>
      </c>
      <c r="D24" s="5" t="s">
        <v>12</v>
      </c>
      <c r="E24" s="15"/>
      <c r="F24" s="15"/>
      <c r="G24" s="15"/>
      <c r="H24" s="15"/>
      <c r="I24" s="15"/>
      <c r="J24" s="15"/>
      <c r="K24" s="15"/>
      <c r="L24" s="15"/>
      <c r="M24" s="15"/>
    </row>
    <row r="25" spans="1:13" x14ac:dyDescent="0.3">
      <c r="A25" s="61" t="s">
        <v>215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</row>
  </sheetData>
  <mergeCells count="4">
    <mergeCell ref="A1:M1"/>
    <mergeCell ref="A3:F3"/>
    <mergeCell ref="A4:F4"/>
    <mergeCell ref="A25:M25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8" sqref="D8"/>
    </sheetView>
  </sheetViews>
  <sheetFormatPr defaultColWidth="9" defaultRowHeight="16.5" x14ac:dyDescent="0.3"/>
  <cols>
    <col min="1" max="1" width="10" style="7" bestFit="1" customWidth="1"/>
    <col min="2" max="6" width="9" style="7"/>
    <col min="7" max="9" width="9.125" style="7" bestFit="1" customWidth="1"/>
    <col min="10" max="10" width="9" style="7"/>
    <col min="11" max="11" width="11" style="7" customWidth="1"/>
    <col min="12" max="16384" width="9" style="7"/>
  </cols>
  <sheetData>
    <row r="1" spans="1:13" x14ac:dyDescent="0.3">
      <c r="A1" s="59" t="s">
        <v>212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x14ac:dyDescent="0.3">
      <c r="A2" s="15" t="s">
        <v>209</v>
      </c>
      <c r="B2" s="15" t="s">
        <v>205</v>
      </c>
      <c r="C2" s="15" t="s">
        <v>206</v>
      </c>
      <c r="D2" s="15" t="s">
        <v>207</v>
      </c>
      <c r="E2" s="48" t="s">
        <v>204</v>
      </c>
      <c r="F2" s="15" t="s">
        <v>131</v>
      </c>
      <c r="G2" s="48" t="s">
        <v>119</v>
      </c>
      <c r="H2" s="48" t="s">
        <v>120</v>
      </c>
      <c r="I2" s="48" t="s">
        <v>121</v>
      </c>
      <c r="J2" s="48" t="s">
        <v>202</v>
      </c>
      <c r="K2" s="48" t="s">
        <v>123</v>
      </c>
      <c r="L2" s="48" t="s">
        <v>122</v>
      </c>
      <c r="M2" s="48" t="s">
        <v>125</v>
      </c>
    </row>
    <row r="3" spans="1:13" x14ac:dyDescent="0.3">
      <c r="A3" s="60" t="s">
        <v>203</v>
      </c>
      <c r="B3" s="60"/>
      <c r="C3" s="60"/>
      <c r="D3" s="60"/>
      <c r="E3" s="60"/>
      <c r="F3" s="60"/>
      <c r="G3" s="48">
        <v>40</v>
      </c>
      <c r="H3" s="49">
        <v>0.08</v>
      </c>
      <c r="I3" s="48">
        <v>3</v>
      </c>
      <c r="J3" s="48"/>
      <c r="K3" s="48"/>
      <c r="L3" s="48"/>
      <c r="M3" s="48"/>
    </row>
    <row r="4" spans="1:13" x14ac:dyDescent="0.3">
      <c r="A4" s="60" t="s">
        <v>216</v>
      </c>
      <c r="B4" s="60"/>
      <c r="C4" s="60"/>
      <c r="D4" s="60"/>
      <c r="E4" s="60"/>
      <c r="F4" s="60"/>
      <c r="G4" s="48"/>
      <c r="H4" s="49"/>
      <c r="I4" s="48"/>
      <c r="J4" s="48"/>
      <c r="K4" s="48"/>
      <c r="L4" s="48"/>
      <c r="M4" s="48"/>
    </row>
    <row r="5" spans="1:13" x14ac:dyDescent="0.3">
      <c r="A5" s="50">
        <v>43556</v>
      </c>
      <c r="B5" s="10" t="s">
        <v>3</v>
      </c>
      <c r="C5" s="11" t="s">
        <v>4</v>
      </c>
      <c r="D5" s="5" t="s">
        <v>5</v>
      </c>
      <c r="E5" s="15"/>
      <c r="F5" s="15"/>
      <c r="G5" s="15"/>
      <c r="H5" s="15"/>
      <c r="I5" s="15"/>
      <c r="J5" s="15"/>
      <c r="K5" s="15"/>
      <c r="L5" s="15"/>
      <c r="M5" s="15"/>
    </row>
    <row r="6" spans="1:13" x14ac:dyDescent="0.3">
      <c r="A6" s="50">
        <v>43556</v>
      </c>
      <c r="B6" s="10" t="s">
        <v>3</v>
      </c>
      <c r="C6" s="10" t="s">
        <v>6</v>
      </c>
      <c r="D6" s="5" t="s">
        <v>7</v>
      </c>
      <c r="E6" s="15"/>
      <c r="F6" s="15"/>
      <c r="G6" s="15"/>
      <c r="H6" s="15"/>
      <c r="I6" s="15"/>
      <c r="J6" s="15"/>
      <c r="K6" s="15"/>
      <c r="L6" s="15"/>
      <c r="M6" s="15"/>
    </row>
    <row r="7" spans="1:13" x14ac:dyDescent="0.3">
      <c r="A7" s="50">
        <v>43556</v>
      </c>
      <c r="B7" s="10" t="s">
        <v>8</v>
      </c>
      <c r="C7" s="10" t="s">
        <v>9</v>
      </c>
      <c r="D7" s="5" t="s">
        <v>7</v>
      </c>
      <c r="E7" s="15"/>
      <c r="F7" s="15"/>
      <c r="G7" s="15"/>
      <c r="H7" s="15"/>
      <c r="I7" s="15"/>
      <c r="J7" s="15"/>
      <c r="K7" s="15"/>
      <c r="L7" s="15"/>
      <c r="M7" s="15"/>
    </row>
    <row r="8" spans="1:13" x14ac:dyDescent="0.3">
      <c r="A8" s="50">
        <v>43556</v>
      </c>
      <c r="B8" s="10" t="s">
        <v>10</v>
      </c>
      <c r="C8" s="10" t="s">
        <v>11</v>
      </c>
      <c r="D8" s="5" t="s">
        <v>12</v>
      </c>
      <c r="E8" s="15"/>
      <c r="F8" s="15"/>
      <c r="G8" s="15"/>
      <c r="H8" s="15"/>
      <c r="I8" s="15"/>
      <c r="J8" s="15"/>
      <c r="K8" s="15"/>
      <c r="L8" s="15"/>
      <c r="M8" s="15"/>
    </row>
    <row r="9" spans="1:13" x14ac:dyDescent="0.3">
      <c r="A9" s="50">
        <v>43556</v>
      </c>
      <c r="B9" s="10" t="s">
        <v>13</v>
      </c>
      <c r="C9" s="10" t="s">
        <v>14</v>
      </c>
      <c r="D9" s="5" t="s">
        <v>7</v>
      </c>
      <c r="E9" s="15"/>
      <c r="F9" s="15"/>
      <c r="G9" s="15"/>
      <c r="H9" s="15"/>
      <c r="I9" s="15"/>
      <c r="J9" s="15"/>
      <c r="K9" s="15"/>
      <c r="L9" s="15"/>
      <c r="M9" s="15"/>
    </row>
    <row r="10" spans="1:13" x14ac:dyDescent="0.3">
      <c r="A10" s="50">
        <v>43556</v>
      </c>
      <c r="B10" s="10" t="s">
        <v>13</v>
      </c>
      <c r="C10" s="10" t="s">
        <v>15</v>
      </c>
      <c r="D10" s="5" t="s">
        <v>16</v>
      </c>
      <c r="E10" s="15"/>
      <c r="F10" s="15"/>
      <c r="G10" s="15"/>
      <c r="H10" s="15"/>
      <c r="I10" s="15"/>
      <c r="J10" s="15"/>
      <c r="K10" s="15"/>
      <c r="L10" s="15"/>
      <c r="M10" s="15"/>
    </row>
    <row r="11" spans="1:13" x14ac:dyDescent="0.3">
      <c r="A11" s="50">
        <v>43556</v>
      </c>
      <c r="B11" s="10" t="s">
        <v>13</v>
      </c>
      <c r="C11" s="10" t="s">
        <v>17</v>
      </c>
      <c r="D11" s="5" t="s">
        <v>5</v>
      </c>
      <c r="E11" s="15"/>
      <c r="F11" s="15"/>
      <c r="G11" s="15"/>
      <c r="H11" s="15"/>
      <c r="I11" s="15"/>
      <c r="J11" s="15"/>
      <c r="K11" s="15"/>
      <c r="L11" s="15"/>
      <c r="M11" s="15"/>
    </row>
    <row r="12" spans="1:13" x14ac:dyDescent="0.3">
      <c r="A12" s="50">
        <v>43556</v>
      </c>
      <c r="B12" s="10" t="s">
        <v>13</v>
      </c>
      <c r="C12" s="10" t="s">
        <v>18</v>
      </c>
      <c r="D12" s="5" t="s">
        <v>16</v>
      </c>
      <c r="E12" s="15"/>
      <c r="F12" s="15"/>
      <c r="G12" s="15"/>
      <c r="H12" s="15"/>
      <c r="I12" s="15"/>
      <c r="J12" s="15"/>
      <c r="K12" s="15"/>
      <c r="L12" s="15"/>
      <c r="M12" s="15"/>
    </row>
    <row r="13" spans="1:13" x14ac:dyDescent="0.3">
      <c r="A13" s="50">
        <v>43556</v>
      </c>
      <c r="B13" s="10" t="s">
        <v>19</v>
      </c>
      <c r="C13" s="10" t="s">
        <v>20</v>
      </c>
      <c r="D13" s="5" t="s">
        <v>5</v>
      </c>
      <c r="E13" s="15"/>
      <c r="F13" s="15"/>
      <c r="G13" s="15"/>
      <c r="H13" s="15"/>
      <c r="I13" s="15"/>
      <c r="J13" s="15"/>
      <c r="K13" s="15"/>
      <c r="L13" s="15"/>
      <c r="M13" s="15"/>
    </row>
    <row r="14" spans="1:13" x14ac:dyDescent="0.3">
      <c r="A14" s="50">
        <v>43556</v>
      </c>
      <c r="B14" s="10" t="s">
        <v>19</v>
      </c>
      <c r="C14" s="11" t="s">
        <v>21</v>
      </c>
      <c r="D14" s="5" t="s">
        <v>16</v>
      </c>
      <c r="E14" s="15"/>
      <c r="F14" s="15"/>
      <c r="G14" s="15"/>
      <c r="H14" s="15"/>
      <c r="I14" s="15"/>
      <c r="J14" s="15"/>
      <c r="K14" s="15"/>
      <c r="L14" s="15"/>
      <c r="M14" s="15"/>
    </row>
    <row r="15" spans="1:13" x14ac:dyDescent="0.3">
      <c r="A15" s="50">
        <v>43556</v>
      </c>
      <c r="B15" s="10" t="s">
        <v>22</v>
      </c>
      <c r="C15" s="10" t="s">
        <v>23</v>
      </c>
      <c r="D15" s="5" t="s">
        <v>12</v>
      </c>
      <c r="E15" s="15"/>
      <c r="F15" s="15"/>
      <c r="G15" s="15"/>
      <c r="H15" s="15"/>
      <c r="I15" s="15"/>
      <c r="J15" s="15"/>
      <c r="K15" s="15"/>
      <c r="L15" s="15"/>
      <c r="M15" s="15"/>
    </row>
    <row r="16" spans="1:13" x14ac:dyDescent="0.3">
      <c r="A16" s="50">
        <v>43556</v>
      </c>
      <c r="B16" s="10" t="s">
        <v>22</v>
      </c>
      <c r="C16" s="10" t="s">
        <v>24</v>
      </c>
      <c r="D16" s="5" t="s">
        <v>12</v>
      </c>
      <c r="E16" s="15"/>
      <c r="F16" s="15"/>
      <c r="G16" s="15"/>
      <c r="H16" s="15"/>
      <c r="I16" s="15"/>
      <c r="J16" s="15"/>
      <c r="K16" s="15"/>
      <c r="L16" s="15"/>
      <c r="M16" s="15"/>
    </row>
    <row r="17" spans="1:13" x14ac:dyDescent="0.3">
      <c r="A17" s="50">
        <v>43556</v>
      </c>
      <c r="B17" s="10" t="s">
        <v>25</v>
      </c>
      <c r="C17" s="12" t="s">
        <v>26</v>
      </c>
      <c r="D17" s="5" t="s">
        <v>12</v>
      </c>
      <c r="E17" s="15"/>
      <c r="F17" s="15"/>
      <c r="G17" s="15"/>
      <c r="H17" s="15"/>
      <c r="I17" s="15"/>
      <c r="J17" s="15"/>
      <c r="K17" s="15"/>
      <c r="L17" s="15"/>
      <c r="M17" s="15"/>
    </row>
    <row r="18" spans="1:13" x14ac:dyDescent="0.3">
      <c r="A18" s="50">
        <v>43556</v>
      </c>
      <c r="B18" s="10" t="s">
        <v>27</v>
      </c>
      <c r="C18" s="10" t="s">
        <v>28</v>
      </c>
      <c r="D18" s="5" t="s">
        <v>29</v>
      </c>
      <c r="E18" s="15"/>
      <c r="F18" s="15"/>
      <c r="G18" s="15"/>
      <c r="H18" s="15"/>
      <c r="I18" s="15"/>
      <c r="J18" s="15"/>
      <c r="K18" s="15"/>
      <c r="L18" s="15"/>
      <c r="M18" s="15"/>
    </row>
    <row r="19" spans="1:13" x14ac:dyDescent="0.3">
      <c r="A19" s="50">
        <v>43556</v>
      </c>
      <c r="B19" s="10" t="s">
        <v>27</v>
      </c>
      <c r="C19" s="10" t="s">
        <v>30</v>
      </c>
      <c r="D19" s="5" t="s">
        <v>29</v>
      </c>
      <c r="E19" s="15"/>
      <c r="F19" s="15"/>
      <c r="G19" s="15"/>
      <c r="H19" s="15"/>
      <c r="I19" s="15"/>
      <c r="J19" s="15"/>
      <c r="K19" s="15"/>
      <c r="L19" s="15"/>
      <c r="M19" s="15"/>
    </row>
    <row r="20" spans="1:13" x14ac:dyDescent="0.3">
      <c r="A20" s="50">
        <v>43556</v>
      </c>
      <c r="B20" s="10" t="s">
        <v>31</v>
      </c>
      <c r="C20" s="10" t="s">
        <v>32</v>
      </c>
      <c r="D20" s="5" t="s">
        <v>33</v>
      </c>
      <c r="E20" s="15"/>
      <c r="F20" s="15"/>
      <c r="G20" s="15"/>
      <c r="H20" s="15"/>
      <c r="I20" s="15"/>
      <c r="J20" s="15"/>
      <c r="K20" s="15"/>
      <c r="L20" s="15"/>
      <c r="M20" s="15"/>
    </row>
    <row r="21" spans="1:13" x14ac:dyDescent="0.3">
      <c r="A21" s="50">
        <v>43556</v>
      </c>
      <c r="B21" s="10" t="s">
        <v>31</v>
      </c>
      <c r="C21" s="10" t="s">
        <v>34</v>
      </c>
      <c r="D21" s="5" t="s">
        <v>33</v>
      </c>
      <c r="E21" s="15"/>
      <c r="F21" s="15"/>
      <c r="G21" s="15"/>
      <c r="H21" s="15"/>
      <c r="I21" s="15"/>
      <c r="J21" s="15"/>
      <c r="K21" s="15"/>
      <c r="L21" s="15"/>
      <c r="M21" s="15"/>
    </row>
    <row r="22" spans="1:13" x14ac:dyDescent="0.3">
      <c r="A22" s="50">
        <v>43556</v>
      </c>
      <c r="B22" s="10" t="s">
        <v>35</v>
      </c>
      <c r="C22" s="10" t="s">
        <v>35</v>
      </c>
      <c r="D22" s="5" t="s">
        <v>36</v>
      </c>
      <c r="E22" s="15"/>
      <c r="F22" s="15"/>
      <c r="G22" s="15"/>
      <c r="H22" s="15"/>
      <c r="I22" s="15"/>
      <c r="J22" s="15"/>
      <c r="K22" s="15"/>
      <c r="L22" s="15"/>
      <c r="M22" s="15"/>
    </row>
    <row r="23" spans="1:13" x14ac:dyDescent="0.3">
      <c r="A23" s="50">
        <v>43556</v>
      </c>
      <c r="B23" s="10" t="s">
        <v>35</v>
      </c>
      <c r="C23" s="10" t="s">
        <v>37</v>
      </c>
      <c r="D23" s="5" t="s">
        <v>36</v>
      </c>
      <c r="E23" s="15"/>
      <c r="F23" s="15"/>
      <c r="G23" s="15"/>
      <c r="H23" s="15"/>
      <c r="I23" s="15"/>
      <c r="J23" s="15"/>
      <c r="K23" s="15"/>
      <c r="L23" s="15"/>
      <c r="M23" s="15"/>
    </row>
    <row r="24" spans="1:13" x14ac:dyDescent="0.3">
      <c r="A24" s="50">
        <v>43556</v>
      </c>
      <c r="B24" s="10" t="s">
        <v>38</v>
      </c>
      <c r="C24" s="10" t="s">
        <v>39</v>
      </c>
      <c r="D24" s="5" t="s">
        <v>12</v>
      </c>
      <c r="E24" s="15"/>
      <c r="F24" s="15"/>
      <c r="G24" s="15"/>
      <c r="H24" s="15"/>
      <c r="I24" s="15"/>
      <c r="J24" s="15"/>
      <c r="K24" s="15"/>
      <c r="L24" s="15"/>
      <c r="M24" s="15"/>
    </row>
    <row r="25" spans="1:13" x14ac:dyDescent="0.3">
      <c r="A25" s="61" t="s">
        <v>214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</row>
  </sheetData>
  <mergeCells count="4">
    <mergeCell ref="A1:M1"/>
    <mergeCell ref="A3:F3"/>
    <mergeCell ref="A4:F4"/>
    <mergeCell ref="A25:M25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B5" sqref="B5:D24"/>
    </sheetView>
  </sheetViews>
  <sheetFormatPr defaultColWidth="9" defaultRowHeight="16.5" x14ac:dyDescent="0.3"/>
  <cols>
    <col min="1" max="1" width="10" style="7" bestFit="1" customWidth="1"/>
    <col min="2" max="6" width="9" style="7"/>
    <col min="7" max="9" width="9.125" style="7" bestFit="1" customWidth="1"/>
    <col min="10" max="10" width="9" style="7"/>
    <col min="11" max="11" width="11" style="7" customWidth="1"/>
    <col min="12" max="16384" width="9" style="7"/>
  </cols>
  <sheetData>
    <row r="1" spans="1:13" x14ac:dyDescent="0.3">
      <c r="A1" s="59" t="s">
        <v>210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x14ac:dyDescent="0.3">
      <c r="A2" s="15" t="s">
        <v>209</v>
      </c>
      <c r="B2" s="15" t="s">
        <v>205</v>
      </c>
      <c r="C2" s="15" t="s">
        <v>206</v>
      </c>
      <c r="D2" s="15" t="s">
        <v>207</v>
      </c>
      <c r="E2" s="48" t="s">
        <v>204</v>
      </c>
      <c r="F2" s="15" t="s">
        <v>131</v>
      </c>
      <c r="G2" s="48" t="s">
        <v>119</v>
      </c>
      <c r="H2" s="48" t="s">
        <v>120</v>
      </c>
      <c r="I2" s="48" t="s">
        <v>121</v>
      </c>
      <c r="J2" s="48" t="s">
        <v>202</v>
      </c>
      <c r="K2" s="48" t="s">
        <v>123</v>
      </c>
      <c r="L2" s="48" t="s">
        <v>122</v>
      </c>
      <c r="M2" s="48" t="s">
        <v>125</v>
      </c>
    </row>
    <row r="3" spans="1:13" x14ac:dyDescent="0.3">
      <c r="A3" s="60" t="s">
        <v>203</v>
      </c>
      <c r="B3" s="60"/>
      <c r="C3" s="60"/>
      <c r="D3" s="60"/>
      <c r="E3" s="60"/>
      <c r="F3" s="60"/>
      <c r="G3" s="48">
        <v>40</v>
      </c>
      <c r="H3" s="49">
        <v>0.08</v>
      </c>
      <c r="I3" s="48">
        <v>3</v>
      </c>
      <c r="J3" s="48"/>
      <c r="K3" s="48"/>
      <c r="L3" s="48"/>
      <c r="M3" s="48"/>
    </row>
    <row r="4" spans="1:13" x14ac:dyDescent="0.3">
      <c r="A4" s="60" t="s">
        <v>208</v>
      </c>
      <c r="B4" s="60"/>
      <c r="C4" s="60"/>
      <c r="D4" s="60"/>
      <c r="E4" s="60"/>
      <c r="F4" s="60"/>
      <c r="G4" s="48"/>
      <c r="H4" s="49"/>
      <c r="I4" s="48"/>
      <c r="J4" s="48"/>
      <c r="K4" s="48"/>
      <c r="L4" s="48"/>
      <c r="M4" s="48"/>
    </row>
    <row r="5" spans="1:13" x14ac:dyDescent="0.3">
      <c r="A5" s="50">
        <v>43556</v>
      </c>
      <c r="B5" s="10" t="s">
        <v>3</v>
      </c>
      <c r="C5" s="11" t="s">
        <v>4</v>
      </c>
      <c r="D5" s="5" t="s">
        <v>5</v>
      </c>
      <c r="E5" s="15"/>
      <c r="F5" s="15"/>
      <c r="G5" s="15"/>
      <c r="H5" s="15"/>
      <c r="I5" s="15"/>
      <c r="J5" s="15"/>
      <c r="K5" s="15"/>
      <c r="L5" s="15"/>
      <c r="M5" s="15"/>
    </row>
    <row r="6" spans="1:13" x14ac:dyDescent="0.3">
      <c r="A6" s="50">
        <v>43556</v>
      </c>
      <c r="B6" s="10" t="s">
        <v>3</v>
      </c>
      <c r="C6" s="10" t="s">
        <v>6</v>
      </c>
      <c r="D6" s="5" t="s">
        <v>7</v>
      </c>
      <c r="E6" s="15"/>
      <c r="F6" s="15"/>
      <c r="G6" s="15"/>
      <c r="H6" s="15"/>
      <c r="I6" s="15"/>
      <c r="J6" s="15"/>
      <c r="K6" s="15"/>
      <c r="L6" s="15"/>
      <c r="M6" s="15"/>
    </row>
    <row r="7" spans="1:13" x14ac:dyDescent="0.3">
      <c r="A7" s="50">
        <v>43556</v>
      </c>
      <c r="B7" s="10" t="s">
        <v>8</v>
      </c>
      <c r="C7" s="10" t="s">
        <v>9</v>
      </c>
      <c r="D7" s="5" t="s">
        <v>7</v>
      </c>
      <c r="E7" s="15"/>
      <c r="F7" s="15"/>
      <c r="G7" s="15"/>
      <c r="H7" s="15"/>
      <c r="I7" s="15"/>
      <c r="J7" s="15"/>
      <c r="K7" s="15"/>
      <c r="L7" s="15"/>
      <c r="M7" s="15"/>
    </row>
    <row r="8" spans="1:13" x14ac:dyDescent="0.3">
      <c r="A8" s="50">
        <v>43556</v>
      </c>
      <c r="B8" s="10" t="s">
        <v>10</v>
      </c>
      <c r="C8" s="10" t="s">
        <v>11</v>
      </c>
      <c r="D8" s="5" t="s">
        <v>12</v>
      </c>
      <c r="E8" s="15"/>
      <c r="F8" s="15"/>
      <c r="G8" s="15"/>
      <c r="H8" s="15"/>
      <c r="I8" s="15"/>
      <c r="J8" s="15"/>
      <c r="K8" s="15"/>
      <c r="L8" s="15"/>
      <c r="M8" s="15"/>
    </row>
    <row r="9" spans="1:13" x14ac:dyDescent="0.3">
      <c r="A9" s="50">
        <v>43556</v>
      </c>
      <c r="B9" s="10" t="s">
        <v>13</v>
      </c>
      <c r="C9" s="10" t="s">
        <v>14</v>
      </c>
      <c r="D9" s="5" t="s">
        <v>7</v>
      </c>
      <c r="E9" s="15"/>
      <c r="F9" s="15"/>
      <c r="G9" s="15"/>
      <c r="H9" s="15"/>
      <c r="I9" s="15"/>
      <c r="J9" s="15"/>
      <c r="K9" s="15"/>
      <c r="L9" s="15"/>
      <c r="M9" s="15"/>
    </row>
    <row r="10" spans="1:13" x14ac:dyDescent="0.3">
      <c r="A10" s="50">
        <v>43556</v>
      </c>
      <c r="B10" s="10" t="s">
        <v>13</v>
      </c>
      <c r="C10" s="10" t="s">
        <v>15</v>
      </c>
      <c r="D10" s="5" t="s">
        <v>16</v>
      </c>
      <c r="E10" s="15"/>
      <c r="F10" s="15"/>
      <c r="G10" s="15"/>
      <c r="H10" s="15"/>
      <c r="I10" s="15"/>
      <c r="J10" s="15"/>
      <c r="K10" s="15"/>
      <c r="L10" s="15"/>
      <c r="M10" s="15"/>
    </row>
    <row r="11" spans="1:13" x14ac:dyDescent="0.3">
      <c r="A11" s="50">
        <v>43556</v>
      </c>
      <c r="B11" s="10" t="s">
        <v>13</v>
      </c>
      <c r="C11" s="10" t="s">
        <v>17</v>
      </c>
      <c r="D11" s="5" t="s">
        <v>5</v>
      </c>
      <c r="E11" s="15"/>
      <c r="F11" s="15"/>
      <c r="G11" s="15"/>
      <c r="H11" s="15"/>
      <c r="I11" s="15"/>
      <c r="J11" s="15"/>
      <c r="K11" s="15"/>
      <c r="L11" s="15"/>
      <c r="M11" s="15"/>
    </row>
    <row r="12" spans="1:13" x14ac:dyDescent="0.3">
      <c r="A12" s="50">
        <v>43556</v>
      </c>
      <c r="B12" s="10" t="s">
        <v>13</v>
      </c>
      <c r="C12" s="10" t="s">
        <v>18</v>
      </c>
      <c r="D12" s="5" t="s">
        <v>16</v>
      </c>
      <c r="E12" s="15"/>
      <c r="F12" s="15"/>
      <c r="G12" s="15"/>
      <c r="H12" s="15"/>
      <c r="I12" s="15"/>
      <c r="J12" s="15"/>
      <c r="K12" s="15"/>
      <c r="L12" s="15"/>
      <c r="M12" s="15"/>
    </row>
    <row r="13" spans="1:13" x14ac:dyDescent="0.3">
      <c r="A13" s="50">
        <v>43556</v>
      </c>
      <c r="B13" s="10" t="s">
        <v>19</v>
      </c>
      <c r="C13" s="10" t="s">
        <v>20</v>
      </c>
      <c r="D13" s="5" t="s">
        <v>5</v>
      </c>
      <c r="E13" s="15"/>
      <c r="F13" s="15"/>
      <c r="G13" s="15"/>
      <c r="H13" s="15"/>
      <c r="I13" s="15"/>
      <c r="J13" s="15"/>
      <c r="K13" s="15"/>
      <c r="L13" s="15"/>
      <c r="M13" s="15"/>
    </row>
    <row r="14" spans="1:13" x14ac:dyDescent="0.3">
      <c r="A14" s="50">
        <v>43556</v>
      </c>
      <c r="B14" s="10" t="s">
        <v>19</v>
      </c>
      <c r="C14" s="11" t="s">
        <v>21</v>
      </c>
      <c r="D14" s="5" t="s">
        <v>16</v>
      </c>
      <c r="E14" s="15"/>
      <c r="F14" s="15"/>
      <c r="G14" s="15"/>
      <c r="H14" s="15"/>
      <c r="I14" s="15"/>
      <c r="J14" s="15"/>
      <c r="K14" s="15"/>
      <c r="L14" s="15"/>
      <c r="M14" s="15"/>
    </row>
    <row r="15" spans="1:13" x14ac:dyDescent="0.3">
      <c r="A15" s="50">
        <v>43556</v>
      </c>
      <c r="B15" s="10" t="s">
        <v>22</v>
      </c>
      <c r="C15" s="10" t="s">
        <v>23</v>
      </c>
      <c r="D15" s="5" t="s">
        <v>12</v>
      </c>
      <c r="E15" s="15"/>
      <c r="F15" s="15"/>
      <c r="G15" s="15"/>
      <c r="H15" s="15"/>
      <c r="I15" s="15"/>
      <c r="J15" s="15"/>
      <c r="K15" s="15"/>
      <c r="L15" s="15"/>
      <c r="M15" s="15"/>
    </row>
    <row r="16" spans="1:13" x14ac:dyDescent="0.3">
      <c r="A16" s="50">
        <v>43556</v>
      </c>
      <c r="B16" s="10" t="s">
        <v>22</v>
      </c>
      <c r="C16" s="10" t="s">
        <v>24</v>
      </c>
      <c r="D16" s="5" t="s">
        <v>12</v>
      </c>
      <c r="E16" s="15"/>
      <c r="F16" s="15"/>
      <c r="G16" s="15"/>
      <c r="H16" s="15"/>
      <c r="I16" s="15"/>
      <c r="J16" s="15"/>
      <c r="K16" s="15"/>
      <c r="L16" s="15"/>
      <c r="M16" s="15"/>
    </row>
    <row r="17" spans="1:13" x14ac:dyDescent="0.3">
      <c r="A17" s="50">
        <v>43556</v>
      </c>
      <c r="B17" s="10" t="s">
        <v>25</v>
      </c>
      <c r="C17" s="12" t="s">
        <v>26</v>
      </c>
      <c r="D17" s="5" t="s">
        <v>12</v>
      </c>
      <c r="E17" s="15"/>
      <c r="F17" s="15"/>
      <c r="G17" s="15"/>
      <c r="H17" s="15"/>
      <c r="I17" s="15"/>
      <c r="J17" s="15"/>
      <c r="K17" s="15"/>
      <c r="L17" s="15"/>
      <c r="M17" s="15"/>
    </row>
    <row r="18" spans="1:13" x14ac:dyDescent="0.3">
      <c r="A18" s="50">
        <v>43556</v>
      </c>
      <c r="B18" s="10" t="s">
        <v>27</v>
      </c>
      <c r="C18" s="10" t="s">
        <v>28</v>
      </c>
      <c r="D18" s="5" t="s">
        <v>29</v>
      </c>
      <c r="E18" s="15"/>
      <c r="F18" s="15"/>
      <c r="G18" s="15"/>
      <c r="H18" s="15"/>
      <c r="I18" s="15"/>
      <c r="J18" s="15"/>
      <c r="K18" s="15"/>
      <c r="L18" s="15"/>
      <c r="M18" s="15"/>
    </row>
    <row r="19" spans="1:13" x14ac:dyDescent="0.3">
      <c r="A19" s="50">
        <v>43556</v>
      </c>
      <c r="B19" s="10" t="s">
        <v>27</v>
      </c>
      <c r="C19" s="10" t="s">
        <v>30</v>
      </c>
      <c r="D19" s="5" t="s">
        <v>29</v>
      </c>
      <c r="E19" s="15"/>
      <c r="F19" s="15"/>
      <c r="G19" s="15"/>
      <c r="H19" s="15"/>
      <c r="I19" s="15"/>
      <c r="J19" s="15"/>
      <c r="K19" s="15"/>
      <c r="L19" s="15"/>
      <c r="M19" s="15"/>
    </row>
    <row r="20" spans="1:13" x14ac:dyDescent="0.3">
      <c r="A20" s="50">
        <v>43556</v>
      </c>
      <c r="B20" s="10" t="s">
        <v>31</v>
      </c>
      <c r="C20" s="10" t="s">
        <v>32</v>
      </c>
      <c r="D20" s="5" t="s">
        <v>33</v>
      </c>
      <c r="E20" s="15"/>
      <c r="F20" s="15"/>
      <c r="G20" s="15"/>
      <c r="H20" s="15"/>
      <c r="I20" s="15"/>
      <c r="J20" s="15"/>
      <c r="K20" s="15"/>
      <c r="L20" s="15"/>
      <c r="M20" s="15"/>
    </row>
    <row r="21" spans="1:13" x14ac:dyDescent="0.3">
      <c r="A21" s="50">
        <v>43556</v>
      </c>
      <c r="B21" s="10" t="s">
        <v>31</v>
      </c>
      <c r="C21" s="10" t="s">
        <v>34</v>
      </c>
      <c r="D21" s="5" t="s">
        <v>33</v>
      </c>
      <c r="E21" s="15"/>
      <c r="F21" s="15"/>
      <c r="G21" s="15"/>
      <c r="H21" s="15"/>
      <c r="I21" s="15"/>
      <c r="J21" s="15"/>
      <c r="K21" s="15"/>
      <c r="L21" s="15"/>
      <c r="M21" s="15"/>
    </row>
    <row r="22" spans="1:13" x14ac:dyDescent="0.3">
      <c r="A22" s="50">
        <v>43556</v>
      </c>
      <c r="B22" s="10" t="s">
        <v>35</v>
      </c>
      <c r="C22" s="10" t="s">
        <v>35</v>
      </c>
      <c r="D22" s="5" t="s">
        <v>36</v>
      </c>
      <c r="E22" s="15"/>
      <c r="F22" s="15"/>
      <c r="G22" s="15"/>
      <c r="H22" s="15"/>
      <c r="I22" s="15"/>
      <c r="J22" s="15"/>
      <c r="K22" s="15"/>
      <c r="L22" s="15"/>
      <c r="M22" s="15"/>
    </row>
    <row r="23" spans="1:13" x14ac:dyDescent="0.3">
      <c r="A23" s="50">
        <v>43556</v>
      </c>
      <c r="B23" s="10" t="s">
        <v>35</v>
      </c>
      <c r="C23" s="10" t="s">
        <v>37</v>
      </c>
      <c r="D23" s="5" t="s">
        <v>36</v>
      </c>
      <c r="E23" s="15"/>
      <c r="F23" s="15"/>
      <c r="G23" s="15"/>
      <c r="H23" s="15"/>
      <c r="I23" s="15"/>
      <c r="J23" s="15"/>
      <c r="K23" s="15"/>
      <c r="L23" s="15"/>
      <c r="M23" s="15"/>
    </row>
    <row r="24" spans="1:13" x14ac:dyDescent="0.3">
      <c r="A24" s="50">
        <v>43556</v>
      </c>
      <c r="B24" s="10" t="s">
        <v>38</v>
      </c>
      <c r="C24" s="10" t="s">
        <v>39</v>
      </c>
      <c r="D24" s="5" t="s">
        <v>12</v>
      </c>
      <c r="E24" s="15"/>
      <c r="F24" s="15"/>
      <c r="G24" s="15"/>
      <c r="H24" s="15"/>
      <c r="I24" s="15"/>
      <c r="J24" s="15"/>
      <c r="K24" s="15"/>
      <c r="L24" s="15"/>
      <c r="M24" s="15"/>
    </row>
    <row r="25" spans="1:13" x14ac:dyDescent="0.3">
      <c r="A25" s="61" t="s">
        <v>211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</row>
  </sheetData>
  <mergeCells count="4">
    <mergeCell ref="A25:M25"/>
    <mergeCell ref="A3:F3"/>
    <mergeCell ref="A4:F4"/>
    <mergeCell ref="A1:M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"/>
    </sheetView>
  </sheetViews>
  <sheetFormatPr defaultRowHeight="14.25" x14ac:dyDescent="0.2"/>
  <cols>
    <col min="1" max="1" width="10" bestFit="1" customWidth="1"/>
  </cols>
  <sheetData>
    <row r="1" spans="1:6" x14ac:dyDescent="0.2">
      <c r="A1" s="62" t="s">
        <v>247</v>
      </c>
      <c r="B1" s="62"/>
      <c r="C1" s="62"/>
      <c r="D1" s="62"/>
      <c r="E1" s="62"/>
      <c r="F1" s="62"/>
    </row>
    <row r="2" spans="1:6" ht="16.5" x14ac:dyDescent="0.2">
      <c r="A2" s="51" t="s">
        <v>209</v>
      </c>
      <c r="B2" s="15" t="s">
        <v>40</v>
      </c>
      <c r="C2" s="15" t="s">
        <v>42</v>
      </c>
      <c r="D2" s="15" t="s">
        <v>44</v>
      </c>
      <c r="E2" s="15" t="s">
        <v>48</v>
      </c>
      <c r="F2" s="15" t="s">
        <v>46</v>
      </c>
    </row>
    <row r="3" spans="1:6" x14ac:dyDescent="0.2">
      <c r="A3" s="54">
        <v>43556</v>
      </c>
      <c r="B3" s="51"/>
      <c r="C3" s="51"/>
      <c r="D3" s="51"/>
      <c r="E3" s="51"/>
      <c r="F3" s="51"/>
    </row>
    <row r="4" spans="1:6" x14ac:dyDescent="0.2">
      <c r="A4" s="54">
        <v>43557</v>
      </c>
      <c r="B4" s="51"/>
      <c r="C4" s="51"/>
      <c r="D4" s="51"/>
      <c r="E4" s="51"/>
      <c r="F4" s="51"/>
    </row>
    <row r="5" spans="1:6" x14ac:dyDescent="0.2">
      <c r="A5" s="54">
        <v>43558</v>
      </c>
      <c r="B5" s="51"/>
      <c r="C5" s="51"/>
      <c r="D5" s="51"/>
      <c r="E5" s="51"/>
      <c r="F5" s="51"/>
    </row>
    <row r="6" spans="1:6" x14ac:dyDescent="0.2">
      <c r="A6" s="54">
        <v>43559</v>
      </c>
      <c r="B6" s="51"/>
      <c r="C6" s="51"/>
      <c r="D6" s="51"/>
      <c r="E6" s="51"/>
      <c r="F6" s="51"/>
    </row>
    <row r="7" spans="1:6" x14ac:dyDescent="0.2">
      <c r="A7" s="54">
        <v>43560</v>
      </c>
      <c r="B7" s="51"/>
      <c r="C7" s="51"/>
      <c r="D7" s="51"/>
      <c r="E7" s="51"/>
      <c r="F7" s="51"/>
    </row>
    <row r="8" spans="1:6" x14ac:dyDescent="0.2">
      <c r="A8" s="54">
        <v>43561</v>
      </c>
      <c r="B8" s="51"/>
      <c r="C8" s="51"/>
      <c r="D8" s="51"/>
      <c r="E8" s="51"/>
      <c r="F8" s="51"/>
    </row>
    <row r="9" spans="1:6" x14ac:dyDescent="0.2">
      <c r="A9" s="54">
        <v>43562</v>
      </c>
      <c r="B9" s="51"/>
      <c r="C9" s="51"/>
      <c r="D9" s="51"/>
      <c r="E9" s="51"/>
      <c r="F9" s="51"/>
    </row>
    <row r="10" spans="1:6" x14ac:dyDescent="0.2">
      <c r="A10" s="54">
        <v>43563</v>
      </c>
      <c r="B10" s="51"/>
      <c r="C10" s="51"/>
      <c r="D10" s="51"/>
      <c r="E10" s="51"/>
      <c r="F10" s="51"/>
    </row>
    <row r="11" spans="1:6" x14ac:dyDescent="0.2">
      <c r="A11" s="54">
        <v>43564</v>
      </c>
      <c r="B11" s="51"/>
      <c r="C11" s="51"/>
      <c r="D11" s="51"/>
      <c r="E11" s="51"/>
      <c r="F11" s="51"/>
    </row>
    <row r="12" spans="1:6" x14ac:dyDescent="0.2">
      <c r="A12" s="54">
        <v>43565</v>
      </c>
      <c r="B12" s="51"/>
      <c r="C12" s="51"/>
      <c r="D12" s="51"/>
      <c r="E12" s="51"/>
      <c r="F12" s="51"/>
    </row>
    <row r="13" spans="1:6" x14ac:dyDescent="0.2">
      <c r="A13" s="54">
        <v>43566</v>
      </c>
      <c r="B13" s="51"/>
      <c r="C13" s="51"/>
      <c r="D13" s="51"/>
      <c r="E13" s="51"/>
      <c r="F13" s="51"/>
    </row>
    <row r="14" spans="1:6" x14ac:dyDescent="0.2">
      <c r="A14" s="54">
        <v>43567</v>
      </c>
      <c r="B14" s="51"/>
      <c r="C14" s="51"/>
      <c r="D14" s="51"/>
      <c r="E14" s="51"/>
      <c r="F14" s="51"/>
    </row>
    <row r="15" spans="1:6" x14ac:dyDescent="0.2">
      <c r="A15" s="54">
        <v>43568</v>
      </c>
      <c r="B15" s="51"/>
      <c r="C15" s="51"/>
      <c r="D15" s="51"/>
      <c r="E15" s="51"/>
      <c r="F15" s="51"/>
    </row>
    <row r="16" spans="1:6" x14ac:dyDescent="0.2">
      <c r="A16" s="54">
        <v>43569</v>
      </c>
      <c r="B16" s="51"/>
      <c r="C16" s="51"/>
      <c r="D16" s="51"/>
      <c r="E16" s="51"/>
      <c r="F16" s="51"/>
    </row>
    <row r="17" spans="1:6" x14ac:dyDescent="0.2">
      <c r="A17" s="51" t="s">
        <v>51</v>
      </c>
      <c r="B17" s="51"/>
      <c r="C17" s="51"/>
      <c r="D17" s="51"/>
      <c r="E17" s="51"/>
      <c r="F17" s="51"/>
    </row>
  </sheetData>
  <mergeCells count="1">
    <mergeCell ref="A1:F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D2" sqref="D2:H2"/>
    </sheetView>
  </sheetViews>
  <sheetFormatPr defaultColWidth="9" defaultRowHeight="16.5" x14ac:dyDescent="0.3"/>
  <cols>
    <col min="1" max="1" width="8.5" style="7" bestFit="1" customWidth="1"/>
    <col min="2" max="16384" width="9" style="7"/>
  </cols>
  <sheetData>
    <row r="1" spans="1:17" x14ac:dyDescent="0.3">
      <c r="A1" s="59" t="s">
        <v>49</v>
      </c>
      <c r="B1" s="59"/>
      <c r="C1" s="59"/>
      <c r="D1" s="59"/>
      <c r="E1" s="59"/>
      <c r="F1" s="59"/>
      <c r="G1" s="59"/>
      <c r="H1" s="59"/>
      <c r="J1" s="59" t="s">
        <v>52</v>
      </c>
      <c r="K1" s="59"/>
      <c r="L1" s="59"/>
      <c r="M1" s="59"/>
      <c r="N1" s="59"/>
      <c r="O1" s="59"/>
      <c r="P1" s="59"/>
      <c r="Q1" s="59"/>
    </row>
    <row r="2" spans="1:17" x14ac:dyDescent="0.3">
      <c r="A2" s="8" t="s">
        <v>0</v>
      </c>
      <c r="B2" s="8" t="s">
        <v>1</v>
      </c>
      <c r="C2" s="2" t="s">
        <v>2</v>
      </c>
      <c r="D2" s="9" t="s">
        <v>40</v>
      </c>
      <c r="E2" s="9" t="s">
        <v>42</v>
      </c>
      <c r="F2" s="9" t="s">
        <v>44</v>
      </c>
      <c r="G2" s="9" t="s">
        <v>48</v>
      </c>
      <c r="H2" s="9" t="s">
        <v>46</v>
      </c>
      <c r="J2" s="8" t="s">
        <v>0</v>
      </c>
      <c r="K2" s="8" t="s">
        <v>1</v>
      </c>
      <c r="L2" s="2" t="s">
        <v>2</v>
      </c>
      <c r="M2" s="9" t="s">
        <v>40</v>
      </c>
      <c r="N2" s="9" t="s">
        <v>42</v>
      </c>
      <c r="O2" s="9" t="s">
        <v>44</v>
      </c>
      <c r="P2" s="9" t="s">
        <v>48</v>
      </c>
      <c r="Q2" s="9" t="s">
        <v>46</v>
      </c>
    </row>
    <row r="3" spans="1:17" x14ac:dyDescent="0.3">
      <c r="A3" s="19"/>
      <c r="B3" s="19"/>
      <c r="C3" s="20" t="s">
        <v>118</v>
      </c>
      <c r="D3" s="21">
        <v>40</v>
      </c>
      <c r="E3" s="21">
        <v>47</v>
      </c>
      <c r="F3" s="21"/>
      <c r="G3" s="21"/>
      <c r="H3" s="21"/>
      <c r="J3" s="19"/>
      <c r="K3" s="19"/>
      <c r="L3" s="20" t="s">
        <v>118</v>
      </c>
      <c r="M3" s="21">
        <v>40</v>
      </c>
      <c r="N3" s="21">
        <v>47</v>
      </c>
      <c r="O3" s="21"/>
      <c r="P3" s="21"/>
      <c r="Q3" s="21"/>
    </row>
    <row r="4" spans="1:17" x14ac:dyDescent="0.3">
      <c r="A4" s="10" t="s">
        <v>3</v>
      </c>
      <c r="B4" s="11" t="s">
        <v>4</v>
      </c>
      <c r="C4" s="5" t="s">
        <v>5</v>
      </c>
      <c r="D4" s="9"/>
      <c r="E4" s="9"/>
      <c r="F4" s="9"/>
      <c r="G4" s="9"/>
      <c r="H4" s="9"/>
      <c r="J4" s="10" t="s">
        <v>3</v>
      </c>
      <c r="K4" s="11" t="s">
        <v>4</v>
      </c>
      <c r="L4" s="5" t="s">
        <v>5</v>
      </c>
      <c r="M4" s="9"/>
      <c r="N4" s="9"/>
      <c r="O4" s="9"/>
      <c r="P4" s="9"/>
      <c r="Q4" s="9"/>
    </row>
    <row r="5" spans="1:17" x14ac:dyDescent="0.3">
      <c r="A5" s="10" t="s">
        <v>3</v>
      </c>
      <c r="B5" s="10" t="s">
        <v>6</v>
      </c>
      <c r="C5" s="5" t="s">
        <v>7</v>
      </c>
      <c r="D5" s="9"/>
      <c r="E5" s="9"/>
      <c r="F5" s="9"/>
      <c r="G5" s="9"/>
      <c r="H5" s="9"/>
      <c r="J5" s="10" t="s">
        <v>3</v>
      </c>
      <c r="K5" s="10" t="s">
        <v>6</v>
      </c>
      <c r="L5" s="5" t="s">
        <v>7</v>
      </c>
      <c r="M5" s="9"/>
      <c r="N5" s="9"/>
      <c r="O5" s="9"/>
      <c r="P5" s="9"/>
      <c r="Q5" s="9"/>
    </row>
    <row r="6" spans="1:17" x14ac:dyDescent="0.3">
      <c r="A6" s="10" t="s">
        <v>8</v>
      </c>
      <c r="B6" s="10" t="s">
        <v>9</v>
      </c>
      <c r="C6" s="5" t="s">
        <v>7</v>
      </c>
      <c r="D6" s="9"/>
      <c r="E6" s="9"/>
      <c r="F6" s="9"/>
      <c r="G6" s="9"/>
      <c r="H6" s="9"/>
      <c r="J6" s="10" t="s">
        <v>8</v>
      </c>
      <c r="K6" s="10" t="s">
        <v>9</v>
      </c>
      <c r="L6" s="5" t="s">
        <v>7</v>
      </c>
      <c r="M6" s="9"/>
      <c r="N6" s="9"/>
      <c r="O6" s="9"/>
      <c r="P6" s="9"/>
      <c r="Q6" s="9"/>
    </row>
    <row r="7" spans="1:17" x14ac:dyDescent="0.3">
      <c r="A7" s="10" t="s">
        <v>10</v>
      </c>
      <c r="B7" s="10" t="s">
        <v>11</v>
      </c>
      <c r="C7" s="5" t="s">
        <v>12</v>
      </c>
      <c r="D7" s="9"/>
      <c r="E7" s="9"/>
      <c r="F7" s="9"/>
      <c r="G7" s="9"/>
      <c r="H7" s="9"/>
      <c r="J7" s="10" t="s">
        <v>10</v>
      </c>
      <c r="K7" s="10" t="s">
        <v>11</v>
      </c>
      <c r="L7" s="5" t="s">
        <v>12</v>
      </c>
      <c r="M7" s="9"/>
      <c r="N7" s="9"/>
      <c r="O7" s="9"/>
      <c r="P7" s="9"/>
      <c r="Q7" s="9"/>
    </row>
    <row r="8" spans="1:17" x14ac:dyDescent="0.3">
      <c r="A8" s="10" t="s">
        <v>13</v>
      </c>
      <c r="B8" s="10" t="s">
        <v>14</v>
      </c>
      <c r="C8" s="5" t="s">
        <v>7</v>
      </c>
      <c r="D8" s="9"/>
      <c r="E8" s="9"/>
      <c r="F8" s="9"/>
      <c r="G8" s="9"/>
      <c r="H8" s="9"/>
      <c r="J8" s="10" t="s">
        <v>13</v>
      </c>
      <c r="K8" s="10" t="s">
        <v>14</v>
      </c>
      <c r="L8" s="5" t="s">
        <v>7</v>
      </c>
      <c r="M8" s="9"/>
      <c r="N8" s="9"/>
      <c r="O8" s="9"/>
      <c r="P8" s="9"/>
      <c r="Q8" s="9"/>
    </row>
    <row r="9" spans="1:17" x14ac:dyDescent="0.3">
      <c r="A9" s="10" t="s">
        <v>13</v>
      </c>
      <c r="B9" s="10" t="s">
        <v>15</v>
      </c>
      <c r="C9" s="5" t="s">
        <v>16</v>
      </c>
      <c r="D9" s="9"/>
      <c r="E9" s="9"/>
      <c r="F9" s="9"/>
      <c r="G9" s="9"/>
      <c r="H9" s="9"/>
      <c r="J9" s="10" t="s">
        <v>13</v>
      </c>
      <c r="K9" s="10" t="s">
        <v>15</v>
      </c>
      <c r="L9" s="5" t="s">
        <v>16</v>
      </c>
      <c r="M9" s="9"/>
      <c r="N9" s="9"/>
      <c r="O9" s="9"/>
      <c r="P9" s="9"/>
      <c r="Q9" s="9"/>
    </row>
    <row r="10" spans="1:17" x14ac:dyDescent="0.3">
      <c r="A10" s="10" t="s">
        <v>13</v>
      </c>
      <c r="B10" s="10" t="s">
        <v>17</v>
      </c>
      <c r="C10" s="5" t="s">
        <v>5</v>
      </c>
      <c r="D10" s="9"/>
      <c r="E10" s="9"/>
      <c r="F10" s="9"/>
      <c r="G10" s="9"/>
      <c r="H10" s="9"/>
      <c r="J10" s="10" t="s">
        <v>13</v>
      </c>
      <c r="K10" s="10" t="s">
        <v>17</v>
      </c>
      <c r="L10" s="5" t="s">
        <v>5</v>
      </c>
      <c r="M10" s="9"/>
      <c r="N10" s="9"/>
      <c r="O10" s="9"/>
      <c r="P10" s="9"/>
      <c r="Q10" s="9"/>
    </row>
    <row r="11" spans="1:17" x14ac:dyDescent="0.3">
      <c r="A11" s="10" t="s">
        <v>13</v>
      </c>
      <c r="B11" s="10" t="s">
        <v>18</v>
      </c>
      <c r="C11" s="5" t="s">
        <v>16</v>
      </c>
      <c r="D11" s="9"/>
      <c r="E11" s="9"/>
      <c r="F11" s="9"/>
      <c r="G11" s="9"/>
      <c r="H11" s="9"/>
      <c r="J11" s="10" t="s">
        <v>13</v>
      </c>
      <c r="K11" s="10" t="s">
        <v>18</v>
      </c>
      <c r="L11" s="5" t="s">
        <v>16</v>
      </c>
      <c r="M11" s="9"/>
      <c r="N11" s="9"/>
      <c r="O11" s="9"/>
      <c r="P11" s="9"/>
      <c r="Q11" s="9"/>
    </row>
    <row r="12" spans="1:17" x14ac:dyDescent="0.3">
      <c r="A12" s="10" t="s">
        <v>19</v>
      </c>
      <c r="B12" s="10" t="s">
        <v>20</v>
      </c>
      <c r="C12" s="5" t="s">
        <v>5</v>
      </c>
      <c r="D12" s="9"/>
      <c r="E12" s="9"/>
      <c r="F12" s="9"/>
      <c r="G12" s="9"/>
      <c r="H12" s="9"/>
      <c r="J12" s="10" t="s">
        <v>19</v>
      </c>
      <c r="K12" s="10" t="s">
        <v>20</v>
      </c>
      <c r="L12" s="5" t="s">
        <v>5</v>
      </c>
      <c r="M12" s="9"/>
      <c r="N12" s="9"/>
      <c r="O12" s="9"/>
      <c r="P12" s="9"/>
      <c r="Q12" s="9"/>
    </row>
    <row r="13" spans="1:17" x14ac:dyDescent="0.3">
      <c r="A13" s="10" t="s">
        <v>19</v>
      </c>
      <c r="B13" s="11" t="s">
        <v>21</v>
      </c>
      <c r="C13" s="5" t="s">
        <v>16</v>
      </c>
      <c r="D13" s="9"/>
      <c r="E13" s="9"/>
      <c r="F13" s="9"/>
      <c r="G13" s="9"/>
      <c r="H13" s="9"/>
      <c r="J13" s="10" t="s">
        <v>19</v>
      </c>
      <c r="K13" s="11" t="s">
        <v>21</v>
      </c>
      <c r="L13" s="5" t="s">
        <v>16</v>
      </c>
      <c r="M13" s="9"/>
      <c r="N13" s="9"/>
      <c r="O13" s="9"/>
      <c r="P13" s="9"/>
      <c r="Q13" s="9"/>
    </row>
    <row r="14" spans="1:17" x14ac:dyDescent="0.3">
      <c r="A14" s="10" t="s">
        <v>22</v>
      </c>
      <c r="B14" s="10" t="s">
        <v>23</v>
      </c>
      <c r="C14" s="5" t="s">
        <v>12</v>
      </c>
      <c r="D14" s="9"/>
      <c r="E14" s="9"/>
      <c r="F14" s="9"/>
      <c r="G14" s="9"/>
      <c r="H14" s="9"/>
      <c r="J14" s="10" t="s">
        <v>22</v>
      </c>
      <c r="K14" s="10" t="s">
        <v>23</v>
      </c>
      <c r="L14" s="5" t="s">
        <v>12</v>
      </c>
      <c r="M14" s="9"/>
      <c r="N14" s="9"/>
      <c r="O14" s="9"/>
      <c r="P14" s="9"/>
      <c r="Q14" s="9"/>
    </row>
    <row r="15" spans="1:17" x14ac:dyDescent="0.3">
      <c r="A15" s="10" t="s">
        <v>22</v>
      </c>
      <c r="B15" s="10" t="s">
        <v>24</v>
      </c>
      <c r="C15" s="5" t="s">
        <v>12</v>
      </c>
      <c r="D15" s="9"/>
      <c r="E15" s="9"/>
      <c r="F15" s="9"/>
      <c r="G15" s="9"/>
      <c r="H15" s="9"/>
      <c r="J15" s="10" t="s">
        <v>22</v>
      </c>
      <c r="K15" s="10" t="s">
        <v>24</v>
      </c>
      <c r="L15" s="5" t="s">
        <v>12</v>
      </c>
      <c r="M15" s="9"/>
      <c r="N15" s="9"/>
      <c r="O15" s="9"/>
      <c r="P15" s="9"/>
      <c r="Q15" s="9"/>
    </row>
    <row r="16" spans="1:17" x14ac:dyDescent="0.3">
      <c r="A16" s="10" t="s">
        <v>25</v>
      </c>
      <c r="B16" s="12" t="s">
        <v>26</v>
      </c>
      <c r="C16" s="5" t="s">
        <v>12</v>
      </c>
      <c r="D16" s="9"/>
      <c r="E16" s="9"/>
      <c r="F16" s="9"/>
      <c r="G16" s="9"/>
      <c r="H16" s="9"/>
      <c r="J16" s="10" t="s">
        <v>25</v>
      </c>
      <c r="K16" s="12" t="s">
        <v>26</v>
      </c>
      <c r="L16" s="5" t="s">
        <v>12</v>
      </c>
      <c r="M16" s="9"/>
      <c r="N16" s="9"/>
      <c r="O16" s="9"/>
      <c r="P16" s="9"/>
      <c r="Q16" s="9"/>
    </row>
    <row r="17" spans="1:17" x14ac:dyDescent="0.3">
      <c r="A17" s="10" t="s">
        <v>27</v>
      </c>
      <c r="B17" s="10" t="s">
        <v>28</v>
      </c>
      <c r="C17" s="5" t="s">
        <v>29</v>
      </c>
      <c r="D17" s="9"/>
      <c r="E17" s="9"/>
      <c r="F17" s="9"/>
      <c r="G17" s="9"/>
      <c r="H17" s="9"/>
      <c r="J17" s="10" t="s">
        <v>27</v>
      </c>
      <c r="K17" s="10" t="s">
        <v>28</v>
      </c>
      <c r="L17" s="5" t="s">
        <v>29</v>
      </c>
      <c r="M17" s="9"/>
      <c r="N17" s="9"/>
      <c r="O17" s="9"/>
      <c r="P17" s="9"/>
      <c r="Q17" s="9"/>
    </row>
    <row r="18" spans="1:17" x14ac:dyDescent="0.3">
      <c r="A18" s="10" t="s">
        <v>27</v>
      </c>
      <c r="B18" s="10" t="s">
        <v>30</v>
      </c>
      <c r="C18" s="5" t="s">
        <v>29</v>
      </c>
      <c r="D18" s="9"/>
      <c r="E18" s="9"/>
      <c r="F18" s="9"/>
      <c r="G18" s="9"/>
      <c r="H18" s="9"/>
      <c r="J18" s="10" t="s">
        <v>27</v>
      </c>
      <c r="K18" s="10" t="s">
        <v>30</v>
      </c>
      <c r="L18" s="5" t="s">
        <v>29</v>
      </c>
      <c r="M18" s="9"/>
      <c r="N18" s="9"/>
      <c r="O18" s="9"/>
      <c r="P18" s="9"/>
      <c r="Q18" s="9"/>
    </row>
    <row r="19" spans="1:17" x14ac:dyDescent="0.3">
      <c r="A19" s="10" t="s">
        <v>31</v>
      </c>
      <c r="B19" s="10" t="s">
        <v>32</v>
      </c>
      <c r="C19" s="5" t="s">
        <v>33</v>
      </c>
      <c r="D19" s="9"/>
      <c r="E19" s="9"/>
      <c r="F19" s="9"/>
      <c r="G19" s="9"/>
      <c r="H19" s="9"/>
      <c r="J19" s="10" t="s">
        <v>31</v>
      </c>
      <c r="K19" s="10" t="s">
        <v>32</v>
      </c>
      <c r="L19" s="5" t="s">
        <v>33</v>
      </c>
      <c r="M19" s="9"/>
      <c r="N19" s="9"/>
      <c r="O19" s="9"/>
      <c r="P19" s="9"/>
      <c r="Q19" s="9"/>
    </row>
    <row r="20" spans="1:17" x14ac:dyDescent="0.3">
      <c r="A20" s="10" t="s">
        <v>31</v>
      </c>
      <c r="B20" s="10" t="s">
        <v>34</v>
      </c>
      <c r="C20" s="5" t="s">
        <v>33</v>
      </c>
      <c r="D20" s="9"/>
      <c r="E20" s="9"/>
      <c r="F20" s="9"/>
      <c r="G20" s="9"/>
      <c r="H20" s="9"/>
      <c r="J20" s="10" t="s">
        <v>31</v>
      </c>
      <c r="K20" s="10" t="s">
        <v>34</v>
      </c>
      <c r="L20" s="5" t="s">
        <v>33</v>
      </c>
      <c r="M20" s="9"/>
      <c r="N20" s="9"/>
      <c r="O20" s="9"/>
      <c r="P20" s="9"/>
      <c r="Q20" s="9"/>
    </row>
    <row r="21" spans="1:17" x14ac:dyDescent="0.3">
      <c r="A21" s="10" t="s">
        <v>35</v>
      </c>
      <c r="B21" s="10" t="s">
        <v>35</v>
      </c>
      <c r="C21" s="5" t="s">
        <v>36</v>
      </c>
      <c r="D21" s="9"/>
      <c r="E21" s="9"/>
      <c r="F21" s="9"/>
      <c r="G21" s="9"/>
      <c r="H21" s="9"/>
      <c r="J21" s="10" t="s">
        <v>35</v>
      </c>
      <c r="K21" s="10" t="s">
        <v>35</v>
      </c>
      <c r="L21" s="5" t="s">
        <v>36</v>
      </c>
      <c r="M21" s="9"/>
      <c r="N21" s="9"/>
      <c r="O21" s="9"/>
      <c r="P21" s="9"/>
      <c r="Q21" s="9"/>
    </row>
    <row r="22" spans="1:17" x14ac:dyDescent="0.3">
      <c r="A22" s="10" t="s">
        <v>35</v>
      </c>
      <c r="B22" s="10" t="s">
        <v>37</v>
      </c>
      <c r="C22" s="5" t="s">
        <v>36</v>
      </c>
      <c r="D22" s="9"/>
      <c r="E22" s="9"/>
      <c r="F22" s="9"/>
      <c r="G22" s="9"/>
      <c r="H22" s="9"/>
      <c r="J22" s="10" t="s">
        <v>35</v>
      </c>
      <c r="K22" s="10" t="s">
        <v>37</v>
      </c>
      <c r="L22" s="5" t="s">
        <v>36</v>
      </c>
      <c r="M22" s="9"/>
      <c r="N22" s="9"/>
      <c r="O22" s="9"/>
      <c r="P22" s="9"/>
      <c r="Q22" s="9"/>
    </row>
    <row r="23" spans="1:17" x14ac:dyDescent="0.3">
      <c r="A23" s="10" t="s">
        <v>38</v>
      </c>
      <c r="B23" s="10" t="s">
        <v>39</v>
      </c>
      <c r="C23" s="5" t="s">
        <v>12</v>
      </c>
      <c r="D23" s="9"/>
      <c r="E23" s="9"/>
      <c r="F23" s="9"/>
      <c r="G23" s="9"/>
      <c r="H23" s="9"/>
      <c r="J23" s="10" t="s">
        <v>38</v>
      </c>
      <c r="K23" s="10" t="s">
        <v>39</v>
      </c>
      <c r="L23" s="5" t="s">
        <v>12</v>
      </c>
      <c r="M23" s="9"/>
      <c r="N23" s="9"/>
      <c r="O23" s="9"/>
      <c r="P23" s="9"/>
      <c r="Q23" s="9"/>
    </row>
    <row r="24" spans="1:17" x14ac:dyDescent="0.3">
      <c r="A24" s="64" t="s">
        <v>51</v>
      </c>
      <c r="B24" s="64"/>
      <c r="C24" s="64"/>
      <c r="D24" s="13"/>
      <c r="E24" s="13"/>
      <c r="F24" s="13"/>
      <c r="G24" s="13"/>
      <c r="H24" s="13"/>
      <c r="J24" s="64" t="s">
        <v>51</v>
      </c>
      <c r="K24" s="64"/>
      <c r="L24" s="64"/>
      <c r="M24" s="13"/>
      <c r="N24" s="13"/>
      <c r="O24" s="13"/>
      <c r="P24" s="13"/>
      <c r="Q24" s="13"/>
    </row>
    <row r="26" spans="1:17" x14ac:dyDescent="0.3">
      <c r="A26" s="65" t="s">
        <v>53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</row>
    <row r="27" spans="1:17" x14ac:dyDescent="0.3">
      <c r="A27" s="63" t="s">
        <v>79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</row>
  </sheetData>
  <mergeCells count="6">
    <mergeCell ref="A27:Q27"/>
    <mergeCell ref="A1:H1"/>
    <mergeCell ref="A24:C24"/>
    <mergeCell ref="J1:Q1"/>
    <mergeCell ref="J24:L24"/>
    <mergeCell ref="A26:Q26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V18" sqref="V18"/>
    </sheetView>
  </sheetViews>
  <sheetFormatPr defaultColWidth="9" defaultRowHeight="16.5" x14ac:dyDescent="0.3"/>
  <cols>
    <col min="1" max="1" width="8.5" style="7" bestFit="1" customWidth="1"/>
    <col min="2" max="25" width="9" style="7"/>
    <col min="26" max="26" width="10.625" style="7" customWidth="1"/>
    <col min="27" max="16384" width="9" style="7"/>
  </cols>
  <sheetData>
    <row r="1" spans="1:29" x14ac:dyDescent="0.3">
      <c r="A1" s="59" t="s">
        <v>49</v>
      </c>
      <c r="B1" s="59"/>
      <c r="C1" s="59"/>
      <c r="D1" s="59"/>
      <c r="E1" s="59"/>
      <c r="F1" s="59"/>
      <c r="G1" s="59"/>
      <c r="H1" s="59"/>
      <c r="J1" s="59" t="s">
        <v>52</v>
      </c>
      <c r="K1" s="59"/>
      <c r="L1" s="59"/>
      <c r="M1" s="59"/>
      <c r="N1" s="59"/>
      <c r="O1" s="59"/>
      <c r="P1" s="59"/>
      <c r="Q1" s="59"/>
      <c r="S1" s="66" t="s">
        <v>133</v>
      </c>
      <c r="T1" s="66"/>
      <c r="U1" s="66"/>
      <c r="V1" s="66"/>
      <c r="W1" s="66"/>
      <c r="X1" s="66"/>
      <c r="Y1" s="66"/>
      <c r="Z1" s="66"/>
      <c r="AA1" s="66"/>
      <c r="AB1" s="66"/>
      <c r="AC1" s="66"/>
    </row>
    <row r="2" spans="1:29" x14ac:dyDescent="0.3">
      <c r="A2" s="8" t="s">
        <v>0</v>
      </c>
      <c r="B2" s="8" t="s">
        <v>1</v>
      </c>
      <c r="C2" s="2" t="s">
        <v>2</v>
      </c>
      <c r="D2" s="9" t="s">
        <v>40</v>
      </c>
      <c r="E2" s="9" t="s">
        <v>55</v>
      </c>
      <c r="F2" s="9" t="s">
        <v>59</v>
      </c>
      <c r="G2" s="9" t="s">
        <v>60</v>
      </c>
      <c r="H2" s="9" t="s">
        <v>57</v>
      </c>
      <c r="J2" s="8" t="s">
        <v>0</v>
      </c>
      <c r="K2" s="8" t="s">
        <v>1</v>
      </c>
      <c r="L2" s="2" t="s">
        <v>2</v>
      </c>
      <c r="M2" s="9" t="s">
        <v>40</v>
      </c>
      <c r="N2" s="9" t="s">
        <v>55</v>
      </c>
      <c r="O2" s="9" t="s">
        <v>59</v>
      </c>
      <c r="P2" s="9" t="s">
        <v>60</v>
      </c>
      <c r="Q2" s="9" t="s">
        <v>57</v>
      </c>
      <c r="S2" s="33" t="s">
        <v>1</v>
      </c>
      <c r="T2" s="33" t="s">
        <v>104</v>
      </c>
      <c r="U2" s="33" t="s">
        <v>131</v>
      </c>
      <c r="V2" s="33" t="s">
        <v>119</v>
      </c>
      <c r="W2" s="33" t="s">
        <v>120</v>
      </c>
      <c r="X2" s="33" t="s">
        <v>121</v>
      </c>
      <c r="Y2" s="33" t="s">
        <v>122</v>
      </c>
      <c r="Z2" s="33" t="s">
        <v>123</v>
      </c>
      <c r="AA2" s="33" t="s">
        <v>124</v>
      </c>
      <c r="AB2" s="33" t="s">
        <v>125</v>
      </c>
      <c r="AC2" s="33" t="s">
        <v>126</v>
      </c>
    </row>
    <row r="3" spans="1:29" x14ac:dyDescent="0.3">
      <c r="A3" s="19"/>
      <c r="B3" s="19"/>
      <c r="C3" s="20" t="s">
        <v>118</v>
      </c>
      <c r="D3" s="21"/>
      <c r="E3" s="21">
        <v>25</v>
      </c>
      <c r="F3" s="21">
        <v>25</v>
      </c>
      <c r="G3" s="21"/>
      <c r="H3" s="21">
        <v>65</v>
      </c>
      <c r="J3" s="19"/>
      <c r="K3" s="19"/>
      <c r="L3" s="20" t="s">
        <v>118</v>
      </c>
      <c r="M3" s="21"/>
      <c r="N3" s="21">
        <v>25</v>
      </c>
      <c r="O3" s="21">
        <v>25</v>
      </c>
      <c r="P3" s="21"/>
      <c r="Q3" s="21">
        <v>65</v>
      </c>
      <c r="S3" s="30" t="s">
        <v>127</v>
      </c>
      <c r="T3" s="30">
        <v>2</v>
      </c>
      <c r="U3" s="30"/>
      <c r="V3" s="30">
        <v>21.22</v>
      </c>
      <c r="W3" s="31">
        <v>9.9699999999999997E-2</v>
      </c>
      <c r="X3" s="30">
        <v>3.37</v>
      </c>
      <c r="Y3" s="31">
        <v>0.65639999999999998</v>
      </c>
      <c r="Z3" s="30">
        <v>70</v>
      </c>
      <c r="AA3" s="30">
        <v>34</v>
      </c>
      <c r="AB3" s="31">
        <v>0.17319999999999999</v>
      </c>
      <c r="AC3" s="30">
        <v>6.3</v>
      </c>
    </row>
    <row r="4" spans="1:29" x14ac:dyDescent="0.3">
      <c r="A4" s="10" t="s">
        <v>3</v>
      </c>
      <c r="B4" s="11" t="s">
        <v>4</v>
      </c>
      <c r="C4" s="5" t="s">
        <v>5</v>
      </c>
      <c r="D4" s="9"/>
      <c r="E4" s="9"/>
      <c r="F4" s="9"/>
      <c r="G4" s="9"/>
      <c r="H4" s="9"/>
      <c r="J4" s="10" t="s">
        <v>3</v>
      </c>
      <c r="K4" s="11" t="s">
        <v>4</v>
      </c>
      <c r="L4" s="5" t="s">
        <v>5</v>
      </c>
      <c r="M4" s="9"/>
      <c r="N4" s="9"/>
      <c r="O4" s="9"/>
      <c r="P4" s="9"/>
      <c r="Q4" s="9"/>
      <c r="S4" s="29" t="s">
        <v>128</v>
      </c>
      <c r="T4" s="29">
        <v>2</v>
      </c>
      <c r="U4" s="29" t="s">
        <v>132</v>
      </c>
      <c r="V4" s="29">
        <v>10.56</v>
      </c>
      <c r="W4" s="32">
        <v>0.1147</v>
      </c>
      <c r="X4" s="29">
        <v>4.45</v>
      </c>
      <c r="Y4" s="32">
        <v>0.64490000000000003</v>
      </c>
      <c r="Z4" s="29">
        <v>60</v>
      </c>
      <c r="AA4" s="29">
        <v>40</v>
      </c>
      <c r="AB4" s="32">
        <v>0.20069999999999999</v>
      </c>
      <c r="AC4" s="29">
        <v>2.37</v>
      </c>
    </row>
    <row r="5" spans="1:29" x14ac:dyDescent="0.3">
      <c r="A5" s="10" t="s">
        <v>3</v>
      </c>
      <c r="B5" s="10" t="s">
        <v>6</v>
      </c>
      <c r="C5" s="5" t="s">
        <v>7</v>
      </c>
      <c r="D5" s="9"/>
      <c r="E5" s="9"/>
      <c r="F5" s="9"/>
      <c r="G5" s="9"/>
      <c r="H5" s="9"/>
      <c r="J5" s="10" t="s">
        <v>3</v>
      </c>
      <c r="K5" s="10" t="s">
        <v>6</v>
      </c>
      <c r="L5" s="5" t="s">
        <v>7</v>
      </c>
      <c r="M5" s="9"/>
      <c r="N5" s="9"/>
      <c r="O5" s="9"/>
      <c r="P5" s="9"/>
      <c r="Q5" s="9"/>
      <c r="S5" s="29" t="s">
        <v>17</v>
      </c>
      <c r="T5" s="29">
        <v>2</v>
      </c>
      <c r="U5" s="29" t="s">
        <v>132</v>
      </c>
      <c r="V5" s="29">
        <v>14.28</v>
      </c>
      <c r="W5" s="32">
        <v>3.6799999999999999E-2</v>
      </c>
      <c r="X5" s="29">
        <v>1.32</v>
      </c>
      <c r="Y5" s="32">
        <v>0.60360000000000003</v>
      </c>
      <c r="Z5" s="29">
        <v>60</v>
      </c>
      <c r="AA5" s="29">
        <v>37</v>
      </c>
      <c r="AB5" s="32">
        <v>0.22900000000000001</v>
      </c>
      <c r="AC5" s="29">
        <v>10.78</v>
      </c>
    </row>
    <row r="6" spans="1:29" x14ac:dyDescent="0.3">
      <c r="A6" s="10" t="s">
        <v>8</v>
      </c>
      <c r="B6" s="10" t="s">
        <v>9</v>
      </c>
      <c r="C6" s="5" t="s">
        <v>7</v>
      </c>
      <c r="D6" s="9"/>
      <c r="E6" s="9"/>
      <c r="F6" s="9"/>
      <c r="G6" s="9"/>
      <c r="H6" s="9"/>
      <c r="J6" s="10" t="s">
        <v>8</v>
      </c>
      <c r="K6" s="10" t="s">
        <v>9</v>
      </c>
      <c r="L6" s="5" t="s">
        <v>7</v>
      </c>
      <c r="M6" s="9"/>
      <c r="N6" s="9"/>
      <c r="O6" s="9"/>
      <c r="P6" s="9"/>
      <c r="Q6" s="9"/>
      <c r="S6" s="29" t="s">
        <v>129</v>
      </c>
      <c r="T6" s="29">
        <v>2</v>
      </c>
      <c r="U6" s="29" t="s">
        <v>132</v>
      </c>
      <c r="V6" s="29">
        <v>17.63</v>
      </c>
      <c r="W6" s="32">
        <v>4.1399999999999999E-2</v>
      </c>
      <c r="X6" s="29">
        <v>1.35</v>
      </c>
      <c r="Y6" s="32">
        <v>0.6119</v>
      </c>
      <c r="Z6" s="29">
        <v>67</v>
      </c>
      <c r="AA6" s="29">
        <v>33</v>
      </c>
      <c r="AB6" s="32">
        <v>0.17610000000000001</v>
      </c>
      <c r="AC6" s="29">
        <v>13.03</v>
      </c>
    </row>
    <row r="7" spans="1:29" x14ac:dyDescent="0.3">
      <c r="A7" s="10" t="s">
        <v>10</v>
      </c>
      <c r="B7" s="10" t="s">
        <v>11</v>
      </c>
      <c r="C7" s="5" t="s">
        <v>12</v>
      </c>
      <c r="D7" s="9"/>
      <c r="E7" s="9"/>
      <c r="F7" s="9"/>
      <c r="G7" s="9"/>
      <c r="H7" s="9"/>
      <c r="J7" s="10" t="s">
        <v>10</v>
      </c>
      <c r="K7" s="10" t="s">
        <v>11</v>
      </c>
      <c r="L7" s="5" t="s">
        <v>12</v>
      </c>
      <c r="M7" s="9"/>
      <c r="N7" s="9"/>
      <c r="O7" s="9"/>
      <c r="P7" s="9"/>
      <c r="Q7" s="9"/>
      <c r="S7" s="29" t="s">
        <v>20</v>
      </c>
      <c r="T7" s="29">
        <v>2</v>
      </c>
      <c r="U7" s="29" t="s">
        <v>132</v>
      </c>
      <c r="V7" s="29">
        <v>19.440000000000001</v>
      </c>
      <c r="W7" s="32">
        <v>0.18970000000000001</v>
      </c>
      <c r="X7" s="29">
        <v>5.97</v>
      </c>
      <c r="Y7" s="32">
        <v>0.66910000000000003</v>
      </c>
      <c r="Z7" s="29">
        <v>77</v>
      </c>
      <c r="AA7" s="29">
        <v>32</v>
      </c>
      <c r="AB7" s="32">
        <v>0.18079999999999999</v>
      </c>
      <c r="AC7" s="29">
        <v>3.26</v>
      </c>
    </row>
    <row r="8" spans="1:29" x14ac:dyDescent="0.3">
      <c r="A8" s="10" t="s">
        <v>13</v>
      </c>
      <c r="B8" s="10" t="s">
        <v>14</v>
      </c>
      <c r="C8" s="5" t="s">
        <v>7</v>
      </c>
      <c r="D8" s="9"/>
      <c r="E8" s="9"/>
      <c r="F8" s="9"/>
      <c r="G8" s="9"/>
      <c r="H8" s="9"/>
      <c r="J8" s="10" t="s">
        <v>13</v>
      </c>
      <c r="K8" s="10" t="s">
        <v>14</v>
      </c>
      <c r="L8" s="5" t="s">
        <v>7</v>
      </c>
      <c r="M8" s="9"/>
      <c r="N8" s="9"/>
      <c r="O8" s="9"/>
      <c r="P8" s="9"/>
      <c r="Q8" s="9"/>
      <c r="S8" s="30" t="s">
        <v>127</v>
      </c>
      <c r="T8" s="30">
        <v>3</v>
      </c>
      <c r="U8" s="30"/>
      <c r="V8" s="30">
        <v>28.75</v>
      </c>
      <c r="W8" s="31">
        <v>9.1200000000000003E-2</v>
      </c>
      <c r="X8" s="30">
        <v>3.11</v>
      </c>
      <c r="Y8" s="31">
        <v>0.63739999999999997</v>
      </c>
      <c r="Z8" s="30">
        <v>67</v>
      </c>
      <c r="AA8" s="30">
        <v>34</v>
      </c>
      <c r="AB8" s="31">
        <v>0.1605</v>
      </c>
      <c r="AC8" s="30">
        <v>9.25</v>
      </c>
    </row>
    <row r="9" spans="1:29" x14ac:dyDescent="0.3">
      <c r="A9" s="10" t="s">
        <v>13</v>
      </c>
      <c r="B9" s="10" t="s">
        <v>15</v>
      </c>
      <c r="C9" s="5" t="s">
        <v>16</v>
      </c>
      <c r="D9" s="9"/>
      <c r="E9" s="9"/>
      <c r="F9" s="9"/>
      <c r="G9" s="9"/>
      <c r="H9" s="9"/>
      <c r="J9" s="10" t="s">
        <v>13</v>
      </c>
      <c r="K9" s="10" t="s">
        <v>15</v>
      </c>
      <c r="L9" s="5" t="s">
        <v>16</v>
      </c>
      <c r="M9" s="9"/>
      <c r="N9" s="9"/>
      <c r="O9" s="9"/>
      <c r="P9" s="9"/>
      <c r="Q9" s="9"/>
      <c r="S9" s="29" t="s">
        <v>17</v>
      </c>
      <c r="T9" s="29">
        <v>3</v>
      </c>
      <c r="U9" s="29" t="s">
        <v>132</v>
      </c>
      <c r="V9" s="29">
        <v>16.71</v>
      </c>
      <c r="W9" s="32">
        <v>3.39E-2</v>
      </c>
      <c r="X9" s="29">
        <v>1.08</v>
      </c>
      <c r="Y9" s="32">
        <v>0.64280000000000004</v>
      </c>
      <c r="Z9" s="29">
        <v>73</v>
      </c>
      <c r="AA9" s="29">
        <v>32</v>
      </c>
      <c r="AB9" s="32">
        <v>0.1202</v>
      </c>
      <c r="AC9" s="29">
        <v>15.5</v>
      </c>
    </row>
    <row r="10" spans="1:29" x14ac:dyDescent="0.3">
      <c r="A10" s="10" t="s">
        <v>13</v>
      </c>
      <c r="B10" s="10" t="s">
        <v>17</v>
      </c>
      <c r="C10" s="5" t="s">
        <v>5</v>
      </c>
      <c r="D10" s="9"/>
      <c r="E10" s="9"/>
      <c r="F10" s="9"/>
      <c r="G10" s="9"/>
      <c r="H10" s="9"/>
      <c r="J10" s="10" t="s">
        <v>13</v>
      </c>
      <c r="K10" s="10" t="s">
        <v>17</v>
      </c>
      <c r="L10" s="5" t="s">
        <v>5</v>
      </c>
      <c r="M10" s="9"/>
      <c r="N10" s="9"/>
      <c r="O10" s="9"/>
      <c r="P10" s="9"/>
      <c r="Q10" s="9"/>
      <c r="S10" s="30" t="s">
        <v>127</v>
      </c>
      <c r="T10" s="30">
        <v>7</v>
      </c>
      <c r="U10" s="30"/>
      <c r="V10" s="30">
        <v>50.72</v>
      </c>
      <c r="W10" s="31">
        <v>9.8900000000000002E-2</v>
      </c>
      <c r="X10" s="30">
        <v>2.93</v>
      </c>
      <c r="Y10" s="31">
        <v>0.65</v>
      </c>
      <c r="Z10" s="30">
        <v>79</v>
      </c>
      <c r="AA10" s="30">
        <v>30</v>
      </c>
      <c r="AB10" s="31">
        <v>0.1285</v>
      </c>
      <c r="AC10" s="30">
        <v>17.309999999999999</v>
      </c>
    </row>
    <row r="11" spans="1:29" x14ac:dyDescent="0.3">
      <c r="A11" s="10" t="s">
        <v>13</v>
      </c>
      <c r="B11" s="10" t="s">
        <v>18</v>
      </c>
      <c r="C11" s="5" t="s">
        <v>16</v>
      </c>
      <c r="D11" s="9"/>
      <c r="E11" s="9"/>
      <c r="F11" s="9"/>
      <c r="G11" s="9"/>
      <c r="H11" s="9"/>
      <c r="J11" s="10" t="s">
        <v>13</v>
      </c>
      <c r="K11" s="10" t="s">
        <v>18</v>
      </c>
      <c r="L11" s="5" t="s">
        <v>16</v>
      </c>
      <c r="M11" s="9"/>
      <c r="N11" s="9"/>
      <c r="O11" s="9"/>
      <c r="P11" s="9"/>
      <c r="Q11" s="9"/>
      <c r="S11" s="29" t="s">
        <v>23</v>
      </c>
      <c r="T11" s="29">
        <v>7</v>
      </c>
      <c r="U11" s="29" t="s">
        <v>132</v>
      </c>
      <c r="V11" s="29">
        <v>38.19</v>
      </c>
      <c r="W11" s="32">
        <v>9.8199999999999996E-2</v>
      </c>
      <c r="X11" s="29">
        <v>3.12</v>
      </c>
      <c r="Y11" s="32">
        <v>0.65200000000000002</v>
      </c>
      <c r="Z11" s="29">
        <v>74</v>
      </c>
      <c r="AA11" s="29">
        <v>32</v>
      </c>
      <c r="AB11" s="32">
        <v>0.15759999999999999</v>
      </c>
      <c r="AC11" s="29">
        <v>12.25</v>
      </c>
    </row>
    <row r="12" spans="1:29" x14ac:dyDescent="0.3">
      <c r="A12" s="10" t="s">
        <v>19</v>
      </c>
      <c r="B12" s="10" t="s">
        <v>20</v>
      </c>
      <c r="C12" s="5" t="s">
        <v>5</v>
      </c>
      <c r="D12" s="9"/>
      <c r="E12" s="9"/>
      <c r="F12" s="9"/>
      <c r="G12" s="9"/>
      <c r="H12" s="9"/>
      <c r="J12" s="10" t="s">
        <v>19</v>
      </c>
      <c r="K12" s="10" t="s">
        <v>20</v>
      </c>
      <c r="L12" s="5" t="s">
        <v>5</v>
      </c>
      <c r="M12" s="9"/>
      <c r="N12" s="9"/>
      <c r="O12" s="9"/>
      <c r="P12" s="9"/>
      <c r="Q12" s="9"/>
      <c r="S12" s="67" t="s">
        <v>134</v>
      </c>
      <c r="T12" s="67"/>
      <c r="U12" s="67"/>
      <c r="V12" s="67"/>
      <c r="W12" s="67"/>
      <c r="X12" s="67"/>
      <c r="Y12" s="67"/>
      <c r="Z12" s="67"/>
      <c r="AA12" s="67"/>
      <c r="AB12" s="67"/>
      <c r="AC12" s="67"/>
    </row>
    <row r="13" spans="1:29" x14ac:dyDescent="0.3">
      <c r="A13" s="10" t="s">
        <v>19</v>
      </c>
      <c r="B13" s="11" t="s">
        <v>21</v>
      </c>
      <c r="C13" s="5" t="s">
        <v>16</v>
      </c>
      <c r="D13" s="9"/>
      <c r="E13" s="9"/>
      <c r="F13" s="9"/>
      <c r="G13" s="9"/>
      <c r="H13" s="9"/>
      <c r="J13" s="10" t="s">
        <v>19</v>
      </c>
      <c r="K13" s="11" t="s">
        <v>21</v>
      </c>
      <c r="L13" s="5" t="s">
        <v>16</v>
      </c>
      <c r="M13" s="9"/>
      <c r="N13" s="9"/>
      <c r="O13" s="9"/>
      <c r="P13" s="9"/>
      <c r="Q13" s="9"/>
    </row>
    <row r="14" spans="1:29" x14ac:dyDescent="0.3">
      <c r="A14" s="10" t="s">
        <v>22</v>
      </c>
      <c r="B14" s="10" t="s">
        <v>23</v>
      </c>
      <c r="C14" s="5" t="s">
        <v>12</v>
      </c>
      <c r="D14" s="9"/>
      <c r="E14" s="9"/>
      <c r="F14" s="9"/>
      <c r="G14" s="9"/>
      <c r="H14" s="9"/>
      <c r="J14" s="10" t="s">
        <v>22</v>
      </c>
      <c r="K14" s="10" t="s">
        <v>23</v>
      </c>
      <c r="L14" s="5" t="s">
        <v>12</v>
      </c>
      <c r="M14" s="9"/>
      <c r="N14" s="9"/>
      <c r="O14" s="9"/>
      <c r="P14" s="9"/>
      <c r="Q14" s="9"/>
    </row>
    <row r="15" spans="1:29" x14ac:dyDescent="0.3">
      <c r="A15" s="10" t="s">
        <v>22</v>
      </c>
      <c r="B15" s="10" t="s">
        <v>24</v>
      </c>
      <c r="C15" s="5" t="s">
        <v>12</v>
      </c>
      <c r="D15" s="9"/>
      <c r="E15" s="9"/>
      <c r="F15" s="9"/>
      <c r="G15" s="9"/>
      <c r="H15" s="9"/>
      <c r="J15" s="10" t="s">
        <v>22</v>
      </c>
      <c r="K15" s="10" t="s">
        <v>24</v>
      </c>
      <c r="L15" s="5" t="s">
        <v>12</v>
      </c>
      <c r="M15" s="9"/>
      <c r="N15" s="9"/>
      <c r="O15" s="9"/>
      <c r="P15" s="9"/>
      <c r="Q15" s="9"/>
    </row>
    <row r="16" spans="1:29" x14ac:dyDescent="0.3">
      <c r="A16" s="10" t="s">
        <v>25</v>
      </c>
      <c r="B16" s="12" t="s">
        <v>26</v>
      </c>
      <c r="C16" s="5" t="s">
        <v>12</v>
      </c>
      <c r="D16" s="9"/>
      <c r="E16" s="9"/>
      <c r="F16" s="9"/>
      <c r="G16" s="9"/>
      <c r="H16" s="9"/>
      <c r="J16" s="10" t="s">
        <v>25</v>
      </c>
      <c r="K16" s="12" t="s">
        <v>26</v>
      </c>
      <c r="L16" s="5" t="s">
        <v>12</v>
      </c>
      <c r="M16" s="9"/>
      <c r="N16" s="9"/>
      <c r="O16" s="9"/>
      <c r="P16" s="9"/>
      <c r="Q16" s="9"/>
    </row>
    <row r="17" spans="1:17" x14ac:dyDescent="0.3">
      <c r="A17" s="10" t="s">
        <v>27</v>
      </c>
      <c r="B17" s="10" t="s">
        <v>28</v>
      </c>
      <c r="C17" s="5" t="s">
        <v>29</v>
      </c>
      <c r="D17" s="9"/>
      <c r="E17" s="9"/>
      <c r="F17" s="9"/>
      <c r="G17" s="9"/>
      <c r="H17" s="9"/>
      <c r="J17" s="10" t="s">
        <v>27</v>
      </c>
      <c r="K17" s="10" t="s">
        <v>28</v>
      </c>
      <c r="L17" s="5" t="s">
        <v>29</v>
      </c>
      <c r="M17" s="9"/>
      <c r="N17" s="9"/>
      <c r="O17" s="9"/>
      <c r="P17" s="9"/>
      <c r="Q17" s="9"/>
    </row>
    <row r="18" spans="1:17" x14ac:dyDescent="0.3">
      <c r="A18" s="10" t="s">
        <v>27</v>
      </c>
      <c r="B18" s="10" t="s">
        <v>30</v>
      </c>
      <c r="C18" s="5" t="s">
        <v>29</v>
      </c>
      <c r="D18" s="9"/>
      <c r="E18" s="9"/>
      <c r="F18" s="9"/>
      <c r="G18" s="9"/>
      <c r="H18" s="9"/>
      <c r="J18" s="10" t="s">
        <v>27</v>
      </c>
      <c r="K18" s="10" t="s">
        <v>30</v>
      </c>
      <c r="L18" s="5" t="s">
        <v>29</v>
      </c>
      <c r="M18" s="9"/>
      <c r="N18" s="9"/>
      <c r="O18" s="9"/>
      <c r="P18" s="9"/>
      <c r="Q18" s="9"/>
    </row>
    <row r="19" spans="1:17" x14ac:dyDescent="0.3">
      <c r="A19" s="10" t="s">
        <v>31</v>
      </c>
      <c r="B19" s="10" t="s">
        <v>32</v>
      </c>
      <c r="C19" s="5" t="s">
        <v>33</v>
      </c>
      <c r="D19" s="9"/>
      <c r="E19" s="9"/>
      <c r="F19" s="9"/>
      <c r="G19" s="9"/>
      <c r="H19" s="9"/>
      <c r="J19" s="10" t="s">
        <v>31</v>
      </c>
      <c r="K19" s="10" t="s">
        <v>32</v>
      </c>
      <c r="L19" s="5" t="s">
        <v>33</v>
      </c>
      <c r="M19" s="9"/>
      <c r="N19" s="9"/>
      <c r="O19" s="9"/>
      <c r="P19" s="9"/>
      <c r="Q19" s="9"/>
    </row>
    <row r="20" spans="1:17" x14ac:dyDescent="0.3">
      <c r="A20" s="10" t="s">
        <v>31</v>
      </c>
      <c r="B20" s="10" t="s">
        <v>34</v>
      </c>
      <c r="C20" s="5" t="s">
        <v>33</v>
      </c>
      <c r="D20" s="9"/>
      <c r="E20" s="9"/>
      <c r="F20" s="9"/>
      <c r="G20" s="9"/>
      <c r="H20" s="9"/>
      <c r="J20" s="10" t="s">
        <v>31</v>
      </c>
      <c r="K20" s="10" t="s">
        <v>34</v>
      </c>
      <c r="L20" s="5" t="s">
        <v>33</v>
      </c>
      <c r="M20" s="9"/>
      <c r="N20" s="9"/>
      <c r="O20" s="9"/>
      <c r="P20" s="9"/>
      <c r="Q20" s="9"/>
    </row>
    <row r="21" spans="1:17" x14ac:dyDescent="0.3">
      <c r="A21" s="10" t="s">
        <v>35</v>
      </c>
      <c r="B21" s="10" t="s">
        <v>35</v>
      </c>
      <c r="C21" s="5" t="s">
        <v>36</v>
      </c>
      <c r="D21" s="9"/>
      <c r="E21" s="9"/>
      <c r="F21" s="9"/>
      <c r="G21" s="9"/>
      <c r="H21" s="9"/>
      <c r="J21" s="10" t="s">
        <v>35</v>
      </c>
      <c r="K21" s="10" t="s">
        <v>35</v>
      </c>
      <c r="L21" s="5" t="s">
        <v>36</v>
      </c>
      <c r="M21" s="9"/>
      <c r="N21" s="9"/>
      <c r="O21" s="9"/>
      <c r="P21" s="9"/>
      <c r="Q21" s="9"/>
    </row>
    <row r="22" spans="1:17" x14ac:dyDescent="0.3">
      <c r="A22" s="10" t="s">
        <v>35</v>
      </c>
      <c r="B22" s="10" t="s">
        <v>37</v>
      </c>
      <c r="C22" s="5" t="s">
        <v>36</v>
      </c>
      <c r="D22" s="9"/>
      <c r="E22" s="9"/>
      <c r="F22" s="9"/>
      <c r="G22" s="9"/>
      <c r="H22" s="9"/>
      <c r="J22" s="10" t="s">
        <v>35</v>
      </c>
      <c r="K22" s="10" t="s">
        <v>37</v>
      </c>
      <c r="L22" s="5" t="s">
        <v>36</v>
      </c>
      <c r="M22" s="9"/>
      <c r="N22" s="9"/>
      <c r="O22" s="9"/>
      <c r="P22" s="9"/>
      <c r="Q22" s="9"/>
    </row>
    <row r="23" spans="1:17" x14ac:dyDescent="0.3">
      <c r="A23" s="10" t="s">
        <v>38</v>
      </c>
      <c r="B23" s="10" t="s">
        <v>39</v>
      </c>
      <c r="C23" s="5" t="s">
        <v>12</v>
      </c>
      <c r="D23" s="9"/>
      <c r="E23" s="9"/>
      <c r="F23" s="9"/>
      <c r="G23" s="9"/>
      <c r="H23" s="9"/>
      <c r="J23" s="10" t="s">
        <v>38</v>
      </c>
      <c r="K23" s="10" t="s">
        <v>39</v>
      </c>
      <c r="L23" s="5" t="s">
        <v>12</v>
      </c>
      <c r="M23" s="9"/>
      <c r="N23" s="9"/>
      <c r="O23" s="9"/>
      <c r="P23" s="9"/>
      <c r="Q23" s="9"/>
    </row>
    <row r="24" spans="1:17" x14ac:dyDescent="0.3">
      <c r="A24" s="64" t="s">
        <v>51</v>
      </c>
      <c r="B24" s="64"/>
      <c r="C24" s="64"/>
      <c r="D24" s="13"/>
      <c r="E24" s="13"/>
      <c r="F24" s="13"/>
      <c r="G24" s="13"/>
      <c r="H24" s="13"/>
      <c r="J24" s="64" t="s">
        <v>51</v>
      </c>
      <c r="K24" s="64"/>
      <c r="L24" s="64"/>
      <c r="M24" s="13"/>
      <c r="N24" s="13"/>
      <c r="O24" s="13"/>
      <c r="P24" s="13"/>
      <c r="Q24" s="13"/>
    </row>
    <row r="26" spans="1:17" x14ac:dyDescent="0.3">
      <c r="A26" s="65" t="s">
        <v>53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</row>
    <row r="27" spans="1:17" x14ac:dyDescent="0.3">
      <c r="A27" s="63" t="s">
        <v>80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</row>
  </sheetData>
  <mergeCells count="8">
    <mergeCell ref="A26:Q26"/>
    <mergeCell ref="A27:Q27"/>
    <mergeCell ref="S1:AC1"/>
    <mergeCell ref="S12:AC12"/>
    <mergeCell ref="A1:H1"/>
    <mergeCell ref="J1:Q1"/>
    <mergeCell ref="A24:C24"/>
    <mergeCell ref="J24:L24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X14" sqref="X14"/>
    </sheetView>
  </sheetViews>
  <sheetFormatPr defaultRowHeight="14.25" x14ac:dyDescent="0.2"/>
  <cols>
    <col min="1" max="1" width="8.5" bestFit="1" customWidth="1"/>
    <col min="2" max="3" width="8" bestFit="1" customWidth="1"/>
    <col min="4" max="4" width="7.5" bestFit="1" customWidth="1"/>
    <col min="5" max="5" width="4.875" bestFit="1" customWidth="1"/>
    <col min="6" max="7" width="5.625" bestFit="1" customWidth="1"/>
    <col min="8" max="8" width="6.75" bestFit="1" customWidth="1"/>
    <col min="10" max="10" width="8.5" bestFit="1" customWidth="1"/>
    <col min="11" max="12" width="8" bestFit="1" customWidth="1"/>
    <col min="13" max="13" width="4.5" bestFit="1" customWidth="1"/>
    <col min="14" max="15" width="5.625" bestFit="1" customWidth="1"/>
    <col min="16" max="18" width="4.5" bestFit="1" customWidth="1"/>
    <col min="19" max="19" width="5.625" bestFit="1" customWidth="1"/>
    <col min="20" max="21" width="4.5" bestFit="1" customWidth="1"/>
    <col min="22" max="22" width="4.875" bestFit="1" customWidth="1"/>
    <col min="23" max="23" width="6.75" bestFit="1" customWidth="1"/>
  </cols>
  <sheetData>
    <row r="1" spans="1:23" x14ac:dyDescent="0.2">
      <c r="A1" s="62" t="s">
        <v>197</v>
      </c>
      <c r="B1" s="62"/>
      <c r="C1" s="62"/>
      <c r="D1" s="62"/>
      <c r="E1" s="62"/>
      <c r="F1" s="62"/>
      <c r="G1" s="62"/>
      <c r="H1" s="62"/>
      <c r="J1" s="62" t="s">
        <v>198</v>
      </c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ht="16.5" x14ac:dyDescent="0.2">
      <c r="A2" s="1" t="s">
        <v>0</v>
      </c>
      <c r="B2" s="1" t="s">
        <v>1</v>
      </c>
      <c r="C2" s="2" t="s">
        <v>2</v>
      </c>
      <c r="D2" s="14" t="s">
        <v>41</v>
      </c>
      <c r="E2" s="14" t="s">
        <v>43</v>
      </c>
      <c r="F2" s="14" t="s">
        <v>47</v>
      </c>
      <c r="G2" s="14" t="s">
        <v>45</v>
      </c>
      <c r="H2" s="14" t="s">
        <v>50</v>
      </c>
      <c r="J2" s="1" t="s">
        <v>0</v>
      </c>
      <c r="K2" s="1" t="s">
        <v>1</v>
      </c>
      <c r="L2" s="2" t="s">
        <v>2</v>
      </c>
      <c r="M2" s="5" t="s">
        <v>54</v>
      </c>
      <c r="N2" s="5" t="s">
        <v>58</v>
      </c>
      <c r="O2" s="5" t="s">
        <v>61</v>
      </c>
      <c r="P2" s="5" t="s">
        <v>62</v>
      </c>
      <c r="Q2" s="5" t="s">
        <v>63</v>
      </c>
      <c r="R2" s="5" t="s">
        <v>64</v>
      </c>
      <c r="S2" s="5" t="s">
        <v>65</v>
      </c>
      <c r="T2" s="5" t="s">
        <v>66</v>
      </c>
      <c r="U2" s="5" t="s">
        <v>67</v>
      </c>
      <c r="V2" s="5" t="s">
        <v>56</v>
      </c>
      <c r="W2" s="5" t="s">
        <v>50</v>
      </c>
    </row>
    <row r="3" spans="1:23" ht="16.5" x14ac:dyDescent="0.2">
      <c r="A3" s="3" t="s">
        <v>3</v>
      </c>
      <c r="B3" s="4" t="s">
        <v>4</v>
      </c>
      <c r="C3" s="5" t="s">
        <v>5</v>
      </c>
      <c r="D3" s="15">
        <v>8</v>
      </c>
      <c r="E3" s="15">
        <v>0</v>
      </c>
      <c r="F3" s="15">
        <v>11</v>
      </c>
      <c r="G3" s="15">
        <v>0</v>
      </c>
      <c r="H3" s="15">
        <v>19</v>
      </c>
      <c r="I3" s="16"/>
      <c r="J3" s="3" t="s">
        <v>3</v>
      </c>
      <c r="K3" s="4" t="s">
        <v>4</v>
      </c>
      <c r="L3" s="5" t="s">
        <v>5</v>
      </c>
      <c r="M3" s="5">
        <v>0</v>
      </c>
      <c r="N3" s="5">
        <v>9</v>
      </c>
      <c r="O3" s="5">
        <v>3</v>
      </c>
      <c r="P3" s="5">
        <v>2</v>
      </c>
      <c r="Q3" s="5">
        <v>0</v>
      </c>
      <c r="R3" s="5">
        <v>0</v>
      </c>
      <c r="S3" s="5">
        <v>5</v>
      </c>
      <c r="T3" s="5">
        <v>0</v>
      </c>
      <c r="U3" s="5">
        <v>0</v>
      </c>
      <c r="V3" s="5">
        <v>0</v>
      </c>
      <c r="W3" s="5">
        <v>19</v>
      </c>
    </row>
    <row r="4" spans="1:23" ht="16.5" x14ac:dyDescent="0.2">
      <c r="A4" s="3" t="s">
        <v>3</v>
      </c>
      <c r="B4" s="3" t="s">
        <v>6</v>
      </c>
      <c r="C4" s="5" t="s">
        <v>7</v>
      </c>
      <c r="D4" s="15">
        <v>6</v>
      </c>
      <c r="E4" s="15">
        <v>0</v>
      </c>
      <c r="F4" s="15">
        <v>17</v>
      </c>
      <c r="G4" s="15">
        <v>0</v>
      </c>
      <c r="H4" s="15">
        <v>23</v>
      </c>
      <c r="I4" s="16"/>
      <c r="J4" s="3" t="s">
        <v>3</v>
      </c>
      <c r="K4" s="3" t="s">
        <v>6</v>
      </c>
      <c r="L4" s="5" t="s">
        <v>7</v>
      </c>
      <c r="M4" s="5">
        <v>0</v>
      </c>
      <c r="N4" s="5">
        <v>7</v>
      </c>
      <c r="O4" s="5">
        <v>10</v>
      </c>
      <c r="P4" s="5">
        <v>0</v>
      </c>
      <c r="Q4" s="5">
        <v>0</v>
      </c>
      <c r="R4" s="5">
        <v>0</v>
      </c>
      <c r="S4" s="5">
        <v>4</v>
      </c>
      <c r="T4" s="5">
        <v>2</v>
      </c>
      <c r="U4" s="5">
        <v>0</v>
      </c>
      <c r="V4" s="5">
        <v>0</v>
      </c>
      <c r="W4" s="5">
        <v>23</v>
      </c>
    </row>
    <row r="5" spans="1:23" ht="16.5" x14ac:dyDescent="0.2">
      <c r="A5" s="3" t="s">
        <v>8</v>
      </c>
      <c r="B5" s="3" t="s">
        <v>9</v>
      </c>
      <c r="C5" s="5" t="s">
        <v>7</v>
      </c>
      <c r="D5" s="15">
        <v>0</v>
      </c>
      <c r="E5" s="15">
        <v>0</v>
      </c>
      <c r="F5" s="15">
        <v>5</v>
      </c>
      <c r="G5" s="15">
        <v>0</v>
      </c>
      <c r="H5" s="15">
        <v>5</v>
      </c>
      <c r="J5" s="3" t="s">
        <v>8</v>
      </c>
      <c r="K5" s="3" t="s">
        <v>9</v>
      </c>
      <c r="L5" s="5" t="s">
        <v>7</v>
      </c>
      <c r="M5" s="5">
        <v>3</v>
      </c>
      <c r="N5" s="5">
        <v>2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5</v>
      </c>
    </row>
    <row r="6" spans="1:23" ht="16.5" x14ac:dyDescent="0.2">
      <c r="A6" s="3" t="s">
        <v>10</v>
      </c>
      <c r="B6" s="3" t="s">
        <v>11</v>
      </c>
      <c r="C6" s="5" t="s">
        <v>12</v>
      </c>
      <c r="D6" s="15">
        <v>0</v>
      </c>
      <c r="E6" s="15">
        <v>0</v>
      </c>
      <c r="F6" s="15">
        <v>1</v>
      </c>
      <c r="G6" s="15">
        <v>0</v>
      </c>
      <c r="H6" s="15">
        <v>1</v>
      </c>
      <c r="J6" s="3" t="s">
        <v>10</v>
      </c>
      <c r="K6" s="3" t="s">
        <v>11</v>
      </c>
      <c r="L6" s="5" t="s">
        <v>12</v>
      </c>
      <c r="M6" s="5">
        <v>0</v>
      </c>
      <c r="N6" s="5">
        <v>1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1</v>
      </c>
    </row>
    <row r="7" spans="1:23" ht="16.5" x14ac:dyDescent="0.2">
      <c r="A7" s="3" t="s">
        <v>13</v>
      </c>
      <c r="B7" s="3" t="s">
        <v>14</v>
      </c>
      <c r="C7" s="5" t="s">
        <v>7</v>
      </c>
      <c r="D7" s="15">
        <v>16</v>
      </c>
      <c r="E7" s="15">
        <v>0</v>
      </c>
      <c r="F7" s="15">
        <v>0</v>
      </c>
      <c r="G7" s="15">
        <v>0</v>
      </c>
      <c r="H7" s="15">
        <v>16</v>
      </c>
      <c r="I7" s="16"/>
      <c r="J7" s="3" t="s">
        <v>13</v>
      </c>
      <c r="K7" s="3" t="s">
        <v>14</v>
      </c>
      <c r="L7" s="5" t="s">
        <v>7</v>
      </c>
      <c r="M7" s="5">
        <v>0</v>
      </c>
      <c r="N7" s="5">
        <v>5</v>
      </c>
      <c r="O7" s="5">
        <v>6</v>
      </c>
      <c r="P7" s="5">
        <v>2</v>
      </c>
      <c r="Q7" s="5">
        <v>0</v>
      </c>
      <c r="R7" s="5">
        <v>2</v>
      </c>
      <c r="S7" s="5">
        <v>1</v>
      </c>
      <c r="T7" s="5">
        <v>0</v>
      </c>
      <c r="U7" s="5">
        <v>0</v>
      </c>
      <c r="V7" s="5">
        <v>0</v>
      </c>
      <c r="W7" s="5">
        <v>16</v>
      </c>
    </row>
    <row r="8" spans="1:23" ht="16.5" x14ac:dyDescent="0.2">
      <c r="A8" s="3" t="s">
        <v>13</v>
      </c>
      <c r="B8" s="3" t="s">
        <v>15</v>
      </c>
      <c r="C8" s="5" t="s">
        <v>16</v>
      </c>
      <c r="D8" s="15">
        <v>6</v>
      </c>
      <c r="E8" s="15">
        <v>0</v>
      </c>
      <c r="F8" s="15">
        <v>11</v>
      </c>
      <c r="G8" s="15">
        <v>0</v>
      </c>
      <c r="H8" s="15">
        <v>17</v>
      </c>
      <c r="I8" s="16"/>
      <c r="J8" s="3" t="s">
        <v>13</v>
      </c>
      <c r="K8" s="3" t="s">
        <v>15</v>
      </c>
      <c r="L8" s="5" t="s">
        <v>16</v>
      </c>
      <c r="M8" s="5">
        <v>0</v>
      </c>
      <c r="N8" s="5">
        <v>3</v>
      </c>
      <c r="O8" s="5">
        <v>6</v>
      </c>
      <c r="P8" s="5">
        <v>2</v>
      </c>
      <c r="Q8" s="5">
        <v>0</v>
      </c>
      <c r="R8" s="5">
        <v>0</v>
      </c>
      <c r="S8" s="5">
        <v>5</v>
      </c>
      <c r="T8" s="5">
        <v>1</v>
      </c>
      <c r="U8" s="5">
        <v>0</v>
      </c>
      <c r="V8" s="5">
        <v>0</v>
      </c>
      <c r="W8" s="5">
        <v>17</v>
      </c>
    </row>
    <row r="9" spans="1:23" ht="16.5" x14ac:dyDescent="0.2">
      <c r="A9" s="3" t="s">
        <v>13</v>
      </c>
      <c r="B9" s="3" t="s">
        <v>17</v>
      </c>
      <c r="C9" s="5" t="s">
        <v>5</v>
      </c>
      <c r="D9" s="15">
        <v>8</v>
      </c>
      <c r="E9" s="15">
        <v>0</v>
      </c>
      <c r="F9" s="15">
        <v>12</v>
      </c>
      <c r="G9" s="15">
        <v>0</v>
      </c>
      <c r="H9" s="15">
        <v>20</v>
      </c>
      <c r="I9" s="16"/>
      <c r="J9" s="3" t="s">
        <v>13</v>
      </c>
      <c r="K9" s="3" t="s">
        <v>17</v>
      </c>
      <c r="L9" s="5" t="s">
        <v>5</v>
      </c>
      <c r="M9" s="5">
        <v>0</v>
      </c>
      <c r="N9" s="5">
        <v>4</v>
      </c>
      <c r="O9" s="5">
        <v>10</v>
      </c>
      <c r="P9" s="5">
        <v>0</v>
      </c>
      <c r="Q9" s="5">
        <v>0</v>
      </c>
      <c r="R9" s="5">
        <v>0</v>
      </c>
      <c r="S9" s="5">
        <v>6</v>
      </c>
      <c r="T9" s="5">
        <v>0</v>
      </c>
      <c r="U9" s="5">
        <v>0</v>
      </c>
      <c r="V9" s="5">
        <v>0</v>
      </c>
      <c r="W9" s="5">
        <v>20</v>
      </c>
    </row>
    <row r="10" spans="1:23" ht="16.5" x14ac:dyDescent="0.2">
      <c r="A10" s="3" t="s">
        <v>13</v>
      </c>
      <c r="B10" s="3" t="s">
        <v>18</v>
      </c>
      <c r="C10" s="5" t="s">
        <v>16</v>
      </c>
      <c r="D10" s="15">
        <v>6</v>
      </c>
      <c r="E10" s="15">
        <v>2</v>
      </c>
      <c r="F10" s="15">
        <v>0</v>
      </c>
      <c r="G10" s="15">
        <v>0</v>
      </c>
      <c r="H10" s="15">
        <v>8</v>
      </c>
      <c r="J10" s="3" t="s">
        <v>13</v>
      </c>
      <c r="K10" s="3" t="s">
        <v>18</v>
      </c>
      <c r="L10" s="5" t="s">
        <v>16</v>
      </c>
      <c r="M10" s="5">
        <v>0</v>
      </c>
      <c r="N10" s="5">
        <v>0</v>
      </c>
      <c r="O10" s="5">
        <v>0</v>
      </c>
      <c r="P10" s="5">
        <v>1</v>
      </c>
      <c r="Q10" s="5">
        <v>1</v>
      </c>
      <c r="R10" s="5">
        <v>0</v>
      </c>
      <c r="S10" s="5">
        <v>6</v>
      </c>
      <c r="T10" s="5">
        <v>0</v>
      </c>
      <c r="U10" s="5">
        <v>0</v>
      </c>
      <c r="V10" s="5">
        <v>0</v>
      </c>
      <c r="W10" s="5">
        <v>8</v>
      </c>
    </row>
    <row r="11" spans="1:23" ht="16.5" x14ac:dyDescent="0.2">
      <c r="A11" s="3" t="s">
        <v>19</v>
      </c>
      <c r="B11" s="3" t="s">
        <v>20</v>
      </c>
      <c r="C11" s="5" t="s">
        <v>5</v>
      </c>
      <c r="D11" s="15">
        <v>0</v>
      </c>
      <c r="E11" s="15">
        <v>0</v>
      </c>
      <c r="F11" s="15">
        <v>3</v>
      </c>
      <c r="G11" s="15">
        <v>8</v>
      </c>
      <c r="H11" s="15">
        <v>11</v>
      </c>
      <c r="I11" s="16"/>
      <c r="J11" s="3" t="s">
        <v>19</v>
      </c>
      <c r="K11" s="3" t="s">
        <v>20</v>
      </c>
      <c r="L11" s="5" t="s">
        <v>5</v>
      </c>
      <c r="M11" s="5">
        <v>0</v>
      </c>
      <c r="N11" s="5">
        <v>10</v>
      </c>
      <c r="O11" s="5">
        <v>1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11</v>
      </c>
    </row>
    <row r="12" spans="1:23" ht="16.5" x14ac:dyDescent="0.2">
      <c r="A12" s="3" t="s">
        <v>19</v>
      </c>
      <c r="B12" s="4" t="s">
        <v>21</v>
      </c>
      <c r="C12" s="5" t="s">
        <v>16</v>
      </c>
      <c r="D12" s="15">
        <v>6</v>
      </c>
      <c r="E12" s="15">
        <v>6</v>
      </c>
      <c r="F12" s="15">
        <v>8</v>
      </c>
      <c r="G12" s="15">
        <v>0</v>
      </c>
      <c r="H12" s="15">
        <v>20</v>
      </c>
      <c r="I12" s="16"/>
      <c r="J12" s="3" t="s">
        <v>19</v>
      </c>
      <c r="K12" s="4" t="s">
        <v>21</v>
      </c>
      <c r="L12" s="5" t="s">
        <v>16</v>
      </c>
      <c r="M12" s="5">
        <v>0</v>
      </c>
      <c r="N12" s="5">
        <v>4</v>
      </c>
      <c r="O12" s="5">
        <v>6</v>
      </c>
      <c r="P12" s="5">
        <v>4</v>
      </c>
      <c r="Q12" s="5">
        <v>0</v>
      </c>
      <c r="R12" s="5">
        <v>0</v>
      </c>
      <c r="S12" s="5">
        <v>1</v>
      </c>
      <c r="T12" s="5">
        <v>5</v>
      </c>
      <c r="U12" s="5">
        <v>0</v>
      </c>
      <c r="V12" s="5">
        <v>0</v>
      </c>
      <c r="W12" s="5">
        <v>20</v>
      </c>
    </row>
    <row r="13" spans="1:23" ht="16.5" x14ac:dyDescent="0.2">
      <c r="A13" s="3" t="s">
        <v>22</v>
      </c>
      <c r="B13" s="3" t="s">
        <v>23</v>
      </c>
      <c r="C13" s="5" t="s">
        <v>12</v>
      </c>
      <c r="D13" s="15">
        <v>2</v>
      </c>
      <c r="E13" s="15">
        <v>0</v>
      </c>
      <c r="F13" s="15">
        <v>2</v>
      </c>
      <c r="G13" s="15">
        <v>0</v>
      </c>
      <c r="H13" s="15">
        <v>4</v>
      </c>
      <c r="J13" s="3" t="s">
        <v>22</v>
      </c>
      <c r="K13" s="3" t="s">
        <v>23</v>
      </c>
      <c r="L13" s="5" t="s">
        <v>12</v>
      </c>
      <c r="M13" s="5">
        <v>0</v>
      </c>
      <c r="N13" s="5">
        <v>2</v>
      </c>
      <c r="O13" s="5">
        <v>0</v>
      </c>
      <c r="P13" s="5">
        <v>0</v>
      </c>
      <c r="Q13" s="5">
        <v>0</v>
      </c>
      <c r="R13" s="5">
        <v>0</v>
      </c>
      <c r="S13" s="5">
        <v>1</v>
      </c>
      <c r="T13" s="5">
        <v>1</v>
      </c>
      <c r="U13" s="5">
        <v>0</v>
      </c>
      <c r="V13" s="5">
        <v>0</v>
      </c>
      <c r="W13" s="5">
        <v>4</v>
      </c>
    </row>
    <row r="14" spans="1:23" ht="16.5" x14ac:dyDescent="0.2">
      <c r="A14" s="3" t="s">
        <v>22</v>
      </c>
      <c r="B14" s="3" t="s">
        <v>24</v>
      </c>
      <c r="C14" s="5" t="s">
        <v>12</v>
      </c>
      <c r="D14" s="15">
        <v>0</v>
      </c>
      <c r="E14" s="15">
        <v>0</v>
      </c>
      <c r="F14" s="15">
        <v>5</v>
      </c>
      <c r="G14" s="15">
        <v>0</v>
      </c>
      <c r="H14" s="15">
        <v>5</v>
      </c>
      <c r="J14" s="3" t="s">
        <v>22</v>
      </c>
      <c r="K14" s="3" t="s">
        <v>24</v>
      </c>
      <c r="L14" s="5" t="s">
        <v>12</v>
      </c>
      <c r="M14" s="5">
        <v>0</v>
      </c>
      <c r="N14" s="5">
        <v>5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5</v>
      </c>
    </row>
    <row r="15" spans="1:23" ht="16.5" x14ac:dyDescent="0.2">
      <c r="A15" s="3" t="s">
        <v>25</v>
      </c>
      <c r="B15" s="6" t="s">
        <v>26</v>
      </c>
      <c r="C15" s="5" t="s">
        <v>12</v>
      </c>
      <c r="D15" s="15">
        <v>0</v>
      </c>
      <c r="E15" s="15">
        <v>0</v>
      </c>
      <c r="F15" s="15">
        <v>0</v>
      </c>
      <c r="G15" s="15">
        <v>6</v>
      </c>
      <c r="H15" s="15">
        <v>6</v>
      </c>
      <c r="J15" s="3" t="s">
        <v>25</v>
      </c>
      <c r="K15" s="6" t="s">
        <v>26</v>
      </c>
      <c r="L15" s="5" t="s">
        <v>12</v>
      </c>
      <c r="M15" s="5">
        <v>0</v>
      </c>
      <c r="N15" s="5">
        <v>6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6</v>
      </c>
    </row>
    <row r="16" spans="1:23" ht="16.5" x14ac:dyDescent="0.2">
      <c r="A16" s="3" t="s">
        <v>27</v>
      </c>
      <c r="B16" s="3" t="s">
        <v>28</v>
      </c>
      <c r="C16" s="5" t="s">
        <v>29</v>
      </c>
      <c r="D16" s="15">
        <v>2</v>
      </c>
      <c r="E16" s="15">
        <v>0</v>
      </c>
      <c r="F16" s="15">
        <v>6</v>
      </c>
      <c r="G16" s="15">
        <v>0</v>
      </c>
      <c r="H16" s="15">
        <v>8</v>
      </c>
      <c r="J16" s="3" t="s">
        <v>27</v>
      </c>
      <c r="K16" s="3" t="s">
        <v>28</v>
      </c>
      <c r="L16" s="5" t="s">
        <v>29</v>
      </c>
      <c r="M16" s="5">
        <v>0</v>
      </c>
      <c r="N16" s="5">
        <v>2</v>
      </c>
      <c r="O16" s="5">
        <v>2</v>
      </c>
      <c r="P16" s="5">
        <v>0</v>
      </c>
      <c r="Q16" s="5">
        <v>2</v>
      </c>
      <c r="R16" s="5">
        <v>0</v>
      </c>
      <c r="S16" s="5">
        <v>2</v>
      </c>
      <c r="T16" s="5">
        <v>0</v>
      </c>
      <c r="U16" s="5">
        <v>0</v>
      </c>
      <c r="V16" s="5">
        <v>0</v>
      </c>
      <c r="W16" s="5">
        <v>8</v>
      </c>
    </row>
    <row r="17" spans="1:23" ht="16.5" x14ac:dyDescent="0.2">
      <c r="A17" s="3" t="s">
        <v>27</v>
      </c>
      <c r="B17" s="3" t="s">
        <v>30</v>
      </c>
      <c r="C17" s="5" t="s">
        <v>29</v>
      </c>
      <c r="D17" s="15">
        <v>0</v>
      </c>
      <c r="E17" s="15">
        <v>0</v>
      </c>
      <c r="F17" s="15">
        <v>8</v>
      </c>
      <c r="G17" s="15">
        <v>0</v>
      </c>
      <c r="H17" s="15">
        <v>8</v>
      </c>
      <c r="J17" s="3" t="s">
        <v>27</v>
      </c>
      <c r="K17" s="3" t="s">
        <v>30</v>
      </c>
      <c r="L17" s="5" t="s">
        <v>29</v>
      </c>
      <c r="M17" s="5">
        <v>1</v>
      </c>
      <c r="N17" s="5">
        <v>7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8</v>
      </c>
    </row>
    <row r="18" spans="1:23" ht="16.5" x14ac:dyDescent="0.2">
      <c r="A18" s="3" t="s">
        <v>31</v>
      </c>
      <c r="B18" s="3" t="s">
        <v>32</v>
      </c>
      <c r="C18" s="5" t="s">
        <v>33</v>
      </c>
      <c r="D18" s="15">
        <v>2</v>
      </c>
      <c r="E18" s="15">
        <v>0</v>
      </c>
      <c r="F18" s="15">
        <v>3</v>
      </c>
      <c r="G18" s="15">
        <v>4</v>
      </c>
      <c r="H18" s="15">
        <v>9</v>
      </c>
      <c r="J18" s="3" t="s">
        <v>31</v>
      </c>
      <c r="K18" s="3" t="s">
        <v>32</v>
      </c>
      <c r="L18" s="5" t="s">
        <v>33</v>
      </c>
      <c r="M18" s="5">
        <v>3</v>
      </c>
      <c r="N18" s="5">
        <v>1</v>
      </c>
      <c r="O18" s="5">
        <v>0</v>
      </c>
      <c r="P18" s="5">
        <v>3</v>
      </c>
      <c r="Q18" s="5">
        <v>0</v>
      </c>
      <c r="R18" s="5">
        <v>0</v>
      </c>
      <c r="S18" s="5">
        <v>2</v>
      </c>
      <c r="T18" s="5">
        <v>0</v>
      </c>
      <c r="U18" s="5">
        <v>0</v>
      </c>
      <c r="V18" s="5">
        <v>0</v>
      </c>
      <c r="W18" s="5">
        <v>9</v>
      </c>
    </row>
    <row r="19" spans="1:23" ht="16.5" x14ac:dyDescent="0.2">
      <c r="A19" s="3" t="s">
        <v>31</v>
      </c>
      <c r="B19" s="3" t="s">
        <v>34</v>
      </c>
      <c r="C19" s="5" t="s">
        <v>33</v>
      </c>
      <c r="D19" s="15">
        <v>0</v>
      </c>
      <c r="E19" s="15">
        <v>0</v>
      </c>
      <c r="F19" s="15">
        <v>0</v>
      </c>
      <c r="G19" s="15">
        <v>10</v>
      </c>
      <c r="H19" s="15">
        <v>10</v>
      </c>
      <c r="J19" s="3" t="s">
        <v>31</v>
      </c>
      <c r="K19" s="3" t="s">
        <v>34</v>
      </c>
      <c r="L19" s="5" t="s">
        <v>33</v>
      </c>
      <c r="M19" s="5">
        <v>0</v>
      </c>
      <c r="N19" s="5">
        <v>10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10</v>
      </c>
    </row>
    <row r="20" spans="1:23" ht="16.5" x14ac:dyDescent="0.2">
      <c r="A20" s="3" t="s">
        <v>35</v>
      </c>
      <c r="B20" s="3" t="s">
        <v>35</v>
      </c>
      <c r="C20" s="5" t="s">
        <v>36</v>
      </c>
      <c r="D20" s="15">
        <v>16</v>
      </c>
      <c r="E20" s="15">
        <v>1</v>
      </c>
      <c r="F20" s="15">
        <v>11</v>
      </c>
      <c r="G20" s="15">
        <v>0</v>
      </c>
      <c r="H20" s="15">
        <v>28</v>
      </c>
      <c r="I20" s="16"/>
      <c r="J20" s="3" t="s">
        <v>35</v>
      </c>
      <c r="K20" s="3" t="s">
        <v>35</v>
      </c>
      <c r="L20" s="5" t="s">
        <v>36</v>
      </c>
      <c r="M20" s="5">
        <v>1</v>
      </c>
      <c r="N20" s="5">
        <v>7</v>
      </c>
      <c r="O20" s="5">
        <v>2</v>
      </c>
      <c r="P20" s="5">
        <v>2</v>
      </c>
      <c r="Q20" s="5">
        <v>2</v>
      </c>
      <c r="R20" s="5">
        <v>1</v>
      </c>
      <c r="S20" s="5">
        <v>9</v>
      </c>
      <c r="T20" s="5">
        <v>4</v>
      </c>
      <c r="U20" s="5">
        <v>0</v>
      </c>
      <c r="V20" s="5">
        <v>0</v>
      </c>
      <c r="W20" s="5">
        <v>28</v>
      </c>
    </row>
    <row r="21" spans="1:23" ht="16.5" x14ac:dyDescent="0.2">
      <c r="A21" s="3" t="s">
        <v>35</v>
      </c>
      <c r="B21" s="3" t="s">
        <v>37</v>
      </c>
      <c r="C21" s="5" t="s">
        <v>36</v>
      </c>
      <c r="D21" s="15">
        <v>7</v>
      </c>
      <c r="E21" s="15">
        <v>0</v>
      </c>
      <c r="F21" s="15">
        <v>14</v>
      </c>
      <c r="G21" s="15">
        <v>5</v>
      </c>
      <c r="H21" s="15">
        <v>26</v>
      </c>
      <c r="I21" s="16"/>
      <c r="J21" s="3" t="s">
        <v>35</v>
      </c>
      <c r="K21" s="3" t="s">
        <v>37</v>
      </c>
      <c r="L21" s="5" t="s">
        <v>36</v>
      </c>
      <c r="M21" s="5">
        <v>0</v>
      </c>
      <c r="N21" s="5">
        <v>6</v>
      </c>
      <c r="O21" s="5">
        <v>8</v>
      </c>
      <c r="P21" s="5">
        <v>5</v>
      </c>
      <c r="Q21" s="5">
        <v>0</v>
      </c>
      <c r="R21" s="5">
        <v>0</v>
      </c>
      <c r="S21" s="5">
        <v>6</v>
      </c>
      <c r="T21" s="5">
        <v>1</v>
      </c>
      <c r="U21" s="5">
        <v>0</v>
      </c>
      <c r="V21" s="5">
        <v>0</v>
      </c>
      <c r="W21" s="5">
        <v>26</v>
      </c>
    </row>
    <row r="22" spans="1:23" ht="16.5" x14ac:dyDescent="0.2">
      <c r="A22" s="3" t="s">
        <v>38</v>
      </c>
      <c r="B22" s="3" t="s">
        <v>39</v>
      </c>
      <c r="C22" s="5" t="s">
        <v>12</v>
      </c>
      <c r="D22" s="15">
        <v>1</v>
      </c>
      <c r="E22" s="15">
        <v>0</v>
      </c>
      <c r="F22" s="15">
        <v>6</v>
      </c>
      <c r="G22" s="15">
        <v>0</v>
      </c>
      <c r="H22" s="15">
        <v>7</v>
      </c>
      <c r="J22" s="3" t="s">
        <v>38</v>
      </c>
      <c r="K22" s="3" t="s">
        <v>39</v>
      </c>
      <c r="L22" s="5" t="s">
        <v>12</v>
      </c>
      <c r="M22" s="5">
        <v>1</v>
      </c>
      <c r="N22" s="5">
        <v>6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7</v>
      </c>
    </row>
    <row r="23" spans="1:23" ht="16.5" x14ac:dyDescent="0.2">
      <c r="A23" s="68" t="s">
        <v>51</v>
      </c>
      <c r="B23" s="68"/>
      <c r="C23" s="68"/>
      <c r="D23" s="15">
        <f>SUM(D3:D22)</f>
        <v>86</v>
      </c>
      <c r="E23" s="15">
        <f t="shared" ref="E23:H23" si="0">SUM(E3:E22)</f>
        <v>9</v>
      </c>
      <c r="F23" s="15">
        <f t="shared" si="0"/>
        <v>123</v>
      </c>
      <c r="G23" s="15">
        <f t="shared" si="0"/>
        <v>33</v>
      </c>
      <c r="H23" s="15">
        <f t="shared" si="0"/>
        <v>251</v>
      </c>
      <c r="J23" s="3" t="s">
        <v>50</v>
      </c>
      <c r="K23" s="3" t="s">
        <v>50</v>
      </c>
      <c r="L23" s="5" t="s">
        <v>50</v>
      </c>
      <c r="M23" s="5">
        <v>9</v>
      </c>
      <c r="N23" s="5">
        <v>97</v>
      </c>
      <c r="O23" s="5">
        <v>54</v>
      </c>
      <c r="P23" s="5">
        <v>21</v>
      </c>
      <c r="Q23" s="5">
        <v>5</v>
      </c>
      <c r="R23" s="5">
        <v>3</v>
      </c>
      <c r="S23" s="5">
        <v>48</v>
      </c>
      <c r="T23" s="5">
        <v>14</v>
      </c>
      <c r="U23" s="5">
        <v>0</v>
      </c>
      <c r="V23" s="5">
        <v>0</v>
      </c>
      <c r="W23" s="5">
        <v>251</v>
      </c>
    </row>
    <row r="24" spans="1:23" ht="16.5" x14ac:dyDescent="0.2">
      <c r="A24" s="70" t="s">
        <v>199</v>
      </c>
      <c r="B24" s="71"/>
      <c r="C24" s="72"/>
      <c r="D24" s="17">
        <f>D23/$H$23</f>
        <v>0.34262948207171312</v>
      </c>
      <c r="E24" s="17">
        <f t="shared" ref="E24:H24" si="1">E23/$H$23</f>
        <v>3.5856573705179286E-2</v>
      </c>
      <c r="F24" s="17">
        <f t="shared" si="1"/>
        <v>0.49003984063745021</v>
      </c>
      <c r="G24" s="17">
        <f t="shared" si="1"/>
        <v>0.13147410358565736</v>
      </c>
      <c r="H24" s="17">
        <f t="shared" si="1"/>
        <v>1</v>
      </c>
      <c r="I24" s="34"/>
      <c r="J24" s="55"/>
      <c r="K24" s="55"/>
      <c r="L24" s="55"/>
      <c r="M24" s="17">
        <f>M23/$W$23</f>
        <v>3.5856573705179286E-2</v>
      </c>
      <c r="N24" s="17">
        <f t="shared" ref="N24:W24" si="2">N23/$W$23</f>
        <v>0.38645418326693226</v>
      </c>
      <c r="O24" s="17">
        <f t="shared" si="2"/>
        <v>0.2151394422310757</v>
      </c>
      <c r="P24" s="17">
        <f t="shared" si="2"/>
        <v>8.3665338645418322E-2</v>
      </c>
      <c r="Q24" s="17">
        <f t="shared" si="2"/>
        <v>1.9920318725099601E-2</v>
      </c>
      <c r="R24" s="17">
        <f t="shared" si="2"/>
        <v>1.1952191235059761E-2</v>
      </c>
      <c r="S24" s="17">
        <f t="shared" si="2"/>
        <v>0.19123505976095617</v>
      </c>
      <c r="T24" s="17">
        <f t="shared" si="2"/>
        <v>5.5776892430278883E-2</v>
      </c>
      <c r="U24" s="17">
        <f t="shared" si="2"/>
        <v>0</v>
      </c>
      <c r="V24" s="17">
        <f t="shared" si="2"/>
        <v>0</v>
      </c>
      <c r="W24" s="17">
        <f t="shared" si="2"/>
        <v>1</v>
      </c>
    </row>
    <row r="25" spans="1:23" x14ac:dyDescent="0.2">
      <c r="A25" s="69" t="s">
        <v>81</v>
      </c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</row>
  </sheetData>
  <mergeCells count="6">
    <mergeCell ref="A23:C23"/>
    <mergeCell ref="A25:W25"/>
    <mergeCell ref="A1:H1"/>
    <mergeCell ref="J1:W1"/>
    <mergeCell ref="A24:C24"/>
    <mergeCell ref="J24:L24"/>
  </mergeCells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H13" sqref="H13"/>
    </sheetView>
  </sheetViews>
  <sheetFormatPr defaultColWidth="9" defaultRowHeight="16.5" x14ac:dyDescent="0.3"/>
  <cols>
    <col min="1" max="7" width="9" style="7"/>
    <col min="8" max="9" width="12.125" style="7" bestFit="1" customWidth="1"/>
    <col min="10" max="11" width="9" style="7"/>
    <col min="12" max="12" width="12.125" style="7" bestFit="1" customWidth="1"/>
    <col min="13" max="16384" width="9" style="7"/>
  </cols>
  <sheetData>
    <row r="1" spans="1:19" x14ac:dyDescent="0.3">
      <c r="A1" s="74" t="s">
        <v>82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O1" s="74" t="s">
        <v>112</v>
      </c>
      <c r="P1" s="74"/>
      <c r="Q1" s="74"/>
      <c r="R1" s="74"/>
      <c r="S1" s="74"/>
    </row>
    <row r="2" spans="1:19" x14ac:dyDescent="0.3">
      <c r="A2" s="8" t="s">
        <v>0</v>
      </c>
      <c r="B2" s="8" t="s">
        <v>1</v>
      </c>
      <c r="C2" s="2" t="s">
        <v>2</v>
      </c>
      <c r="D2" s="2" t="s">
        <v>84</v>
      </c>
      <c r="E2" s="15" t="s">
        <v>78</v>
      </c>
      <c r="F2" s="15" t="s">
        <v>68</v>
      </c>
      <c r="G2" s="15" t="s">
        <v>69</v>
      </c>
      <c r="H2" s="15" t="s">
        <v>71</v>
      </c>
      <c r="I2" s="15" t="s">
        <v>70</v>
      </c>
      <c r="J2" s="15" t="s">
        <v>73</v>
      </c>
      <c r="K2" s="15" t="s">
        <v>74</v>
      </c>
      <c r="L2" s="15" t="s">
        <v>76</v>
      </c>
      <c r="M2" s="15" t="s">
        <v>75</v>
      </c>
      <c r="O2" s="35" t="s">
        <v>104</v>
      </c>
      <c r="P2" s="35" t="s">
        <v>83</v>
      </c>
      <c r="Q2" s="35" t="s">
        <v>77</v>
      </c>
      <c r="R2" s="35" t="s">
        <v>105</v>
      </c>
      <c r="S2" s="35" t="s">
        <v>72</v>
      </c>
    </row>
    <row r="3" spans="1:19" x14ac:dyDescent="0.3">
      <c r="A3" s="10" t="s">
        <v>3</v>
      </c>
      <c r="B3" s="11" t="s">
        <v>4</v>
      </c>
      <c r="C3" s="5" t="s">
        <v>5</v>
      </c>
      <c r="D3" s="5">
        <f>E3-F3-G3</f>
        <v>16</v>
      </c>
      <c r="E3" s="15">
        <v>20</v>
      </c>
      <c r="F3" s="15">
        <v>3</v>
      </c>
      <c r="G3" s="15">
        <v>1</v>
      </c>
      <c r="H3" s="15">
        <v>1</v>
      </c>
      <c r="I3" s="15">
        <v>0</v>
      </c>
      <c r="J3" s="17">
        <f>F3/E3</f>
        <v>0.15</v>
      </c>
      <c r="K3" s="17">
        <f>G3/E3</f>
        <v>0.05</v>
      </c>
      <c r="L3" s="17">
        <f>(I3+H3)/(F3+G3)</f>
        <v>0.25</v>
      </c>
      <c r="M3" s="17">
        <f>(G3+F3)/E3</f>
        <v>0.2</v>
      </c>
      <c r="O3" s="35" t="s">
        <v>106</v>
      </c>
      <c r="P3" s="35">
        <v>175</v>
      </c>
      <c r="Q3" s="35">
        <v>191</v>
      </c>
      <c r="R3" s="35">
        <v>16</v>
      </c>
      <c r="S3" s="36">
        <v>8.4000000000000005E-2</v>
      </c>
    </row>
    <row r="4" spans="1:19" x14ac:dyDescent="0.3">
      <c r="A4" s="10" t="s">
        <v>3</v>
      </c>
      <c r="B4" s="10" t="s">
        <v>6</v>
      </c>
      <c r="C4" s="5" t="s">
        <v>7</v>
      </c>
      <c r="D4" s="5"/>
      <c r="E4" s="15"/>
      <c r="F4" s="15"/>
      <c r="G4" s="15"/>
      <c r="H4" s="15"/>
      <c r="I4" s="15"/>
      <c r="J4" s="15"/>
      <c r="K4" s="15"/>
      <c r="L4" s="15"/>
      <c r="M4" s="15"/>
      <c r="O4" s="35" t="s">
        <v>107</v>
      </c>
      <c r="P4" s="35">
        <v>5</v>
      </c>
      <c r="Q4" s="35">
        <v>7</v>
      </c>
      <c r="R4" s="35">
        <v>2</v>
      </c>
      <c r="S4" s="36">
        <v>0.28599999999999998</v>
      </c>
    </row>
    <row r="5" spans="1:19" x14ac:dyDescent="0.3">
      <c r="A5" s="10" t="s">
        <v>8</v>
      </c>
      <c r="B5" s="10" t="s">
        <v>9</v>
      </c>
      <c r="C5" s="5" t="s">
        <v>7</v>
      </c>
      <c r="D5" s="5"/>
      <c r="E5" s="15"/>
      <c r="F5" s="15"/>
      <c r="G5" s="15"/>
      <c r="H5" s="15"/>
      <c r="I5" s="15"/>
      <c r="J5" s="15"/>
      <c r="K5" s="15"/>
      <c r="L5" s="15"/>
      <c r="M5" s="15"/>
      <c r="O5" s="35" t="s">
        <v>108</v>
      </c>
      <c r="P5" s="35">
        <v>4</v>
      </c>
      <c r="Q5" s="35">
        <v>7</v>
      </c>
      <c r="R5" s="35">
        <v>3</v>
      </c>
      <c r="S5" s="36">
        <v>0.42899999999999999</v>
      </c>
    </row>
    <row r="6" spans="1:19" x14ac:dyDescent="0.3">
      <c r="A6" s="10" t="s">
        <v>10</v>
      </c>
      <c r="B6" s="10" t="s">
        <v>11</v>
      </c>
      <c r="C6" s="5" t="s">
        <v>12</v>
      </c>
      <c r="D6" s="5"/>
      <c r="E6" s="15"/>
      <c r="F6" s="15"/>
      <c r="G6" s="15"/>
      <c r="H6" s="15"/>
      <c r="I6" s="15"/>
      <c r="J6" s="15"/>
      <c r="K6" s="15"/>
      <c r="L6" s="15"/>
      <c r="M6" s="15"/>
      <c r="O6" s="35" t="s">
        <v>109</v>
      </c>
      <c r="P6" s="35">
        <v>18</v>
      </c>
      <c r="Q6" s="35">
        <v>20</v>
      </c>
      <c r="R6" s="35">
        <v>2</v>
      </c>
      <c r="S6" s="36">
        <v>0.1</v>
      </c>
    </row>
    <row r="7" spans="1:19" x14ac:dyDescent="0.3">
      <c r="A7" s="10" t="s">
        <v>13</v>
      </c>
      <c r="B7" s="10" t="s">
        <v>14</v>
      </c>
      <c r="C7" s="5" t="s">
        <v>7</v>
      </c>
      <c r="D7" s="5"/>
      <c r="E7" s="15"/>
      <c r="F7" s="15"/>
      <c r="G7" s="15"/>
      <c r="H7" s="15"/>
      <c r="I7" s="15"/>
      <c r="J7" s="15"/>
      <c r="K7" s="15"/>
      <c r="L7" s="15"/>
      <c r="M7" s="15"/>
      <c r="O7" s="35" t="s">
        <v>110</v>
      </c>
      <c r="P7" s="35">
        <v>66</v>
      </c>
      <c r="Q7" s="35">
        <v>71</v>
      </c>
      <c r="R7" s="35">
        <v>5</v>
      </c>
      <c r="S7" s="36">
        <v>7.0000000000000007E-2</v>
      </c>
    </row>
    <row r="8" spans="1:19" x14ac:dyDescent="0.3">
      <c r="A8" s="10" t="s">
        <v>13</v>
      </c>
      <c r="B8" s="10" t="s">
        <v>15</v>
      </c>
      <c r="C8" s="5" t="s">
        <v>16</v>
      </c>
      <c r="D8" s="5"/>
      <c r="E8" s="15"/>
      <c r="F8" s="15"/>
      <c r="G8" s="15"/>
      <c r="H8" s="15"/>
      <c r="I8" s="15"/>
      <c r="J8" s="15"/>
      <c r="K8" s="15"/>
      <c r="L8" s="15"/>
      <c r="M8" s="15"/>
      <c r="O8" s="35" t="s">
        <v>111</v>
      </c>
      <c r="P8" s="35">
        <v>5</v>
      </c>
      <c r="Q8" s="35">
        <v>5</v>
      </c>
      <c r="R8" s="35">
        <v>0</v>
      </c>
      <c r="S8" s="36">
        <v>0</v>
      </c>
    </row>
    <row r="9" spans="1:19" x14ac:dyDescent="0.3">
      <c r="A9" s="10" t="s">
        <v>13</v>
      </c>
      <c r="B9" s="10" t="s">
        <v>17</v>
      </c>
      <c r="C9" s="5" t="s">
        <v>5</v>
      </c>
      <c r="D9" s="5"/>
      <c r="E9" s="15"/>
      <c r="F9" s="15"/>
      <c r="G9" s="15"/>
      <c r="H9" s="15"/>
      <c r="I9" s="15"/>
      <c r="J9" s="15"/>
      <c r="K9" s="15"/>
      <c r="L9" s="15"/>
      <c r="M9" s="15"/>
      <c r="O9" s="35" t="s">
        <v>50</v>
      </c>
      <c r="P9" s="35">
        <v>273</v>
      </c>
      <c r="Q9" s="35">
        <v>301</v>
      </c>
      <c r="R9" s="35">
        <v>28</v>
      </c>
      <c r="S9" s="36">
        <v>9.2999999999999999E-2</v>
      </c>
    </row>
    <row r="10" spans="1:19" x14ac:dyDescent="0.3">
      <c r="A10" s="10" t="s">
        <v>13</v>
      </c>
      <c r="B10" s="10" t="s">
        <v>18</v>
      </c>
      <c r="C10" s="5" t="s">
        <v>16</v>
      </c>
      <c r="D10" s="5"/>
      <c r="E10" s="15"/>
      <c r="F10" s="15"/>
      <c r="G10" s="15"/>
      <c r="H10" s="15"/>
      <c r="I10" s="15"/>
      <c r="J10" s="15"/>
      <c r="K10" s="15"/>
      <c r="L10" s="15"/>
      <c r="M10" s="15"/>
    </row>
    <row r="11" spans="1:19" x14ac:dyDescent="0.3">
      <c r="A11" s="10" t="s">
        <v>19</v>
      </c>
      <c r="B11" s="10" t="s">
        <v>20</v>
      </c>
      <c r="C11" s="5" t="s">
        <v>5</v>
      </c>
      <c r="D11" s="5"/>
      <c r="E11" s="15"/>
      <c r="F11" s="15"/>
      <c r="G11" s="15"/>
      <c r="H11" s="15"/>
      <c r="I11" s="15"/>
      <c r="J11" s="15"/>
      <c r="K11" s="15"/>
      <c r="L11" s="15"/>
      <c r="M11" s="15"/>
    </row>
    <row r="12" spans="1:19" x14ac:dyDescent="0.3">
      <c r="A12" s="10" t="s">
        <v>19</v>
      </c>
      <c r="B12" s="11" t="s">
        <v>21</v>
      </c>
      <c r="C12" s="5" t="s">
        <v>16</v>
      </c>
      <c r="D12" s="5"/>
      <c r="E12" s="15"/>
      <c r="F12" s="15"/>
      <c r="G12" s="15"/>
      <c r="H12" s="15"/>
      <c r="I12" s="15"/>
      <c r="J12" s="15"/>
      <c r="K12" s="15"/>
      <c r="L12" s="15"/>
      <c r="M12" s="15"/>
    </row>
    <row r="13" spans="1:19" x14ac:dyDescent="0.3">
      <c r="A13" s="10" t="s">
        <v>22</v>
      </c>
      <c r="B13" s="10" t="s">
        <v>23</v>
      </c>
      <c r="C13" s="5" t="s">
        <v>12</v>
      </c>
      <c r="D13" s="5"/>
      <c r="E13" s="15"/>
      <c r="F13" s="15"/>
      <c r="G13" s="15"/>
      <c r="H13" s="15"/>
      <c r="I13" s="15"/>
      <c r="J13" s="15"/>
      <c r="K13" s="15"/>
      <c r="L13" s="15"/>
      <c r="M13" s="15"/>
    </row>
    <row r="14" spans="1:19" x14ac:dyDescent="0.3">
      <c r="A14" s="10" t="s">
        <v>22</v>
      </c>
      <c r="B14" s="10" t="s">
        <v>24</v>
      </c>
      <c r="C14" s="5" t="s">
        <v>12</v>
      </c>
      <c r="D14" s="5"/>
      <c r="E14" s="15"/>
      <c r="F14" s="15"/>
      <c r="G14" s="15"/>
      <c r="H14" s="15"/>
      <c r="I14" s="15"/>
      <c r="J14" s="15"/>
      <c r="K14" s="15"/>
      <c r="L14" s="15"/>
      <c r="M14" s="15"/>
    </row>
    <row r="15" spans="1:19" x14ac:dyDescent="0.3">
      <c r="A15" s="10" t="s">
        <v>25</v>
      </c>
      <c r="B15" s="12" t="s">
        <v>26</v>
      </c>
      <c r="C15" s="5" t="s">
        <v>12</v>
      </c>
      <c r="D15" s="5"/>
      <c r="E15" s="15"/>
      <c r="F15" s="15"/>
      <c r="G15" s="15"/>
      <c r="H15" s="15"/>
      <c r="I15" s="15"/>
      <c r="J15" s="15"/>
      <c r="K15" s="15"/>
      <c r="L15" s="15"/>
      <c r="M15" s="15"/>
    </row>
    <row r="16" spans="1:19" x14ac:dyDescent="0.3">
      <c r="A16" s="10" t="s">
        <v>27</v>
      </c>
      <c r="B16" s="10" t="s">
        <v>28</v>
      </c>
      <c r="C16" s="5" t="s">
        <v>29</v>
      </c>
      <c r="D16" s="5"/>
      <c r="E16" s="15"/>
      <c r="F16" s="15"/>
      <c r="G16" s="15"/>
      <c r="H16" s="15"/>
      <c r="I16" s="15"/>
      <c r="J16" s="15"/>
      <c r="K16" s="15"/>
      <c r="L16" s="15"/>
      <c r="M16" s="15"/>
    </row>
    <row r="17" spans="1:13" x14ac:dyDescent="0.3">
      <c r="A17" s="10" t="s">
        <v>27</v>
      </c>
      <c r="B17" s="10" t="s">
        <v>30</v>
      </c>
      <c r="C17" s="5" t="s">
        <v>29</v>
      </c>
      <c r="D17" s="5"/>
      <c r="E17" s="15"/>
      <c r="F17" s="15"/>
      <c r="G17" s="15"/>
      <c r="H17" s="15"/>
      <c r="I17" s="15"/>
      <c r="J17" s="15"/>
      <c r="K17" s="15"/>
      <c r="L17" s="15"/>
      <c r="M17" s="15"/>
    </row>
    <row r="18" spans="1:13" x14ac:dyDescent="0.3">
      <c r="A18" s="10" t="s">
        <v>31</v>
      </c>
      <c r="B18" s="10" t="s">
        <v>32</v>
      </c>
      <c r="C18" s="5" t="s">
        <v>33</v>
      </c>
      <c r="D18" s="5"/>
      <c r="E18" s="15"/>
      <c r="F18" s="15"/>
      <c r="G18" s="15"/>
      <c r="H18" s="15"/>
      <c r="I18" s="15"/>
      <c r="J18" s="15"/>
      <c r="K18" s="15"/>
      <c r="L18" s="15"/>
      <c r="M18" s="15"/>
    </row>
    <row r="19" spans="1:13" x14ac:dyDescent="0.3">
      <c r="A19" s="10" t="s">
        <v>31</v>
      </c>
      <c r="B19" s="10" t="s">
        <v>34</v>
      </c>
      <c r="C19" s="5" t="s">
        <v>33</v>
      </c>
      <c r="D19" s="5"/>
      <c r="E19" s="15"/>
      <c r="F19" s="15"/>
      <c r="G19" s="15"/>
      <c r="H19" s="15"/>
      <c r="I19" s="15"/>
      <c r="J19" s="15"/>
      <c r="K19" s="15"/>
      <c r="L19" s="15"/>
      <c r="M19" s="15"/>
    </row>
    <row r="20" spans="1:13" x14ac:dyDescent="0.3">
      <c r="A20" s="10" t="s">
        <v>35</v>
      </c>
      <c r="B20" s="10" t="s">
        <v>35</v>
      </c>
      <c r="C20" s="5" t="s">
        <v>36</v>
      </c>
      <c r="D20" s="5"/>
      <c r="E20" s="15"/>
      <c r="F20" s="15"/>
      <c r="G20" s="15"/>
      <c r="H20" s="15"/>
      <c r="I20" s="15"/>
      <c r="J20" s="15"/>
      <c r="K20" s="15"/>
      <c r="L20" s="15"/>
      <c r="M20" s="15"/>
    </row>
    <row r="21" spans="1:13" x14ac:dyDescent="0.3">
      <c r="A21" s="10" t="s">
        <v>35</v>
      </c>
      <c r="B21" s="10" t="s">
        <v>37</v>
      </c>
      <c r="C21" s="5" t="s">
        <v>36</v>
      </c>
      <c r="D21" s="5"/>
      <c r="E21" s="15"/>
      <c r="F21" s="15"/>
      <c r="G21" s="15"/>
      <c r="H21" s="15"/>
      <c r="I21" s="15"/>
      <c r="J21" s="15"/>
      <c r="K21" s="15"/>
      <c r="L21" s="15"/>
      <c r="M21" s="15"/>
    </row>
    <row r="22" spans="1:13" x14ac:dyDescent="0.3">
      <c r="A22" s="10" t="s">
        <v>38</v>
      </c>
      <c r="B22" s="10" t="s">
        <v>39</v>
      </c>
      <c r="C22" s="5" t="s">
        <v>12</v>
      </c>
      <c r="D22" s="5"/>
      <c r="E22" s="15"/>
      <c r="F22" s="15"/>
      <c r="G22" s="15"/>
      <c r="H22" s="15"/>
      <c r="I22" s="15"/>
      <c r="J22" s="15"/>
      <c r="K22" s="15"/>
      <c r="L22" s="15"/>
      <c r="M22" s="15"/>
    </row>
    <row r="23" spans="1:13" x14ac:dyDescent="0.3">
      <c r="A23" s="73" t="s">
        <v>51</v>
      </c>
      <c r="B23" s="73"/>
      <c r="C23" s="73"/>
      <c r="D23" s="10"/>
      <c r="E23" s="15"/>
      <c r="F23" s="15"/>
      <c r="G23" s="15"/>
      <c r="H23" s="15"/>
      <c r="I23" s="15"/>
      <c r="J23" s="15"/>
      <c r="K23" s="15"/>
      <c r="L23" s="15"/>
      <c r="M23" s="15"/>
    </row>
    <row r="25" spans="1:13" x14ac:dyDescent="0.3">
      <c r="A25" s="65" t="s">
        <v>85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</row>
  </sheetData>
  <mergeCells count="4">
    <mergeCell ref="A23:C23"/>
    <mergeCell ref="A1:M1"/>
    <mergeCell ref="A25:M25"/>
    <mergeCell ref="O1:S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总表</vt:lpstr>
      <vt:lpstr>日常监控-月</vt:lpstr>
      <vt:lpstr>日常监控-日</vt:lpstr>
      <vt:lpstr>日常监控-明细数据</vt:lpstr>
      <vt:lpstr>小时产能-日表</vt:lpstr>
      <vt:lpstr>小时产能-商务角度</vt:lpstr>
      <vt:lpstr>小时产能-星级角度</vt:lpstr>
      <vt:lpstr>人力监控</vt:lpstr>
      <vt:lpstr>流失监控</vt:lpstr>
      <vt:lpstr>工时监控</vt:lpstr>
      <vt:lpstr>星级达标率</vt:lpstr>
      <vt:lpstr>到岗率</vt:lpstr>
      <vt:lpstr>智能ai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2019-04-28T00:58:35Z</dcterms:modified>
</cp:coreProperties>
</file>