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03_release\newparkcloudRELEASE\controller\src\main\resources\jxls_templates\"/>
    </mc:Choice>
  </mc:AlternateContent>
  <bookViews>
    <workbookView xWindow="0" yWindow="0" windowWidth="18825" windowHeight="6975" activeTab="2"/>
  </bookViews>
  <sheets>
    <sheet name="記入" sheetId="1" r:id="rId1"/>
    <sheet name="出荷判定書" sheetId="3" r:id="rId2"/>
    <sheet name="納品明細書兼物品受領書" sheetId="5" r:id="rId3"/>
    <sheet name="CDラベル" sheetId="2" state="hidden" r:id="rId4"/>
    <sheet name="INVOICE" sheetId="8" state="hidden" r:id="rId5"/>
  </sheets>
  <definedNames>
    <definedName name="_xlnm.Print_Area" localSheetId="3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2">納品明細書兼物品受領書!$A$1:$J$36</definedName>
  </definedNames>
  <calcPr calcId="152511" concurrentCalc="0"/>
</workbook>
</file>

<file path=xl/calcChain.xml><?xml version="1.0" encoding="utf-8"?>
<calcChain xmlns="http://schemas.openxmlformats.org/spreadsheetml/2006/main">
  <c r="I19" i="8" l="1"/>
  <c r="I12" i="8"/>
  <c r="D11" i="8"/>
  <c r="E7" i="8"/>
  <c r="I6" i="8"/>
  <c r="I5" i="8"/>
  <c r="E5" i="8"/>
  <c r="E4" i="8"/>
  <c r="C13" i="2"/>
  <c r="C12" i="2"/>
  <c r="D10" i="2"/>
  <c r="C9" i="2"/>
  <c r="C7" i="2"/>
  <c r="C5" i="2"/>
  <c r="G27" i="5"/>
  <c r="G15" i="5"/>
  <c r="D15" i="5"/>
  <c r="D14" i="5"/>
  <c r="B5" i="5"/>
  <c r="H3" i="5"/>
  <c r="I32" i="3"/>
  <c r="I31" i="3"/>
  <c r="D27" i="3"/>
  <c r="D8" i="3"/>
  <c r="H7" i="3"/>
  <c r="D7" i="3"/>
  <c r="D6" i="3"/>
  <c r="C3" i="3"/>
  <c r="B25" i="1"/>
  <c r="I29" i="3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<sst xmlns="http://schemas.openxmlformats.org/spreadsheetml/2006/main" count="172" uniqueCount="140">
  <si>
    <t>■以下の内容は契約管理ツールで自動生成</t>
  </si>
  <si>
    <t>左側内容の編集不可</t>
  </si>
  <si>
    <t>委託元（和文）</t>
  </si>
  <si>
    <t>${na.depositjapanese}</t>
  </si>
  <si>
    <t>有用情報</t>
  </si>
  <si>
    <t>委託元（英文）</t>
  </si>
  <si>
    <t>${na.depositenglish}</t>
  </si>
  <si>
    <t>委託元（中文）</t>
  </si>
  <si>
    <t>無用情報</t>
  </si>
  <si>
    <t>委託元略</t>
  </si>
  <si>
    <t>${na.entrustment}</t>
  </si>
  <si>
    <t>委託元場所（英文）</t>
  </si>
  <si>
    <t>委託元担当（英文）</t>
  </si>
  <si>
    <t>事業場コード</t>
  </si>
  <si>
    <t>開発部署</t>
  </si>
  <si>
    <t>${na.deployment}</t>
  </si>
  <si>
    <t>PJ名(和文)</t>
  </si>
  <si>
    <t>${na.pjnamejapanese}</t>
  </si>
  <si>
    <t>PJ名(中文)</t>
  </si>
  <si>
    <t>${na.pjnamechinese}</t>
  </si>
  <si>
    <t>契約番号</t>
  </si>
  <si>
    <t>${na.contractnumber}</t>
  </si>
  <si>
    <t>請求番号</t>
  </si>
  <si>
    <t>${na.claimnumber}</t>
  </si>
  <si>
    <t>開発開始日</t>
  </si>
  <si>
    <t>${statime[0]}</t>
  </si>
  <si>
    <t>開発満了日</t>
  </si>
  <si>
    <t>${statime[1]}</t>
  </si>
  <si>
    <t>納品作成日</t>
  </si>
  <si>
    <t>${na.deliveryfinshdate}</t>
  </si>
  <si>
    <t>納品予定日</t>
  </si>
  <si>
    <t>${na.deliverydate}</t>
  </si>
  <si>
    <t>検収完了日</t>
  </si>
  <si>
    <t>${na.completiondate}</t>
  </si>
  <si>
    <t>通貨形式</t>
  </si>
  <si>
    <t>請求金額</t>
  </si>
  <si>
    <t>${na.claimamount}</t>
  </si>
  <si>
    <t>請求日</t>
  </si>
  <si>
    <t>支払日</t>
  </si>
  <si>
    <t>到达  TO</t>
  </si>
  <si>
    <t>${na.toto}</t>
  </si>
  <si>
    <t>出荷判定実施者</t>
  </si>
  <si>
    <t>${na.loadingjudge}</t>
  </si>
  <si>
    <t>該非判定書番号</t>
  </si>
  <si>
    <t>ウィルスチェック</t>
  </si>
  <si>
    <t xml:space="preserve">Office Scan </t>
  </si>
  <si>
    <t>担当会社名</t>
  </si>
  <si>
    <t>パナソニックソフトウェア開発センター大連（有）（PSDCD）</t>
  </si>
  <si>
    <t>出荷判定書</t>
  </si>
  <si>
    <t>プロジェクト名</t>
  </si>
  <si>
    <t>${na.pjnameenglish}</t>
  </si>
  <si>
    <t>プロジェクトNo.</t>
  </si>
  <si>
    <t>開発期間</t>
  </si>
  <si>
    <t>～</t>
  </si>
  <si>
    <t>委託元</t>
  </si>
  <si>
    <t>委託国</t>
  </si>
  <si>
    <t>日本</t>
  </si>
  <si>
    <t>開発内容</t>
  </si>
  <si>
    <t>納品物</t>
  </si>
  <si>
    <t>出荷判定</t>
  </si>
  <si>
    <t>該非判定</t>
  </si>
  <si>
    <t>OK</t>
  </si>
  <si>
    <t>実施者</t>
  </si>
  <si>
    <t>バージョン</t>
  </si>
  <si>
    <t>結果</t>
  </si>
  <si>
    <t>出荷判定結果</t>
  </si>
  <si>
    <t>出荷OK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</si>
  <si>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</si>
  <si>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</si>
  <si>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</si>
  <si>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</si>
  <si>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（本書は物件の納入日に依頼元へご提出下さい。）</t>
  </si>
  <si>
    <t>納品作成日：</t>
  </si>
  <si>
    <t>住　所</t>
  </si>
  <si>
    <t>　中国遼寧省大連市高新技術産業園区</t>
  </si>
  <si>
    <t>　黄浦路900号30号楼&lt;116085&gt;</t>
  </si>
  <si>
    <t>会社名</t>
  </si>
  <si>
    <t>　松下电器软件开发(大连) 有限公司</t>
  </si>
  <si>
    <t>社印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</si>
  <si>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</si>
  <si>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</si>
  <si>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</si>
  <si>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</si>
  <si>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納入日</t>
  </si>
  <si>
    <t>納入部署</t>
  </si>
  <si>
    <t>貴社開発センター</t>
  </si>
  <si>
    <t>納入宛先</t>
  </si>
  <si>
    <t>貴社指定</t>
  </si>
  <si>
    <t>納入物品一覧</t>
  </si>
  <si>
    <t>納入物件名</t>
  </si>
  <si>
    <t>納入形式</t>
  </si>
  <si>
    <t>版数*1</t>
  </si>
  <si>
    <t>検査印*2</t>
  </si>
  <si>
    <t>　電子ファイル</t>
  </si>
  <si>
    <t>　1.0</t>
  </si>
  <si>
    <t>　*1  当社指定の版数を記入。                                 （次項□あり  ■なし）</t>
  </si>
  <si>
    <t>　*2  出荷検査の当方責任者印を押印。（１個所）</t>
  </si>
  <si>
    <t>受
領</t>
  </si>
  <si>
    <t xml:space="preserve"> 　　年　　　月　 　日</t>
  </si>
  <si>
    <t>　検印</t>
  </si>
  <si>
    <t>　　 担当</t>
  </si>
  <si>
    <t>納　　入　　物　　品</t>
  </si>
  <si>
    <t>納入日付(納品予定日)</t>
  </si>
  <si>
    <t>内容物</t>
  </si>
  <si>
    <t>发   票</t>
  </si>
  <si>
    <t>INVOICE</t>
  </si>
  <si>
    <t>购货单位 THE BUYER:</t>
  </si>
  <si>
    <t xml:space="preserve">发票号  INVOICE NO: </t>
  </si>
  <si>
    <t xml:space="preserve">合同号 CONTRACT NO: </t>
  </si>
  <si>
    <t>起运  FROM:</t>
  </si>
  <si>
    <t>DALIAN CHINA</t>
  </si>
  <si>
    <t>到达  TO：</t>
  </si>
  <si>
    <t>开票日期 INVOICE DATE:</t>
  </si>
  <si>
    <t>唛</t>
  </si>
  <si>
    <t>头</t>
  </si>
  <si>
    <t>货物名称</t>
  </si>
  <si>
    <t>规  格</t>
  </si>
  <si>
    <t>数量</t>
  </si>
  <si>
    <t>单价</t>
  </si>
  <si>
    <t>金额(RMB)</t>
  </si>
  <si>
    <t>SHIPPING</t>
  </si>
  <si>
    <t>MARK</t>
  </si>
  <si>
    <t>DESCRIPTION</t>
  </si>
  <si>
    <t>SPECIFICATIONS</t>
  </si>
  <si>
    <t>QUANTITY</t>
  </si>
  <si>
    <t>UNIT PRICE</t>
  </si>
  <si>
    <t>AMOUNT(RMB)</t>
  </si>
  <si>
    <t>FOB DALIAN</t>
  </si>
  <si>
    <t>N/M</t>
  </si>
  <si>
    <t>SOFTWARE</t>
  </si>
  <si>
    <t>INTELLECTUAL VALUE</t>
  </si>
  <si>
    <t>1SET</t>
  </si>
  <si>
    <t>CD</t>
  </si>
  <si>
    <t>MEDIA</t>
  </si>
  <si>
    <t>…………………………………………………………………………………………</t>
  </si>
  <si>
    <t>TOTAL：</t>
  </si>
  <si>
    <r>
      <rPr>
        <sz val="11"/>
        <rFont val="宋体"/>
      </rPr>
      <t xml:space="preserve">销货单位 THE SELLER：  </t>
    </r>
    <r>
      <rPr>
        <u/>
        <sz val="11"/>
        <rFont val="宋体"/>
      </rPr>
      <t xml:space="preserve"> PANASONIC SOFTWARE DEVELOPMENT CENTER DALIAN CO.,LTD</t>
    </r>
  </si>
  <si>
    <t>①${na.pjnameenglish}の開発一式</t>
    <phoneticPr fontId="30" type="noConversion"/>
  </si>
  <si>
    <t>納品明細書（兼）物品受領書はPDFがオリジナルデータであり、紙は送付しません。</t>
  </si>
  <si>
    <t>納品明細書（兼）物品受領書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</si>
</sst>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#,##0.00_);[Red]\(#,##0.00\)"/>
    <numFmt numFmtId="166" formatCode="[$-F800]dddd\,\ mmmm\ dd\,\ yyyy"/>
  </numFmts>
  <fonts count="33">
    <font>
      <sz val="10"/>
      <name val="Arial"/>
      <charset val="134"/>
    </font>
    <font>
      <sz val="11"/>
      <color theme="1"/>
      <name val="Arial"/>
      <scheme val="minor"/>
    </font>
    <font>
      <sz val="24"/>
      <name val="宋体"/>
    </font>
    <font>
      <sz val="18"/>
      <name val="宋体"/>
    </font>
    <font>
      <sz val="11"/>
      <name val="宋体"/>
    </font>
    <font>
      <u/>
      <sz val="11"/>
      <name val="宋体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9"/>
      <name val="ＭＳ Ｐ明朝"/>
      <family val="1"/>
      <charset val="128"/>
    </font>
    <font>
      <sz val="10.5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u/>
      <sz val="21"/>
      <name val="ＭＳ 明朝"/>
      <family val="1"/>
      <charset val="128"/>
    </font>
    <font>
      <sz val="10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name val="Century"/>
      <family val="1"/>
    </font>
    <font>
      <sz val="11"/>
      <name val="HGP創英角ｺﾞｼｯｸUB"/>
      <family val="3"/>
      <charset val="128"/>
    </font>
    <font>
      <sz val="22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6"/>
      <name val="HGP創英角ｺﾞｼｯｸUB"/>
      <family val="3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9"/>
      <name val="宋体"/>
    </font>
    <font>
      <sz val="10"/>
      <name val="Arial"/>
      <family val="2"/>
    </font>
    <font>
      <sz val="9"/>
      <name val="Arial"/>
      <family val="2"/>
    </font>
    <font>
      <sz val="10"/>
      <color indexed="23"/>
      <name val="ＭＳ 明朝"/>
      <charset val="128"/>
    </font>
    <font>
      <u/>
      <sz val="21"/>
      <name val="ＭＳ 明朝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9" fillId="0" borderId="0"/>
    <xf numFmtId="0" fontId="12" fillId="0" borderId="0"/>
  </cellStyleXfs>
  <cellXfs count="249">
    <xf numFmtId="0" fontId="0" fillId="0" borderId="0" xfId="0"/>
    <xf numFmtId="0" fontId="1" fillId="0" borderId="0" xfId="1"/>
    <xf numFmtId="0" fontId="4" fillId="3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164" fontId="5" fillId="3" borderId="0" xfId="1" applyNumberFormat="1" applyFont="1" applyFill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4" fillId="2" borderId="0" xfId="1" applyFont="1" applyFill="1" applyAlignment="1">
      <alignment vertical="center" wrapText="1"/>
    </xf>
    <xf numFmtId="0" fontId="4" fillId="2" borderId="8" xfId="1" applyFont="1" applyFill="1" applyBorder="1" applyAlignment="1">
      <alignment vertical="center" wrapText="1"/>
    </xf>
    <xf numFmtId="0" fontId="4" fillId="2" borderId="0" xfId="1" applyFont="1" applyFill="1" applyAlignment="1">
      <alignment horizontal="right" vertical="center"/>
    </xf>
    <xf numFmtId="0" fontId="4" fillId="2" borderId="8" xfId="1" applyFont="1" applyFill="1" applyBorder="1" applyAlignment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49" fontId="5" fillId="3" borderId="0" xfId="1" applyNumberFormat="1" applyFont="1" applyFill="1" applyAlignment="1">
      <alignment vertical="center"/>
    </xf>
    <xf numFmtId="165" fontId="4" fillId="2" borderId="0" xfId="1" applyNumberFormat="1" applyFont="1" applyFill="1" applyAlignment="1">
      <alignment horizontal="center" vertical="center"/>
    </xf>
    <xf numFmtId="165" fontId="4" fillId="2" borderId="0" xfId="1" applyNumberFormat="1" applyFont="1" applyFill="1" applyAlignment="1">
      <alignment vertical="center"/>
    </xf>
    <xf numFmtId="165" fontId="4" fillId="3" borderId="0" xfId="1" applyNumberFormat="1" applyFont="1" applyFill="1" applyAlignment="1">
      <alignment horizontal="center" vertical="center"/>
    </xf>
    <xf numFmtId="0" fontId="0" fillId="2" borderId="7" xfId="0" applyFill="1" applyBorder="1"/>
    <xf numFmtId="0" fontId="0" fillId="0" borderId="2" xfId="0" applyBorder="1"/>
    <xf numFmtId="0" fontId="0" fillId="2" borderId="3" xfId="0" applyFill="1" applyBorder="1"/>
    <xf numFmtId="0" fontId="0" fillId="2" borderId="9" xfId="0" applyFill="1" applyBorder="1"/>
    <xf numFmtId="0" fontId="0" fillId="2" borderId="8" xfId="0" applyFill="1" applyBorder="1"/>
    <xf numFmtId="0" fontId="10" fillId="2" borderId="19" xfId="0" applyFont="1" applyFill="1" applyBorder="1" applyAlignment="1">
      <alignment horizontal="center" wrapText="1"/>
    </xf>
    <xf numFmtId="166" fontId="10" fillId="2" borderId="20" xfId="0" applyNumberFormat="1" applyFont="1" applyFill="1" applyBorder="1" applyAlignment="1">
      <alignment horizontal="center" wrapText="1"/>
    </xf>
    <xf numFmtId="0" fontId="0" fillId="2" borderId="25" xfId="0" applyFill="1" applyBorder="1"/>
    <xf numFmtId="0" fontId="0" fillId="0" borderId="1" xfId="0" applyBorder="1"/>
    <xf numFmtId="0" fontId="0" fillId="2" borderId="5" xfId="0" applyFill="1" applyBorder="1"/>
    <xf numFmtId="0" fontId="12" fillId="0" borderId="0" xfId="3" applyFont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14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right"/>
    </xf>
    <xf numFmtId="14" fontId="14" fillId="2" borderId="34" xfId="0" applyNumberFormat="1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2" borderId="0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vertical="center" wrapText="1"/>
    </xf>
    <xf numFmtId="0" fontId="0" fillId="2" borderId="0" xfId="0" applyFill="1"/>
    <xf numFmtId="0" fontId="14" fillId="0" borderId="0" xfId="0" applyFont="1"/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4" fillId="2" borderId="0" xfId="0" applyFont="1" applyFill="1" applyBorder="1" applyAlignment="1">
      <alignment vertical="center" wrapText="1"/>
    </xf>
    <xf numFmtId="0" fontId="12" fillId="0" borderId="0" xfId="3" applyFont="1" applyAlignment="1">
      <alignment vertical="center"/>
    </xf>
    <xf numFmtId="0" fontId="19" fillId="0" borderId="0" xfId="0" applyFont="1"/>
    <xf numFmtId="0" fontId="21" fillId="5" borderId="34" xfId="0" applyFont="1" applyFill="1" applyBorder="1" applyAlignment="1">
      <alignment horizontal="center" vertical="center"/>
    </xf>
    <xf numFmtId="0" fontId="19" fillId="0" borderId="33" xfId="0" applyFont="1" applyBorder="1"/>
    <xf numFmtId="0" fontId="19" fillId="0" borderId="33" xfId="0" applyFont="1" applyBorder="1" applyAlignment="1">
      <alignment horizontal="center" vertical="center"/>
    </xf>
    <xf numFmtId="0" fontId="19" fillId="0" borderId="2" xfId="0" applyFont="1" applyBorder="1"/>
    <xf numFmtId="0" fontId="19" fillId="0" borderId="0" xfId="0" applyFont="1" applyBorder="1"/>
    <xf numFmtId="0" fontId="29" fillId="0" borderId="0" xfId="2"/>
    <xf numFmtId="0" fontId="27" fillId="6" borderId="34" xfId="2" applyFont="1" applyFill="1" applyBorder="1" applyAlignment="1">
      <alignment horizontal="left"/>
    </xf>
    <xf numFmtId="0" fontId="27" fillId="3" borderId="34" xfId="0" applyFont="1" applyFill="1" applyBorder="1" applyAlignment="1">
      <alignment horizontal="left"/>
    </xf>
    <xf numFmtId="0" fontId="27" fillId="0" borderId="0" xfId="2" applyFont="1"/>
    <xf numFmtId="0" fontId="27" fillId="6" borderId="34" xfId="0" applyFont="1" applyFill="1" applyBorder="1" applyAlignment="1">
      <alignment horizontal="left"/>
    </xf>
    <xf numFmtId="0" fontId="27" fillId="7" borderId="34" xfId="2" applyFont="1" applyFill="1" applyBorder="1" applyAlignment="1">
      <alignment horizontal="left"/>
    </xf>
    <xf numFmtId="0" fontId="27" fillId="7" borderId="0" xfId="2" applyFont="1" applyFill="1"/>
    <xf numFmtId="0" fontId="27" fillId="6" borderId="34" xfId="2" applyFont="1" applyFill="1" applyBorder="1" applyAlignment="1">
      <alignment horizontal="left" vertical="center"/>
    </xf>
    <xf numFmtId="0" fontId="27" fillId="7" borderId="34" xfId="2" applyFont="1" applyFill="1" applyBorder="1" applyAlignment="1">
      <alignment horizontal="left" vertical="center"/>
    </xf>
    <xf numFmtId="0" fontId="27" fillId="3" borderId="34" xfId="0" applyFont="1" applyFill="1" applyBorder="1" applyAlignment="1">
      <alignment horizontal="left" vertical="center" wrapText="1"/>
    </xf>
    <xf numFmtId="0" fontId="27" fillId="0" borderId="0" xfId="2" applyFont="1" applyAlignment="1">
      <alignment vertical="center"/>
    </xf>
    <xf numFmtId="14" fontId="27" fillId="3" borderId="34" xfId="2" applyNumberFormat="1" applyFont="1" applyFill="1" applyBorder="1" applyAlignment="1" applyProtection="1">
      <alignment horizontal="left"/>
      <protection locked="0"/>
    </xf>
    <xf numFmtId="14" fontId="27" fillId="3" borderId="34" xfId="0" applyNumberFormat="1" applyFont="1" applyFill="1" applyBorder="1" applyAlignment="1">
      <alignment horizontal="left"/>
    </xf>
    <xf numFmtId="14" fontId="27" fillId="7" borderId="34" xfId="2" applyNumberFormat="1" applyFont="1" applyFill="1" applyBorder="1" applyAlignment="1">
      <alignment horizontal="left"/>
    </xf>
    <xf numFmtId="165" fontId="27" fillId="3" borderId="34" xfId="2" applyNumberFormat="1" applyFont="1" applyFill="1" applyBorder="1" applyAlignment="1">
      <alignment horizontal="left"/>
    </xf>
    <xf numFmtId="165" fontId="27" fillId="7" borderId="34" xfId="2" applyNumberFormat="1" applyFont="1" applyFill="1" applyBorder="1" applyAlignment="1">
      <alignment horizontal="left"/>
    </xf>
    <xf numFmtId="49" fontId="27" fillId="3" borderId="34" xfId="0" applyNumberFormat="1" applyFont="1" applyFill="1" applyBorder="1" applyAlignment="1">
      <alignment horizontal="left"/>
    </xf>
    <xf numFmtId="0" fontId="27" fillId="8" borderId="34" xfId="0" applyFont="1" applyFill="1" applyBorder="1" applyAlignment="1">
      <alignment horizontal="left" wrapText="1"/>
    </xf>
    <xf numFmtId="0" fontId="27" fillId="8" borderId="34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25" fillId="0" borderId="1" xfId="2" applyFont="1" applyBorder="1" applyAlignment="1">
      <alignment horizontal="left"/>
    </xf>
    <xf numFmtId="0" fontId="26" fillId="6" borderId="13" xfId="2" applyFont="1" applyFill="1" applyBorder="1" applyAlignment="1">
      <alignment horizontal="center" vertical="center" textRotation="255"/>
    </xf>
    <xf numFmtId="0" fontId="26" fillId="6" borderId="14" xfId="2" applyFont="1" applyFill="1" applyBorder="1" applyAlignment="1">
      <alignment horizontal="center" vertical="center" textRotation="255"/>
    </xf>
    <xf numFmtId="0" fontId="26" fillId="6" borderId="15" xfId="2" applyFont="1" applyFill="1" applyBorder="1" applyAlignment="1">
      <alignment horizontal="center" vertical="center" textRotation="255"/>
    </xf>
    <xf numFmtId="0" fontId="26" fillId="6" borderId="16" xfId="2" applyFont="1" applyFill="1" applyBorder="1" applyAlignment="1">
      <alignment horizontal="center" vertical="center" textRotation="255"/>
    </xf>
    <xf numFmtId="0" fontId="26" fillId="6" borderId="45" xfId="2" applyFont="1" applyFill="1" applyBorder="1" applyAlignment="1">
      <alignment horizontal="center" vertical="center" textRotation="255"/>
    </xf>
    <xf numFmtId="0" fontId="26" fillId="6" borderId="44" xfId="2" applyFont="1" applyFill="1" applyBorder="1" applyAlignment="1">
      <alignment horizontal="center" vertical="center" textRotation="255"/>
    </xf>
    <xf numFmtId="0" fontId="21" fillId="5" borderId="7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25" xfId="0" applyBorder="1"/>
    <xf numFmtId="0" fontId="0" fillId="0" borderId="5" xfId="0" applyBorder="1"/>
    <xf numFmtId="0" fontId="19" fillId="5" borderId="7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3" xfId="0" applyFont="1" applyBorder="1" applyAlignment="1">
      <alignment vertical="center"/>
    </xf>
    <xf numFmtId="0" fontId="24" fillId="5" borderId="32" xfId="0" applyFont="1" applyFill="1" applyBorder="1" applyAlignment="1">
      <alignment horizontal="center" vertical="center"/>
    </xf>
    <xf numFmtId="0" fontId="24" fillId="5" borderId="31" xfId="0" applyFont="1" applyFill="1" applyBorder="1" applyAlignment="1">
      <alignment horizontal="center" vertical="center"/>
    </xf>
    <xf numFmtId="0" fontId="24" fillId="5" borderId="33" xfId="0" applyFont="1" applyFill="1" applyBorder="1" applyAlignment="1">
      <alignment horizontal="center" vertical="center"/>
    </xf>
    <xf numFmtId="0" fontId="19" fillId="5" borderId="33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19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vertical="center" wrapText="1"/>
    </xf>
    <xf numFmtId="0" fontId="19" fillId="0" borderId="31" xfId="0" applyFont="1" applyBorder="1" applyAlignment="1">
      <alignment vertical="center"/>
    </xf>
    <xf numFmtId="0" fontId="21" fillId="5" borderId="32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14" fontId="19" fillId="0" borderId="32" xfId="0" applyNumberFormat="1" applyFont="1" applyBorder="1" applyAlignment="1">
      <alignment horizontal="left" vertical="center"/>
    </xf>
    <xf numFmtId="14" fontId="19" fillId="0" borderId="33" xfId="0" applyNumberFormat="1" applyFont="1" applyBorder="1" applyAlignment="1">
      <alignment horizontal="left" vertical="center"/>
    </xf>
    <xf numFmtId="14" fontId="0" fillId="0" borderId="33" xfId="0" applyNumberFormat="1" applyBorder="1" applyAlignment="1">
      <alignment horizontal="left" vertical="center"/>
    </xf>
    <xf numFmtId="14" fontId="0" fillId="0" borderId="31" xfId="0" applyNumberFormat="1" applyBorder="1" applyAlignment="1">
      <alignment horizontal="left" vertical="center"/>
    </xf>
    <xf numFmtId="0" fontId="23" fillId="0" borderId="32" xfId="0" applyFont="1" applyBorder="1" applyAlignment="1">
      <alignment vertical="center" shrinkToFit="1"/>
    </xf>
    <xf numFmtId="0" fontId="23" fillId="0" borderId="33" xfId="0" applyFont="1" applyBorder="1" applyAlignment="1">
      <alignment vertical="center" shrinkToFit="1"/>
    </xf>
    <xf numFmtId="0" fontId="23" fillId="0" borderId="31" xfId="0" applyFont="1" applyBorder="1" applyAlignment="1">
      <alignment vertical="center" shrinkToFit="1"/>
    </xf>
    <xf numFmtId="0" fontId="19" fillId="0" borderId="32" xfId="0" applyFont="1" applyBorder="1" applyAlignment="1">
      <alignment vertical="center"/>
    </xf>
    <xf numFmtId="14" fontId="19" fillId="0" borderId="32" xfId="0" applyNumberFormat="1" applyFont="1" applyBorder="1" applyAlignment="1">
      <alignment horizontal="right" vertical="center"/>
    </xf>
    <xf numFmtId="14" fontId="19" fillId="0" borderId="33" xfId="0" applyNumberFormat="1" applyFont="1" applyBorder="1" applyAlignment="1">
      <alignment horizontal="right" vertical="center"/>
    </xf>
    <xf numFmtId="14" fontId="19" fillId="0" borderId="31" xfId="0" applyNumberFormat="1" applyFont="1" applyBorder="1" applyAlignment="1">
      <alignment horizontal="left" vertical="center"/>
    </xf>
    <xf numFmtId="0" fontId="19" fillId="0" borderId="3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2" fillId="0" borderId="31" xfId="0" applyFont="1" applyBorder="1" applyAlignment="1">
      <alignment vertical="center"/>
    </xf>
    <xf numFmtId="0" fontId="19" fillId="0" borderId="32" xfId="0" applyFont="1" applyBorder="1" applyAlignment="1">
      <alignment horizontal="center" vertical="center" shrinkToFit="1"/>
    </xf>
    <xf numFmtId="0" fontId="19" fillId="0" borderId="33" xfId="0" applyFont="1" applyBorder="1" applyAlignment="1">
      <alignment horizontal="center" vertical="center" shrinkToFit="1"/>
    </xf>
    <xf numFmtId="0" fontId="19" fillId="0" borderId="31" xfId="0" applyFont="1" applyBorder="1" applyAlignment="1">
      <alignment horizontal="center" vertical="center" shrinkToFit="1"/>
    </xf>
    <xf numFmtId="0" fontId="19" fillId="0" borderId="32" xfId="0" applyNumberFormat="1" applyFont="1" applyBorder="1" applyAlignment="1">
      <alignment horizontal="center" vertical="center"/>
    </xf>
    <xf numFmtId="0" fontId="19" fillId="0" borderId="33" xfId="0" applyNumberFormat="1" applyFont="1" applyBorder="1" applyAlignment="1">
      <alignment horizontal="center" vertical="center"/>
    </xf>
    <xf numFmtId="0" fontId="19" fillId="0" borderId="31" xfId="0" applyNumberFormat="1" applyFont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justify" vertical="center" wrapText="1"/>
    </xf>
    <xf numFmtId="0" fontId="18" fillId="2" borderId="31" xfId="0" applyFont="1" applyFill="1" applyBorder="1" applyAlignment="1">
      <alignment horizontal="justify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left" vertical="center" wrapText="1"/>
    </xf>
    <xf numFmtId="0" fontId="17" fillId="2" borderId="31" xfId="0" applyFont="1" applyFill="1" applyBorder="1" applyAlignment="1">
      <alignment horizontal="left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left" vertical="center" wrapText="1" indent="1"/>
    </xf>
    <xf numFmtId="0" fontId="14" fillId="2" borderId="33" xfId="0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 wrapText="1" indent="1"/>
    </xf>
    <xf numFmtId="0" fontId="17" fillId="2" borderId="29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14" fontId="14" fillId="2" borderId="32" xfId="0" applyNumberFormat="1" applyFont="1" applyFill="1" applyBorder="1" applyAlignment="1">
      <alignment horizontal="left" vertical="center" wrapText="1" indent="1"/>
    </xf>
    <xf numFmtId="14" fontId="14" fillId="2" borderId="33" xfId="0" applyNumberFormat="1" applyFont="1" applyFill="1" applyBorder="1" applyAlignment="1">
      <alignment horizontal="left" vertical="center" wrapText="1" indent="1"/>
    </xf>
    <xf numFmtId="14" fontId="14" fillId="2" borderId="42" xfId="0" applyNumberFormat="1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16" fillId="2" borderId="0" xfId="0" applyFont="1" applyFill="1" applyAlignment="1">
      <alignment horizontal="left" vertical="center"/>
    </xf>
    <xf numFmtId="0" fontId="10" fillId="2" borderId="21" xfId="0" applyFont="1" applyFill="1" applyBorder="1" applyAlignment="1">
      <alignment horizontal="justify" vertical="top" wrapText="1"/>
    </xf>
    <xf numFmtId="0" fontId="10" fillId="2" borderId="22" xfId="0" applyFont="1" applyFill="1" applyBorder="1" applyAlignment="1">
      <alignment horizontal="justify" vertical="top" wrapText="1"/>
    </xf>
    <xf numFmtId="0" fontId="11" fillId="2" borderId="17" xfId="0" applyFont="1" applyFill="1" applyBorder="1" applyAlignment="1">
      <alignment horizontal="left" vertical="top" wrapText="1"/>
    </xf>
    <xf numFmtId="0" fontId="11" fillId="2" borderId="18" xfId="0" applyFont="1" applyFill="1" applyBorder="1" applyAlignment="1">
      <alignment horizontal="left" vertical="top" wrapText="1"/>
    </xf>
    <xf numFmtId="0" fontId="10" fillId="2" borderId="21" xfId="0" applyFont="1" applyFill="1" applyBorder="1" applyAlignment="1">
      <alignment horizontal="center" wrapText="1"/>
    </xf>
    <xf numFmtId="0" fontId="10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 wrapText="1"/>
    </xf>
    <xf numFmtId="0" fontId="10" fillId="2" borderId="24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2" borderId="13" xfId="0" applyFont="1" applyFill="1" applyBorder="1" applyAlignment="1">
      <alignment horizontal="justify" vertical="top" wrapText="1"/>
    </xf>
    <xf numFmtId="0" fontId="7" fillId="2" borderId="14" xfId="0" applyFont="1" applyFill="1" applyBorder="1" applyAlignment="1">
      <alignment horizontal="justify" vertical="top" wrapText="1"/>
    </xf>
    <xf numFmtId="0" fontId="7" fillId="2" borderId="15" xfId="0" applyFont="1" applyFill="1" applyBorder="1" applyAlignment="1">
      <alignment horizontal="justify" wrapText="1"/>
    </xf>
    <xf numFmtId="0" fontId="7" fillId="2" borderId="16" xfId="0" applyFont="1" applyFill="1" applyBorder="1" applyAlignment="1">
      <alignment horizontal="justify" wrapText="1"/>
    </xf>
    <xf numFmtId="0" fontId="7" fillId="2" borderId="15" xfId="0" applyFont="1" applyFill="1" applyBorder="1" applyAlignment="1">
      <alignment horizontal="justify" vertical="top" wrapText="1"/>
    </xf>
    <xf numFmtId="0" fontId="7" fillId="2" borderId="16" xfId="0" applyFont="1" applyFill="1" applyBorder="1" applyAlignment="1">
      <alignment horizontal="justify" vertical="top" wrapText="1"/>
    </xf>
    <xf numFmtId="0" fontId="9" fillId="2" borderId="17" xfId="0" applyFont="1" applyFill="1" applyBorder="1" applyAlignment="1">
      <alignment horizontal="center" vertical="top" wrapText="1"/>
    </xf>
    <xf numFmtId="0" fontId="0" fillId="0" borderId="18" xfId="0" applyBorder="1"/>
    <xf numFmtId="0" fontId="4" fillId="2" borderId="7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left" vertical="top" wrapText="1"/>
    </xf>
    <xf numFmtId="0" fontId="4" fillId="3" borderId="0" xfId="1" applyFont="1" applyFill="1" applyBorder="1" applyAlignment="1">
      <alignment horizontal="left" vertical="top" wrapText="1"/>
    </xf>
    <xf numFmtId="0" fontId="4" fillId="2" borderId="0" xfId="1" applyFont="1" applyFill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 wrapText="1"/>
    </xf>
    <xf numFmtId="0" fontId="4" fillId="3" borderId="0" xfId="1" applyFont="1" applyFill="1" applyAlignment="1">
      <alignment horizontal="left" vertical="center"/>
    </xf>
    <xf numFmtId="0" fontId="31" fillId="2" borderId="0" xfId="0" applyFont="1" applyFill="1"/>
    <xf numFmtId="0" fontId="32" fillId="2" borderId="0" xfId="0" applyFont="1" applyFill="1" applyAlignment="1">
      <alignment horizontal="center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4"/>
  <sheetViews>
    <sheetView workbookViewId="0">
      <selection activeCell="B10" sqref="B10"/>
    </sheetView>
  </sheetViews>
  <sheetFormatPr defaultColWidth="9" defaultRowHeight="12.75"/>
  <cols>
    <col min="1" max="1" width="16.42578125" customWidth="1"/>
    <col min="2" max="2" width="57.7109375" style="68" customWidth="1"/>
    <col min="4" max="4" width="6.85546875" customWidth="1"/>
    <col min="5" max="5" width="6.5703125" customWidth="1"/>
  </cols>
  <sheetData>
    <row r="1" spans="1:5" ht="14.25">
      <c r="A1" s="97" t="s">
        <v>0</v>
      </c>
      <c r="B1" s="97"/>
      <c r="D1" s="98" t="s">
        <v>1</v>
      </c>
      <c r="E1" s="99"/>
    </row>
    <row r="2" spans="1:5">
      <c r="A2" s="78" t="s">
        <v>2</v>
      </c>
      <c r="B2" s="79" t="s">
        <v>3</v>
      </c>
      <c r="C2" s="80" t="s">
        <v>4</v>
      </c>
      <c r="D2" s="100"/>
      <c r="E2" s="101"/>
    </row>
    <row r="3" spans="1:5">
      <c r="A3" s="81" t="s">
        <v>5</v>
      </c>
      <c r="B3" s="79" t="s">
        <v>6</v>
      </c>
      <c r="C3" s="80" t="s">
        <v>4</v>
      </c>
      <c r="D3" s="100"/>
      <c r="E3" s="101"/>
    </row>
    <row r="4" spans="1:5" s="77" customFormat="1">
      <c r="A4" s="78" t="s">
        <v>7</v>
      </c>
      <c r="B4" s="82"/>
      <c r="C4" s="83" t="s">
        <v>8</v>
      </c>
      <c r="D4" s="100"/>
      <c r="E4" s="101"/>
    </row>
    <row r="5" spans="1:5">
      <c r="A5" s="78" t="s">
        <v>9</v>
      </c>
      <c r="B5" s="79" t="s">
        <v>10</v>
      </c>
      <c r="C5" s="80" t="s">
        <v>4</v>
      </c>
      <c r="D5" s="100"/>
      <c r="E5" s="101"/>
    </row>
    <row r="6" spans="1:5" s="77" customFormat="1">
      <c r="A6" s="84" t="s">
        <v>11</v>
      </c>
      <c r="B6" s="85"/>
      <c r="C6" s="83" t="s">
        <v>8</v>
      </c>
      <c r="D6" s="100"/>
      <c r="E6" s="101"/>
    </row>
    <row r="7" spans="1:5" s="77" customFormat="1">
      <c r="A7" s="84" t="s">
        <v>12</v>
      </c>
      <c r="B7" s="85"/>
      <c r="C7" s="83" t="s">
        <v>8</v>
      </c>
      <c r="D7" s="100"/>
      <c r="E7" s="101"/>
    </row>
    <row r="8" spans="1:5" s="77" customFormat="1">
      <c r="A8" s="78" t="s">
        <v>13</v>
      </c>
      <c r="B8" s="82"/>
      <c r="C8" s="83" t="s">
        <v>8</v>
      </c>
      <c r="D8" s="100"/>
      <c r="E8" s="101"/>
    </row>
    <row r="9" spans="1:5">
      <c r="A9" s="81" t="s">
        <v>14</v>
      </c>
      <c r="B9" s="79" t="s">
        <v>15</v>
      </c>
      <c r="C9" s="80" t="s">
        <v>4</v>
      </c>
      <c r="D9" s="100"/>
      <c r="E9" s="101"/>
    </row>
    <row r="10" spans="1:5">
      <c r="A10" s="84" t="s">
        <v>16</v>
      </c>
      <c r="B10" s="86" t="s">
        <v>17</v>
      </c>
      <c r="C10" s="87" t="s">
        <v>4</v>
      </c>
      <c r="D10" s="100"/>
      <c r="E10" s="101"/>
    </row>
    <row r="11" spans="1:5">
      <c r="A11" s="84" t="s">
        <v>18</v>
      </c>
      <c r="B11" s="86" t="s">
        <v>19</v>
      </c>
      <c r="C11" s="87" t="s">
        <v>4</v>
      </c>
      <c r="D11" s="100"/>
      <c r="E11" s="101"/>
    </row>
    <row r="12" spans="1:5">
      <c r="A12" s="78" t="s">
        <v>20</v>
      </c>
      <c r="B12" s="79" t="s">
        <v>21</v>
      </c>
      <c r="C12" s="80" t="s">
        <v>4</v>
      </c>
      <c r="D12" s="100"/>
      <c r="E12" s="101"/>
    </row>
    <row r="13" spans="1:5">
      <c r="A13" s="78" t="s">
        <v>22</v>
      </c>
      <c r="B13" s="79" t="s">
        <v>23</v>
      </c>
      <c r="C13" s="80" t="s">
        <v>4</v>
      </c>
      <c r="D13" s="100"/>
      <c r="E13" s="101"/>
    </row>
    <row r="14" spans="1:5">
      <c r="A14" s="78" t="s">
        <v>24</v>
      </c>
      <c r="B14" s="88" t="s">
        <v>25</v>
      </c>
      <c r="C14" s="80" t="s">
        <v>4</v>
      </c>
      <c r="D14" s="100"/>
      <c r="E14" s="101"/>
    </row>
    <row r="15" spans="1:5">
      <c r="A15" s="78" t="s">
        <v>26</v>
      </c>
      <c r="B15" s="88" t="s">
        <v>27</v>
      </c>
      <c r="C15" s="80" t="s">
        <v>4</v>
      </c>
      <c r="D15" s="100"/>
      <c r="E15" s="101"/>
    </row>
    <row r="16" spans="1:5">
      <c r="A16" s="78" t="s">
        <v>28</v>
      </c>
      <c r="B16" s="89" t="s">
        <v>29</v>
      </c>
      <c r="C16" s="80" t="s">
        <v>4</v>
      </c>
      <c r="D16" s="100"/>
      <c r="E16" s="101"/>
    </row>
    <row r="17" spans="1:5">
      <c r="A17" s="78" t="s">
        <v>30</v>
      </c>
      <c r="B17" s="89" t="s">
        <v>31</v>
      </c>
      <c r="C17" s="80" t="s">
        <v>4</v>
      </c>
      <c r="D17" s="100"/>
      <c r="E17" s="101"/>
    </row>
    <row r="18" spans="1:5">
      <c r="A18" s="78" t="s">
        <v>32</v>
      </c>
      <c r="B18" s="89" t="s">
        <v>33</v>
      </c>
      <c r="C18" s="80" t="s">
        <v>4</v>
      </c>
      <c r="D18" s="100"/>
      <c r="E18" s="101"/>
    </row>
    <row r="19" spans="1:5">
      <c r="A19" s="78" t="s">
        <v>34</v>
      </c>
      <c r="B19" s="90"/>
      <c r="C19" s="83" t="s">
        <v>8</v>
      </c>
      <c r="D19" s="100"/>
      <c r="E19" s="101"/>
    </row>
    <row r="20" spans="1:5">
      <c r="A20" s="78" t="s">
        <v>35</v>
      </c>
      <c r="B20" s="91" t="s">
        <v>36</v>
      </c>
      <c r="C20" s="80" t="s">
        <v>4</v>
      </c>
      <c r="D20" s="100"/>
      <c r="E20" s="101"/>
    </row>
    <row r="21" spans="1:5">
      <c r="A21" s="78" t="s">
        <v>37</v>
      </c>
      <c r="B21" s="92"/>
      <c r="C21" s="83" t="s">
        <v>8</v>
      </c>
      <c r="D21" s="100"/>
      <c r="E21" s="101"/>
    </row>
    <row r="22" spans="1:5">
      <c r="A22" s="78" t="s">
        <v>38</v>
      </c>
      <c r="B22" s="92"/>
      <c r="C22" s="83" t="s">
        <v>8</v>
      </c>
      <c r="D22" s="100"/>
      <c r="E22" s="101"/>
    </row>
    <row r="23" spans="1:5">
      <c r="A23" s="81" t="s">
        <v>39</v>
      </c>
      <c r="B23" s="93" t="s">
        <v>40</v>
      </c>
      <c r="C23" s="80" t="s">
        <v>4</v>
      </c>
      <c r="D23" s="100"/>
      <c r="E23" s="101"/>
    </row>
    <row r="24" spans="1:5">
      <c r="A24" s="81" t="s">
        <v>41</v>
      </c>
      <c r="B24" s="79" t="s">
        <v>42</v>
      </c>
      <c r="C24" s="80" t="s">
        <v>4</v>
      </c>
      <c r="D24" s="100"/>
      <c r="E24" s="101"/>
    </row>
    <row r="25" spans="1:5">
      <c r="A25" s="81" t="s">
        <v>43</v>
      </c>
      <c r="B25" s="79" t="str">
        <f>"GF-"&amp;B12</f>
        <v>GF-${na.contractnumber}</v>
      </c>
      <c r="C25" s="80" t="s">
        <v>4</v>
      </c>
      <c r="D25" s="100"/>
      <c r="E25" s="101"/>
    </row>
    <row r="26" spans="1:5">
      <c r="A26" s="81" t="s">
        <v>44</v>
      </c>
      <c r="B26" s="94" t="s">
        <v>45</v>
      </c>
      <c r="D26" s="100"/>
      <c r="E26" s="101"/>
    </row>
    <row r="27" spans="1:5">
      <c r="A27" s="81" t="s">
        <v>46</v>
      </c>
      <c r="B27" s="95" t="s">
        <v>47</v>
      </c>
      <c r="D27" s="102"/>
      <c r="E27" s="103"/>
    </row>
    <row r="28" spans="1:5" ht="13.5">
      <c r="A28" s="96"/>
    </row>
    <row r="29" spans="1:5" ht="13.5">
      <c r="A29" s="96"/>
    </row>
    <row r="30" spans="1:5" ht="13.5">
      <c r="A30" s="96"/>
    </row>
    <row r="31" spans="1:5" ht="13.5">
      <c r="A31" s="96"/>
    </row>
    <row r="32" spans="1:5" ht="13.5">
      <c r="A32" s="96"/>
    </row>
    <row r="33" spans="1:1" ht="13.5">
      <c r="A33" s="96"/>
    </row>
    <row r="34" spans="1:1" ht="13.5">
      <c r="A34" s="96"/>
    </row>
    <row r="35" spans="1:1" ht="13.5">
      <c r="A35" s="96"/>
    </row>
    <row r="36" spans="1:1" ht="13.5">
      <c r="A36" s="96"/>
    </row>
    <row r="37" spans="1:1" ht="13.5">
      <c r="A37" s="96"/>
    </row>
    <row r="38" spans="1:1" ht="13.5">
      <c r="A38" s="96"/>
    </row>
    <row r="39" spans="1:1" ht="13.5">
      <c r="A39" s="96"/>
    </row>
    <row r="40" spans="1:1" ht="13.5">
      <c r="A40" s="96"/>
    </row>
    <row r="41" spans="1:1" ht="13.5">
      <c r="A41" s="96"/>
    </row>
    <row r="42" spans="1:1" ht="13.5">
      <c r="A42" s="96"/>
    </row>
    <row r="43" spans="1:1" ht="13.5">
      <c r="A43" s="96"/>
    </row>
    <row r="44" spans="1:1" ht="13.5">
      <c r="A44" s="96"/>
    </row>
  </sheetData>
  <mergeCells count="2">
    <mergeCell ref="A1:B1"/>
    <mergeCell ref="D1:E27"/>
  </mergeCells>
  <phoneticPr fontId="3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view="pageBreakPreview" zoomScaleNormal="100" zoomScaleSheetLayoutView="100" workbookViewId="0">
      <selection activeCell="D9" sqref="D9:J19"/>
    </sheetView>
  </sheetViews>
  <sheetFormatPr defaultColWidth="9" defaultRowHeight="14.25"/>
  <cols>
    <col min="1" max="1" width="2.85546875" customWidth="1"/>
    <col min="2" max="2" width="12.85546875" style="71" customWidth="1"/>
    <col min="3" max="7" width="9.140625" style="71"/>
    <col min="8" max="8" width="14" style="71" customWidth="1"/>
    <col min="9" max="9" width="9.140625" style="71"/>
    <col min="10" max="10" width="15.5703125" style="71" customWidth="1"/>
    <col min="11" max="11" width="2.5703125" customWidth="1"/>
  </cols>
  <sheetData>
    <row r="1" spans="1:10" ht="25.5">
      <c r="A1" s="43"/>
      <c r="B1" s="166" t="s">
        <v>48</v>
      </c>
      <c r="C1" s="166"/>
      <c r="D1" s="166"/>
      <c r="E1" s="166"/>
      <c r="F1" s="166"/>
      <c r="G1" s="166"/>
      <c r="H1" s="166"/>
      <c r="I1" s="166"/>
      <c r="J1" s="166"/>
    </row>
    <row r="2" spans="1:10" ht="13.5" customHeight="1"/>
    <row r="3" spans="1:10">
      <c r="B3" s="72" t="s">
        <v>14</v>
      </c>
      <c r="C3" s="167" t="str">
        <f>記入!B9</f>
        <v>${na.deployment}</v>
      </c>
      <c r="D3" s="168"/>
      <c r="E3" s="168"/>
      <c r="F3" s="168"/>
      <c r="G3" s="168"/>
      <c r="H3" s="168"/>
      <c r="I3" s="168"/>
      <c r="J3" s="169"/>
    </row>
    <row r="4" spans="1:10" ht="13.5" customHeight="1">
      <c r="B4" s="73"/>
      <c r="C4" s="73"/>
      <c r="D4" s="73"/>
      <c r="E4" s="73"/>
      <c r="F4" s="73"/>
      <c r="G4" s="73"/>
      <c r="H4" s="73"/>
      <c r="I4" s="73"/>
      <c r="J4" s="73"/>
    </row>
    <row r="5" spans="1:10">
      <c r="B5" s="152" t="s">
        <v>49</v>
      </c>
      <c r="C5" s="170"/>
      <c r="D5" s="171" t="s">
        <v>50</v>
      </c>
      <c r="E5" s="172"/>
      <c r="F5" s="172"/>
      <c r="G5" s="172"/>
      <c r="H5" s="172"/>
      <c r="I5" s="172"/>
      <c r="J5" s="173"/>
    </row>
    <row r="6" spans="1:10">
      <c r="B6" s="152" t="s">
        <v>51</v>
      </c>
      <c r="C6" s="153"/>
      <c r="D6" s="174" t="str">
        <f>記入!B12</f>
        <v>${na.contractnumber}</v>
      </c>
      <c r="E6" s="175"/>
      <c r="F6" s="175"/>
      <c r="G6" s="175"/>
      <c r="H6" s="175"/>
      <c r="I6" s="175"/>
      <c r="J6" s="176"/>
    </row>
    <row r="7" spans="1:10">
      <c r="B7" s="152" t="s">
        <v>52</v>
      </c>
      <c r="C7" s="153"/>
      <c r="D7" s="162" t="str">
        <f>記入!B14</f>
        <v>${statime[0]}</v>
      </c>
      <c r="E7" s="163"/>
      <c r="F7" s="163"/>
      <c r="G7" s="74" t="s">
        <v>53</v>
      </c>
      <c r="H7" s="155" t="str">
        <f>記入!B15</f>
        <v>${statime[1]}</v>
      </c>
      <c r="I7" s="155"/>
      <c r="J7" s="164"/>
    </row>
    <row r="8" spans="1:10">
      <c r="B8" s="152" t="s">
        <v>54</v>
      </c>
      <c r="C8" s="153"/>
      <c r="D8" s="140" t="str">
        <f>記入!B5</f>
        <v>${na.entrustment}</v>
      </c>
      <c r="E8" s="165"/>
      <c r="F8" s="141"/>
      <c r="G8" s="138" t="s">
        <v>55</v>
      </c>
      <c r="H8" s="139"/>
      <c r="I8" s="140" t="s">
        <v>56</v>
      </c>
      <c r="J8" s="141"/>
    </row>
    <row r="9" spans="1:10" ht="13.5" customHeight="1">
      <c r="B9" s="104" t="s">
        <v>57</v>
      </c>
      <c r="C9" s="105"/>
      <c r="D9" s="110" t="s">
        <v>50</v>
      </c>
      <c r="E9" s="111"/>
      <c r="F9" s="111"/>
      <c r="G9" s="111"/>
      <c r="H9" s="111"/>
      <c r="I9" s="111"/>
      <c r="J9" s="112"/>
    </row>
    <row r="10" spans="1:10" ht="13.5" customHeight="1">
      <c r="B10" s="106"/>
      <c r="C10" s="107"/>
      <c r="D10" s="113"/>
      <c r="E10" s="114"/>
      <c r="F10" s="114"/>
      <c r="G10" s="114"/>
      <c r="H10" s="114"/>
      <c r="I10" s="114"/>
      <c r="J10" s="115"/>
    </row>
    <row r="11" spans="1:10" ht="13.5" customHeight="1">
      <c r="B11" s="106"/>
      <c r="C11" s="107"/>
      <c r="D11" s="113"/>
      <c r="E11" s="114"/>
      <c r="F11" s="114"/>
      <c r="G11" s="114"/>
      <c r="H11" s="114"/>
      <c r="I11" s="114"/>
      <c r="J11" s="115"/>
    </row>
    <row r="12" spans="1:10" ht="13.5" customHeight="1">
      <c r="B12" s="106"/>
      <c r="C12" s="107"/>
      <c r="D12" s="113"/>
      <c r="E12" s="114"/>
      <c r="F12" s="114"/>
      <c r="G12" s="114"/>
      <c r="H12" s="114"/>
      <c r="I12" s="114"/>
      <c r="J12" s="115"/>
    </row>
    <row r="13" spans="1:10" ht="13.5" customHeight="1">
      <c r="B13" s="106"/>
      <c r="C13" s="107"/>
      <c r="D13" s="113"/>
      <c r="E13" s="114"/>
      <c r="F13" s="114"/>
      <c r="G13" s="114"/>
      <c r="H13" s="114"/>
      <c r="I13" s="114"/>
      <c r="J13" s="115"/>
    </row>
    <row r="14" spans="1:10" ht="13.5" customHeight="1">
      <c r="B14" s="106"/>
      <c r="C14" s="107"/>
      <c r="D14" s="113"/>
      <c r="E14" s="114"/>
      <c r="F14" s="114"/>
      <c r="G14" s="114"/>
      <c r="H14" s="114"/>
      <c r="I14" s="114"/>
      <c r="J14" s="115"/>
    </row>
    <row r="15" spans="1:10" ht="13.5" customHeight="1">
      <c r="B15" s="106"/>
      <c r="C15" s="107"/>
      <c r="D15" s="113"/>
      <c r="E15" s="114"/>
      <c r="F15" s="114"/>
      <c r="G15" s="114"/>
      <c r="H15" s="114"/>
      <c r="I15" s="114"/>
      <c r="J15" s="115"/>
    </row>
    <row r="16" spans="1:10" ht="13.5" customHeight="1">
      <c r="B16" s="106"/>
      <c r="C16" s="107"/>
      <c r="D16" s="113"/>
      <c r="E16" s="114"/>
      <c r="F16" s="114"/>
      <c r="G16" s="114"/>
      <c r="H16" s="114"/>
      <c r="I16" s="114"/>
      <c r="J16" s="115"/>
    </row>
    <row r="17" spans="2:10" ht="13.5" customHeight="1">
      <c r="B17" s="106"/>
      <c r="C17" s="107"/>
      <c r="D17" s="113"/>
      <c r="E17" s="114"/>
      <c r="F17" s="114"/>
      <c r="G17" s="114"/>
      <c r="H17" s="114"/>
      <c r="I17" s="114"/>
      <c r="J17" s="115"/>
    </row>
    <row r="18" spans="2:10" ht="13.5" customHeight="1">
      <c r="B18" s="106"/>
      <c r="C18" s="107"/>
      <c r="D18" s="113"/>
      <c r="E18" s="114"/>
      <c r="F18" s="114"/>
      <c r="G18" s="114"/>
      <c r="H18" s="114"/>
      <c r="I18" s="114"/>
      <c r="J18" s="115"/>
    </row>
    <row r="19" spans="2:10" ht="13.5" customHeight="1">
      <c r="B19" s="108"/>
      <c r="C19" s="109"/>
      <c r="D19" s="116"/>
      <c r="E19" s="117"/>
      <c r="F19" s="117"/>
      <c r="G19" s="117"/>
      <c r="H19" s="117"/>
      <c r="I19" s="117"/>
      <c r="J19" s="118"/>
    </row>
    <row r="20" spans="2:10" ht="13.5" customHeight="1">
      <c r="B20" s="73"/>
      <c r="C20" s="73"/>
      <c r="D20" s="73"/>
      <c r="E20" s="73"/>
      <c r="F20" s="73"/>
      <c r="G20" s="73"/>
      <c r="H20" s="73"/>
      <c r="I20" s="73"/>
      <c r="J20" s="73"/>
    </row>
    <row r="21" spans="2:10" ht="13.5" customHeight="1">
      <c r="B21" s="104" t="s">
        <v>58</v>
      </c>
      <c r="C21" s="105"/>
      <c r="D21" s="158" t="s">
        <v>137</v>
      </c>
      <c r="E21" s="159"/>
      <c r="F21" s="159"/>
      <c r="G21" s="159"/>
      <c r="H21" s="159"/>
      <c r="I21" s="159"/>
      <c r="J21" s="160"/>
    </row>
    <row r="22" spans="2:10" ht="13.5" customHeight="1">
      <c r="B22" s="106"/>
      <c r="C22" s="107"/>
      <c r="D22" s="150"/>
      <c r="E22" s="142"/>
      <c r="F22" s="142"/>
      <c r="G22" s="142"/>
      <c r="H22" s="142"/>
      <c r="I22" s="142"/>
      <c r="J22" s="151"/>
    </row>
    <row r="23" spans="2:10" ht="13.5" customHeight="1">
      <c r="B23" s="106"/>
      <c r="C23" s="107"/>
      <c r="D23" s="150"/>
      <c r="E23" s="142"/>
      <c r="F23" s="142"/>
      <c r="G23" s="142"/>
      <c r="H23" s="142"/>
      <c r="I23" s="142"/>
      <c r="J23" s="151"/>
    </row>
    <row r="24" spans="2:10" ht="13.5" customHeight="1">
      <c r="B24" s="106"/>
      <c r="C24" s="107"/>
      <c r="D24" s="161"/>
      <c r="E24" s="142"/>
      <c r="F24" s="142"/>
      <c r="G24" s="142"/>
      <c r="H24" s="142"/>
      <c r="I24" s="142"/>
      <c r="J24" s="151"/>
    </row>
    <row r="25" spans="2:10" ht="13.5" customHeight="1">
      <c r="B25" s="106"/>
      <c r="C25" s="107"/>
      <c r="D25" s="161"/>
      <c r="E25" s="142"/>
      <c r="F25" s="142"/>
      <c r="G25" s="142"/>
      <c r="H25" s="142"/>
      <c r="I25" s="142"/>
      <c r="J25" s="151"/>
    </row>
    <row r="26" spans="2:10" ht="13.5" customHeight="1">
      <c r="B26" s="108"/>
      <c r="C26" s="109"/>
      <c r="D26" s="150"/>
      <c r="E26" s="142"/>
      <c r="F26" s="142"/>
      <c r="G26" s="142"/>
      <c r="H26" s="142"/>
      <c r="I26" s="142"/>
      <c r="J26" s="151"/>
    </row>
    <row r="27" spans="2:10">
      <c r="B27" s="152" t="s">
        <v>30</v>
      </c>
      <c r="C27" s="153"/>
      <c r="D27" s="154" t="str">
        <f>記入!B17</f>
        <v>${na.deliverydate}</v>
      </c>
      <c r="E27" s="155"/>
      <c r="F27" s="155"/>
      <c r="G27" s="156"/>
      <c r="H27" s="156"/>
      <c r="I27" s="156"/>
      <c r="J27" s="157"/>
    </row>
    <row r="28" spans="2:10" ht="13.5" customHeight="1">
      <c r="B28" s="73"/>
      <c r="C28" s="73"/>
      <c r="D28" s="73"/>
      <c r="E28" s="73"/>
      <c r="F28" s="73"/>
      <c r="G28" s="73"/>
      <c r="H28" s="73"/>
      <c r="I28" s="73"/>
      <c r="J28" s="73"/>
    </row>
    <row r="29" spans="2:10" ht="13.5" customHeight="1">
      <c r="B29" s="104" t="s">
        <v>59</v>
      </c>
      <c r="C29" s="126"/>
      <c r="D29" s="138" t="s">
        <v>43</v>
      </c>
      <c r="E29" s="146"/>
      <c r="F29" s="146"/>
      <c r="G29" s="147"/>
      <c r="H29" s="148"/>
      <c r="I29" s="140" t="str">
        <f>記入!B25</f>
        <v>GF-${na.contractnumber}</v>
      </c>
      <c r="J29" s="141"/>
    </row>
    <row r="30" spans="2:10" ht="13.5" customHeight="1">
      <c r="B30" s="106"/>
      <c r="C30" s="127"/>
      <c r="D30" s="138" t="s">
        <v>60</v>
      </c>
      <c r="E30" s="146"/>
      <c r="F30" s="146"/>
      <c r="G30" s="147"/>
      <c r="H30" s="148"/>
      <c r="I30" s="140" t="s">
        <v>61</v>
      </c>
      <c r="J30" s="141"/>
    </row>
    <row r="31" spans="2:10" ht="13.5" customHeight="1">
      <c r="B31" s="128"/>
      <c r="C31" s="127"/>
      <c r="D31" s="131" t="s">
        <v>44</v>
      </c>
      <c r="E31" s="132"/>
      <c r="F31" s="133"/>
      <c r="G31" s="138" t="s">
        <v>62</v>
      </c>
      <c r="H31" s="139"/>
      <c r="I31" s="140" t="str">
        <f>記入!B24</f>
        <v>${na.loadingjudge}</v>
      </c>
      <c r="J31" s="141"/>
    </row>
    <row r="32" spans="2:10" ht="30.75" customHeight="1">
      <c r="B32" s="128"/>
      <c r="C32" s="127"/>
      <c r="D32" s="134"/>
      <c r="E32" s="135"/>
      <c r="F32" s="136"/>
      <c r="G32" s="138" t="s">
        <v>63</v>
      </c>
      <c r="H32" s="139"/>
      <c r="I32" s="149" t="str">
        <f>記入!B26</f>
        <v xml:space="preserve">Office Scan </v>
      </c>
      <c r="J32" s="141"/>
    </row>
    <row r="33" spans="2:10" ht="13.5" customHeight="1">
      <c r="B33" s="129"/>
      <c r="C33" s="130"/>
      <c r="D33" s="123"/>
      <c r="E33" s="137"/>
      <c r="F33" s="124"/>
      <c r="G33" s="138" t="s">
        <v>64</v>
      </c>
      <c r="H33" s="139"/>
      <c r="I33" s="140" t="s">
        <v>61</v>
      </c>
      <c r="J33" s="141"/>
    </row>
    <row r="34" spans="2:10" ht="13.5" customHeight="1">
      <c r="B34" s="73"/>
      <c r="C34" s="73"/>
      <c r="D34" s="142"/>
      <c r="E34" s="142"/>
      <c r="F34" s="142"/>
      <c r="G34" s="142"/>
      <c r="H34" s="142"/>
      <c r="I34" s="73"/>
      <c r="J34" s="73"/>
    </row>
    <row r="35" spans="2:10" ht="18.75">
      <c r="B35" s="143" t="s">
        <v>65</v>
      </c>
      <c r="C35" s="144"/>
      <c r="D35" s="143" t="s">
        <v>66</v>
      </c>
      <c r="E35" s="145"/>
      <c r="F35" s="145"/>
      <c r="G35" s="145"/>
      <c r="H35" s="145"/>
      <c r="I35" s="145"/>
      <c r="J35" s="144"/>
    </row>
    <row r="36" spans="2:10" ht="13.5" customHeight="1">
      <c r="B36" s="75" t="s">
        <v>67</v>
      </c>
      <c r="C36" s="75"/>
      <c r="D36" s="75"/>
      <c r="E36" s="75"/>
      <c r="F36" s="75"/>
      <c r="G36" s="75"/>
      <c r="H36" s="75"/>
      <c r="I36" s="75"/>
      <c r="J36" s="75"/>
    </row>
    <row r="37" spans="2:10" ht="13.5" customHeight="1">
      <c r="B37" s="76" t="s">
        <v>68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76"/>
      <c r="C43" s="76"/>
      <c r="D43" s="76"/>
      <c r="E43" s="76"/>
      <c r="F43" s="76"/>
      <c r="G43" s="76"/>
      <c r="H43" s="76"/>
      <c r="I43" s="76"/>
      <c r="J43" s="76"/>
    </row>
    <row r="44" spans="2:10" ht="13.5" customHeight="1">
      <c r="B44" s="76"/>
      <c r="C44" s="76"/>
      <c r="D44" s="76"/>
      <c r="E44" s="76"/>
      <c r="F44" s="76"/>
      <c r="G44" s="76"/>
      <c r="H44" s="76"/>
      <c r="I44" s="76"/>
      <c r="J44" s="76"/>
    </row>
    <row r="45" spans="2:10" ht="13.5" customHeight="1">
      <c r="E45" s="125" t="s">
        <v>69</v>
      </c>
      <c r="F45" s="105"/>
      <c r="G45" s="125" t="s">
        <v>70</v>
      </c>
      <c r="H45" s="105"/>
    </row>
    <row r="46" spans="2:10" ht="13.5" customHeight="1">
      <c r="E46" s="106"/>
      <c r="F46" s="107"/>
      <c r="G46" s="106"/>
      <c r="H46" s="107"/>
    </row>
    <row r="47" spans="2:10" ht="13.5" customHeight="1">
      <c r="E47" s="108"/>
      <c r="F47" s="109"/>
      <c r="G47" s="108"/>
      <c r="H47" s="109"/>
    </row>
    <row r="48" spans="2:10" ht="13.5" customHeight="1">
      <c r="E48" s="119"/>
      <c r="F48" s="120"/>
      <c r="G48" s="119"/>
      <c r="H48" s="120"/>
    </row>
    <row r="49" spans="5:8" ht="13.5" customHeight="1">
      <c r="E49" s="121"/>
      <c r="F49" s="122"/>
      <c r="G49" s="121"/>
      <c r="H49" s="122"/>
    </row>
    <row r="50" spans="5:8" ht="13.5" customHeight="1">
      <c r="E50" s="123"/>
      <c r="F50" s="124"/>
      <c r="G50" s="123"/>
      <c r="H50" s="124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C3:J3"/>
    <mergeCell ref="B5:C5"/>
    <mergeCell ref="D5:J5"/>
    <mergeCell ref="B6:C6"/>
    <mergeCell ref="D6:J6"/>
    <mergeCell ref="B7:C7"/>
    <mergeCell ref="D7:F7"/>
    <mergeCell ref="H7:J7"/>
    <mergeCell ref="B8:C8"/>
    <mergeCell ref="D8:F8"/>
    <mergeCell ref="G8:H8"/>
    <mergeCell ref="I8:J8"/>
    <mergeCell ref="B27:C27"/>
    <mergeCell ref="D27:J27"/>
    <mergeCell ref="D29:H29"/>
    <mergeCell ref="I29:J29"/>
    <mergeCell ref="D21:J21"/>
    <mergeCell ref="D22:J22"/>
    <mergeCell ref="D23:J23"/>
    <mergeCell ref="D24:J24"/>
    <mergeCell ref="D25:J25"/>
    <mergeCell ref="G31:H31"/>
    <mergeCell ref="I31:J31"/>
    <mergeCell ref="G32:H32"/>
    <mergeCell ref="I32:J32"/>
    <mergeCell ref="D26:J26"/>
    <mergeCell ref="B9:C19"/>
    <mergeCell ref="D9:J19"/>
    <mergeCell ref="B21:C26"/>
    <mergeCell ref="E48:F50"/>
    <mergeCell ref="G48:H50"/>
    <mergeCell ref="E45:F47"/>
    <mergeCell ref="G45:H47"/>
    <mergeCell ref="B29:C33"/>
    <mergeCell ref="D31:F33"/>
    <mergeCell ref="G33:H33"/>
    <mergeCell ref="I33:J33"/>
    <mergeCell ref="D34:H34"/>
    <mergeCell ref="B35:C35"/>
    <mergeCell ref="D35:J35"/>
    <mergeCell ref="D30:H30"/>
    <mergeCell ref="I30:J30"/>
  </mergeCells>
  <phoneticPr fontId="30" type="noConversion"/>
  <dataValidations count="3">
    <dataValidation type="list" allowBlank="1" showInputMessage="1" showErrorMessage="1" sqref="B3">
      <formula1>"開発１G,開発２G,SSDC,品質保証G"</formula1>
    </dataValidation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</dataValidations>
  <pageMargins left="0.55118110236220497" right="0.59055118110236204" top="0.98425196850393704" bottom="0.98425196850393704" header="0.511811023622047" footer="0.511811023622047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tabSelected="1" view="pageBreakPreview" topLeftCell="A7" zoomScaleNormal="100" zoomScaleSheetLayoutView="100" workbookViewId="0">
      <selection activeCell="D13" sqref="D13:I13"/>
    </sheetView>
  </sheetViews>
  <sheetFormatPr defaultColWidth="9"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43"/>
      <c r="B1" s="248" t="s">
        <v>139</v>
      </c>
      <c r="C1" s="248"/>
      <c r="D1" s="248"/>
      <c r="E1" s="248"/>
      <c r="F1" s="248"/>
      <c r="G1" s="248"/>
      <c r="H1" s="248"/>
      <c r="I1" s="248"/>
    </row>
    <row r="2" spans="1:9" ht="24.75" customHeight="1">
      <c r="B2" s="44"/>
      <c r="C2" s="213" t="s">
        <v>71</v>
      </c>
      <c r="D2" s="213"/>
      <c r="E2" s="213"/>
      <c r="F2" s="213"/>
      <c r="G2" s="213"/>
      <c r="H2" s="213"/>
      <c r="I2" s="213"/>
    </row>
    <row r="3" spans="1:9" ht="21" customHeight="1">
      <c r="B3" s="44"/>
      <c r="C3" s="45"/>
      <c r="D3" s="45"/>
      <c r="E3" s="45"/>
      <c r="F3" s="45"/>
      <c r="G3" s="45" t="s">
        <v>72</v>
      </c>
      <c r="H3" s="46" t="str">
        <f>記入!B16</f>
        <v>${na.deliveryfinshdate}</v>
      </c>
      <c r="I3" s="64"/>
    </row>
    <row r="4" spans="1:9" ht="20.25" customHeight="1">
      <c r="B4" s="44"/>
      <c r="C4" s="45"/>
      <c r="D4" s="45"/>
      <c r="E4" s="45"/>
      <c r="F4" s="45"/>
      <c r="G4" s="45"/>
      <c r="H4" s="47"/>
      <c r="I4" s="64"/>
    </row>
    <row r="5" spans="1:9" ht="24.75" customHeight="1">
      <c r="B5" s="214" t="str">
        <f>記入!B2&amp;"　御中"</f>
        <v>${na.depositjapanese}　御中</v>
      </c>
      <c r="C5" s="215"/>
      <c r="D5" s="215"/>
      <c r="E5" s="215"/>
      <c r="F5" s="215"/>
      <c r="G5" s="215"/>
      <c r="H5" s="215"/>
      <c r="I5" s="45"/>
    </row>
    <row r="6" spans="1:9" ht="22.5" customHeight="1">
      <c r="B6" s="48"/>
      <c r="C6" s="45"/>
      <c r="D6" s="45"/>
      <c r="E6" s="49" t="s">
        <v>73</v>
      </c>
      <c r="F6" s="216" t="s">
        <v>74</v>
      </c>
      <c r="G6" s="216"/>
      <c r="H6" s="216"/>
      <c r="I6" s="216"/>
    </row>
    <row r="7" spans="1:9" ht="19.5" customHeight="1">
      <c r="B7" s="48"/>
      <c r="C7" s="45"/>
      <c r="D7" s="45"/>
      <c r="E7" s="51"/>
      <c r="F7" s="52" t="s">
        <v>75</v>
      </c>
      <c r="G7" s="50"/>
      <c r="H7" s="50"/>
      <c r="I7" s="66"/>
    </row>
    <row r="8" spans="1:9" ht="20.25" customHeight="1">
      <c r="B8" s="48"/>
      <c r="C8" s="45"/>
      <c r="D8" s="45"/>
      <c r="E8" s="49" t="s">
        <v>76</v>
      </c>
      <c r="F8" s="216" t="s">
        <v>77</v>
      </c>
      <c r="G8" s="216"/>
      <c r="H8" s="216"/>
      <c r="I8" s="216"/>
    </row>
    <row r="9" spans="1:9" ht="20.25" customHeight="1">
      <c r="B9" s="48"/>
      <c r="C9" s="45"/>
      <c r="D9" s="45"/>
      <c r="E9" s="45"/>
      <c r="F9" s="49"/>
      <c r="G9" s="53"/>
      <c r="H9" s="47" t="s">
        <v>78</v>
      </c>
      <c r="I9" s="54"/>
    </row>
    <row r="10" spans="1:9" ht="16.5" customHeight="1">
      <c r="A10" s="70"/>
      <c r="B10" s="48"/>
      <c r="C10" s="45"/>
      <c r="D10" s="45"/>
      <c r="E10" s="45"/>
      <c r="F10" s="49"/>
      <c r="G10" s="53"/>
      <c r="H10" s="54"/>
      <c r="I10" s="67"/>
    </row>
    <row r="11" spans="1:9" ht="16.5" customHeight="1">
      <c r="B11" s="48"/>
      <c r="C11" s="49" t="s">
        <v>79</v>
      </c>
      <c r="D11" s="45"/>
      <c r="E11" s="45"/>
      <c r="F11" s="49"/>
      <c r="G11" s="53"/>
      <c r="H11" s="53"/>
      <c r="I11" s="54"/>
    </row>
    <row r="12" spans="1:9" ht="16.5" customHeight="1">
      <c r="B12" s="48"/>
      <c r="C12" s="49" t="s">
        <v>80</v>
      </c>
      <c r="D12" s="45"/>
      <c r="E12" s="45"/>
      <c r="F12" s="49"/>
      <c r="G12" s="53"/>
      <c r="H12" s="53"/>
      <c r="I12" s="54"/>
    </row>
    <row r="13" spans="1:9" ht="58.5" customHeight="1">
      <c r="B13" s="205" t="s">
        <v>81</v>
      </c>
      <c r="C13" s="206"/>
      <c r="D13" s="207" t="s">
        <v>50</v>
      </c>
      <c r="E13" s="208"/>
      <c r="F13" s="208"/>
      <c r="G13" s="208"/>
      <c r="H13" s="208"/>
      <c r="I13" s="209"/>
    </row>
    <row r="14" spans="1:9" ht="21.75" customHeight="1">
      <c r="B14" s="200" t="s">
        <v>82</v>
      </c>
      <c r="C14" s="179"/>
      <c r="D14" s="201" t="str">
        <f>記入!B13</f>
        <v>${na.claimnumber}</v>
      </c>
      <c r="E14" s="202"/>
      <c r="F14" s="202"/>
      <c r="G14" s="202"/>
      <c r="H14" s="202"/>
      <c r="I14" s="203"/>
    </row>
    <row r="15" spans="1:9" ht="21.75" customHeight="1">
      <c r="B15" s="200" t="s">
        <v>83</v>
      </c>
      <c r="C15" s="179"/>
      <c r="D15" s="55" t="str">
        <f>記入!B17</f>
        <v>${na.deliverydate}</v>
      </c>
      <c r="E15" s="178" t="s">
        <v>32</v>
      </c>
      <c r="F15" s="179"/>
      <c r="G15" s="210" t="str">
        <f>記入!B18</f>
        <v>${na.completiondate}</v>
      </c>
      <c r="H15" s="211"/>
      <c r="I15" s="212"/>
    </row>
    <row r="16" spans="1:9" ht="21.75" customHeight="1">
      <c r="B16" s="200" t="s">
        <v>84</v>
      </c>
      <c r="C16" s="179"/>
      <c r="D16" s="56" t="s">
        <v>85</v>
      </c>
      <c r="E16" s="178" t="s">
        <v>86</v>
      </c>
      <c r="F16" s="179"/>
      <c r="G16" s="201" t="s">
        <v>87</v>
      </c>
      <c r="H16" s="202"/>
      <c r="I16" s="203"/>
    </row>
    <row r="17" spans="2:14" ht="21.75" customHeight="1">
      <c r="B17" s="180" t="s">
        <v>88</v>
      </c>
      <c r="C17" s="178" t="s">
        <v>89</v>
      </c>
      <c r="D17" s="179"/>
      <c r="E17" s="178" t="s">
        <v>90</v>
      </c>
      <c r="F17" s="179"/>
      <c r="G17" s="56" t="s">
        <v>91</v>
      </c>
      <c r="H17" s="178" t="s">
        <v>92</v>
      </c>
      <c r="I17" s="204"/>
      <c r="K17" s="68"/>
    </row>
    <row r="18" spans="2:14" ht="57.75" customHeight="1">
      <c r="B18" s="181"/>
      <c r="C18" s="198" t="s">
        <v>137</v>
      </c>
      <c r="D18" s="199"/>
      <c r="E18" s="178" t="s">
        <v>93</v>
      </c>
      <c r="F18" s="179"/>
      <c r="G18" s="57" t="s">
        <v>94</v>
      </c>
      <c r="H18" s="184"/>
      <c r="I18" s="185"/>
    </row>
    <row r="19" spans="2:14" ht="27" customHeight="1">
      <c r="B19" s="181"/>
      <c r="C19" s="190"/>
      <c r="D19" s="191"/>
      <c r="E19" s="192"/>
      <c r="F19" s="193"/>
      <c r="G19" s="57"/>
      <c r="H19" s="186"/>
      <c r="I19" s="187"/>
    </row>
    <row r="20" spans="2:14" ht="27" customHeight="1">
      <c r="B20" s="181"/>
      <c r="C20" s="190"/>
      <c r="D20" s="191"/>
      <c r="E20" s="192"/>
      <c r="F20" s="193"/>
      <c r="G20" s="57"/>
      <c r="H20" s="186"/>
      <c r="I20" s="187"/>
    </row>
    <row r="21" spans="2:14" ht="27" customHeight="1">
      <c r="B21" s="181"/>
      <c r="C21" s="190"/>
      <c r="D21" s="191"/>
      <c r="E21" s="192"/>
      <c r="F21" s="193"/>
      <c r="G21" s="57"/>
      <c r="H21" s="186"/>
      <c r="I21" s="187"/>
    </row>
    <row r="22" spans="2:14" ht="27" customHeight="1">
      <c r="B22" s="181"/>
      <c r="C22" s="190"/>
      <c r="D22" s="191"/>
      <c r="E22" s="192"/>
      <c r="F22" s="193"/>
      <c r="G22" s="57"/>
      <c r="H22" s="186"/>
      <c r="I22" s="187"/>
    </row>
    <row r="23" spans="2:14" ht="27" customHeight="1">
      <c r="B23" s="182"/>
      <c r="C23" s="194"/>
      <c r="D23" s="195"/>
      <c r="E23" s="196"/>
      <c r="F23" s="197"/>
      <c r="G23" s="58"/>
      <c r="H23" s="188"/>
      <c r="I23" s="189"/>
    </row>
    <row r="24" spans="2:14" ht="21.75" customHeight="1">
      <c r="B24" s="59"/>
      <c r="C24" s="60" t="s">
        <v>95</v>
      </c>
      <c r="D24" s="61"/>
      <c r="E24" s="59"/>
      <c r="F24" s="59"/>
      <c r="G24" s="61"/>
      <c r="H24" s="59"/>
      <c r="I24" s="59"/>
      <c r="N24" s="65"/>
    </row>
    <row r="25" spans="2:14" ht="21.75" customHeight="1">
      <c r="B25" s="59"/>
      <c r="C25" s="60" t="s">
        <v>96</v>
      </c>
      <c r="D25" s="61"/>
      <c r="E25" s="59"/>
      <c r="F25" s="59"/>
      <c r="G25" s="61"/>
      <c r="H25" s="59"/>
      <c r="I25" s="59"/>
    </row>
    <row r="26" spans="2:14" ht="15.75" customHeight="1">
      <c r="B26" s="59"/>
      <c r="C26" s="60"/>
      <c r="D26" s="61"/>
      <c r="E26" s="59"/>
      <c r="F26" s="59"/>
      <c r="G26" s="61"/>
      <c r="H26" s="59"/>
      <c r="I26" s="59"/>
    </row>
    <row r="27" spans="2:14" ht="21.75" customHeight="1">
      <c r="B27" s="59"/>
      <c r="C27" s="60"/>
      <c r="D27" s="61"/>
      <c r="E27" s="59"/>
      <c r="F27" s="177" t="s">
        <v>97</v>
      </c>
      <c r="G27" s="177" t="str">
        <f>記入!B5</f>
        <v>${na.entrustment}</v>
      </c>
      <c r="H27" s="177"/>
      <c r="I27" s="69"/>
    </row>
    <row r="28" spans="2:14" ht="21.75" customHeight="1">
      <c r="B28" s="59"/>
      <c r="C28" s="60"/>
      <c r="D28" s="61"/>
      <c r="E28" s="59"/>
      <c r="F28" s="177"/>
      <c r="G28" s="178" t="s">
        <v>98</v>
      </c>
      <c r="H28" s="179"/>
      <c r="I28" s="69"/>
    </row>
    <row r="29" spans="2:14" ht="21.75" customHeight="1">
      <c r="B29" s="59"/>
      <c r="C29" s="60"/>
      <c r="D29" s="61"/>
      <c r="E29" s="59"/>
      <c r="F29" s="177"/>
      <c r="G29" s="62" t="s">
        <v>99</v>
      </c>
      <c r="H29" s="63" t="s">
        <v>100</v>
      </c>
      <c r="I29" s="69"/>
    </row>
    <row r="30" spans="2:14" ht="21.75" customHeight="1">
      <c r="B30" s="59"/>
      <c r="C30" s="60"/>
      <c r="D30" s="61"/>
      <c r="E30" s="59"/>
      <c r="F30" s="177"/>
      <c r="G30" s="183"/>
      <c r="H30" s="183"/>
      <c r="I30" s="59"/>
    </row>
    <row r="31" spans="2:14">
      <c r="B31" s="64"/>
      <c r="C31" s="64"/>
      <c r="D31" s="64"/>
      <c r="E31" s="64"/>
      <c r="F31" s="177"/>
      <c r="G31" s="183"/>
      <c r="H31" s="183"/>
      <c r="I31" s="64"/>
    </row>
    <row r="32" spans="2:14">
      <c r="B32" s="64"/>
      <c r="C32" s="64"/>
      <c r="D32" s="64"/>
      <c r="E32" s="64"/>
      <c r="F32" s="177"/>
      <c r="G32" s="183"/>
      <c r="H32" s="183"/>
      <c r="I32" s="64"/>
    </row>
    <row r="33" spans="2:9">
      <c r="B33" s="64"/>
      <c r="C33" s="64"/>
      <c r="D33" s="64"/>
      <c r="E33" s="64"/>
      <c r="F33" s="64"/>
      <c r="G33" s="64"/>
      <c r="H33" s="64"/>
      <c r="I33" s="64"/>
    </row>
    <row r="34" spans="2:9">
      <c r="B34" s="64"/>
      <c r="C34" s="64"/>
      <c r="D34" s="64"/>
      <c r="E34" s="64"/>
      <c r="F34" s="64"/>
      <c r="G34" s="64"/>
      <c r="H34" s="64"/>
      <c r="I34" s="64"/>
    </row>
    <row r="35" spans="2:9">
      <c r="B35" s="64"/>
      <c r="C35" s="64"/>
      <c r="D35" s="64"/>
      <c r="E35" s="64"/>
      <c r="F35" s="64"/>
      <c r="G35" s="64"/>
      <c r="H35" s="64"/>
      <c r="I35" s="64"/>
    </row>
    <row r="36" spans="2:9">
      <c r="B36" s="247" t="s">
        <v>138</v>
      </c>
      <c r="C36" s="64"/>
      <c r="D36" s="64"/>
      <c r="E36" s="64"/>
      <c r="F36" s="64"/>
      <c r="G36" s="64"/>
      <c r="H36" s="64"/>
      <c r="I36" s="64"/>
    </row>
    <row r="39" spans="2:9">
      <c r="B39" s="65"/>
    </row>
  </sheetData>
  <mergeCells count="37">
    <mergeCell ref="B1:I1"/>
    <mergeCell ref="C2:I2"/>
    <mergeCell ref="B5:H5"/>
    <mergeCell ref="F6:I6"/>
    <mergeCell ref="F8:I8"/>
    <mergeCell ref="G16:I16"/>
    <mergeCell ref="C17:D17"/>
    <mergeCell ref="E17:F17"/>
    <mergeCell ref="H17:I17"/>
    <mergeCell ref="B13:C13"/>
    <mergeCell ref="D13:I13"/>
    <mergeCell ref="B14:C14"/>
    <mergeCell ref="D14:I14"/>
    <mergeCell ref="B15:C15"/>
    <mergeCell ref="E15:F15"/>
    <mergeCell ref="G15:I15"/>
    <mergeCell ref="E19:F19"/>
    <mergeCell ref="C20:D20"/>
    <mergeCell ref="E20:F20"/>
    <mergeCell ref="B16:C16"/>
    <mergeCell ref="E16:F16"/>
    <mergeCell ref="G27:H27"/>
    <mergeCell ref="G28:H28"/>
    <mergeCell ref="B17:B23"/>
    <mergeCell ref="F27:F32"/>
    <mergeCell ref="G30:G32"/>
    <mergeCell ref="H30:H32"/>
    <mergeCell ref="H18:I23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</mergeCells>
  <phoneticPr fontId="30" type="noConversion"/>
  <pageMargins left="0.59055118110236204" right="0.59055118110236204" top="0.98425196850393704" bottom="0.39370078740157499" header="0.511811023622047" footer="0.511811023622047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ColWidth="9"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>
      <c r="B2" s="33"/>
      <c r="C2" s="34"/>
      <c r="D2" s="34"/>
      <c r="E2" s="35"/>
    </row>
    <row r="3" spans="2:5" ht="24" customHeight="1">
      <c r="B3" s="36"/>
      <c r="C3" s="227" t="s">
        <v>101</v>
      </c>
      <c r="D3" s="228"/>
      <c r="E3" s="37"/>
    </row>
    <row r="4" spans="2:5" ht="18.75" customHeight="1">
      <c r="B4" s="36"/>
      <c r="C4" s="229"/>
      <c r="D4" s="230"/>
      <c r="E4" s="37"/>
    </row>
    <row r="5" spans="2:5" ht="18.75" customHeight="1">
      <c r="B5" s="36"/>
      <c r="C5" s="231" t="str">
        <f>記入!B2</f>
        <v>${na.depositjapanese}</v>
      </c>
      <c r="D5" s="232"/>
      <c r="E5" s="37"/>
    </row>
    <row r="6" spans="2:5" ht="18.75" customHeight="1">
      <c r="B6" s="36"/>
      <c r="C6" s="233"/>
      <c r="D6" s="234"/>
      <c r="E6" s="37"/>
    </row>
    <row r="7" spans="2:5" ht="22.5" customHeight="1">
      <c r="B7" s="36"/>
      <c r="C7" s="225" t="str">
        <f>記入!B10</f>
        <v>${na.pjnamejapanese}</v>
      </c>
      <c r="D7" s="226"/>
      <c r="E7" s="37"/>
    </row>
    <row r="8" spans="2:5" ht="22.5" customHeight="1">
      <c r="B8" s="36"/>
      <c r="C8" s="225"/>
      <c r="D8" s="226"/>
      <c r="E8" s="37"/>
    </row>
    <row r="9" spans="2:5" ht="17.25" customHeight="1">
      <c r="B9" s="36"/>
      <c r="C9" s="235" t="str">
        <f>"（"&amp;記入!B13&amp;"）"</f>
        <v>（${na.claimnumber}）</v>
      </c>
      <c r="D9" s="236"/>
      <c r="E9" s="37"/>
    </row>
    <row r="10" spans="2:5" ht="16.5" customHeight="1">
      <c r="B10" s="36"/>
      <c r="C10" s="38" t="s">
        <v>102</v>
      </c>
      <c r="D10" s="39" t="str">
        <f>記入!B17</f>
        <v>${na.deliverydate}</v>
      </c>
      <c r="E10" s="37"/>
    </row>
    <row r="11" spans="2:5" ht="18.75" customHeight="1">
      <c r="B11" s="36"/>
      <c r="C11" s="217" t="s">
        <v>103</v>
      </c>
      <c r="D11" s="218"/>
      <c r="E11" s="37"/>
    </row>
    <row r="12" spans="2:5" ht="117" customHeight="1">
      <c r="B12" s="36"/>
      <c r="C12" s="219" t="str">
        <f>記入!B10&amp;"の開発一式"</f>
        <v>${na.pjnamejapanese}の開発一式</v>
      </c>
      <c r="D12" s="220"/>
      <c r="E12" s="37"/>
    </row>
    <row r="13" spans="2:5" ht="37.5" customHeight="1">
      <c r="B13" s="36"/>
      <c r="C13" s="221" t="str">
        <f>記入!B27</f>
        <v>パナソニックソフトウェア開発センター大連（有）（PSDCD）</v>
      </c>
      <c r="D13" s="222"/>
      <c r="E13" s="37"/>
    </row>
    <row r="14" spans="2:5" ht="18" customHeight="1">
      <c r="B14" s="36"/>
      <c r="C14" s="223"/>
      <c r="D14" s="224"/>
      <c r="E14" s="37"/>
    </row>
    <row r="15" spans="2:5" ht="9.6" customHeight="1">
      <c r="B15" s="40"/>
      <c r="C15" s="41"/>
      <c r="D15" s="41"/>
      <c r="E15" s="42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9:D9"/>
    <mergeCell ref="C11:D11"/>
    <mergeCell ref="C12:D12"/>
    <mergeCell ref="C13:D13"/>
    <mergeCell ref="C14:D14"/>
    <mergeCell ref="C7:D8"/>
  </mergeCells>
  <phoneticPr fontId="30" type="noConversion"/>
  <pageMargins left="0.55118110236220497" right="0.59055118110236204" top="0.98425196850393704" bottom="0.98425196850393704" header="0.511811023622047" footer="0.511811023622047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view="pageBreakPreview" zoomScale="85" zoomScaleNormal="100" zoomScaleSheetLayoutView="85" workbookViewId="0">
      <selection activeCell="I6" sqref="I6"/>
    </sheetView>
  </sheetViews>
  <sheetFormatPr defaultColWidth="9.140625" defaultRowHeight="14.25"/>
  <cols>
    <col min="1" max="1" width="2.5703125" style="1" customWidth="1"/>
    <col min="2" max="2" width="9.140625" style="1"/>
    <col min="3" max="3" width="6" style="1" customWidth="1"/>
    <col min="4" max="4" width="13.28515625" style="1" customWidth="1"/>
    <col min="5" max="5" width="20.28515625" style="1" customWidth="1"/>
    <col min="6" max="6" width="1.140625" style="1" customWidth="1"/>
    <col min="7" max="7" width="12.5703125" style="1" customWidth="1"/>
    <col min="8" max="8" width="16.85546875" style="1" customWidth="1"/>
    <col min="9" max="9" width="24.42578125" style="1" customWidth="1"/>
    <col min="10" max="10" width="2.28515625" style="1" customWidth="1"/>
    <col min="11" max="16384" width="9.140625" style="1"/>
  </cols>
  <sheetData>
    <row r="1" spans="2:9" ht="31.5">
      <c r="B1" s="243" t="s">
        <v>104</v>
      </c>
      <c r="C1" s="243"/>
      <c r="D1" s="243"/>
      <c r="E1" s="243"/>
      <c r="F1" s="243"/>
      <c r="G1" s="243"/>
      <c r="H1" s="243"/>
      <c r="I1" s="243"/>
    </row>
    <row r="2" spans="2:9" ht="31.5">
      <c r="B2" s="243" t="s">
        <v>105</v>
      </c>
      <c r="C2" s="243"/>
      <c r="D2" s="243"/>
      <c r="E2" s="243"/>
      <c r="F2" s="243"/>
      <c r="G2" s="243"/>
      <c r="H2" s="243"/>
      <c r="I2" s="243"/>
    </row>
    <row r="3" spans="2:9" ht="33.75" customHeight="1">
      <c r="B3" s="244"/>
      <c r="C3" s="244"/>
      <c r="D3" s="244"/>
      <c r="E3" s="244"/>
      <c r="F3" s="244"/>
      <c r="G3" s="244"/>
      <c r="H3" s="244"/>
      <c r="I3" s="28"/>
    </row>
    <row r="4" spans="2:9" ht="25.5" customHeight="1">
      <c r="B4" s="245" t="s">
        <v>106</v>
      </c>
      <c r="C4" s="245"/>
      <c r="D4" s="245"/>
      <c r="E4" s="246" t="str">
        <f>記入!B3</f>
        <v>${na.depositenglish}</v>
      </c>
      <c r="F4" s="246"/>
      <c r="G4" s="246"/>
      <c r="H4" s="246"/>
      <c r="I4" s="246"/>
    </row>
    <row r="5" spans="2:9" ht="25.5" customHeight="1">
      <c r="B5" s="241" t="s">
        <v>107</v>
      </c>
      <c r="C5" s="241"/>
      <c r="D5" s="241"/>
      <c r="E5" s="2" t="str">
        <f>記入!B13</f>
        <v>${na.claimnumber}</v>
      </c>
      <c r="F5" s="3"/>
      <c r="G5" s="241" t="s">
        <v>108</v>
      </c>
      <c r="H5" s="241"/>
      <c r="I5" s="2" t="str">
        <f>記入!B12</f>
        <v>${na.contractnumber}</v>
      </c>
    </row>
    <row r="6" spans="2:9" ht="25.5" customHeight="1">
      <c r="B6" s="241" t="s">
        <v>109</v>
      </c>
      <c r="C6" s="241"/>
      <c r="D6" s="241"/>
      <c r="E6" s="4" t="s">
        <v>110</v>
      </c>
      <c r="F6" s="3"/>
      <c r="G6" s="241" t="s">
        <v>111</v>
      </c>
      <c r="H6" s="241"/>
      <c r="I6" s="29" t="str">
        <f>記入!B23</f>
        <v>${na.toto}</v>
      </c>
    </row>
    <row r="7" spans="2:9" ht="27" customHeight="1">
      <c r="B7" s="242" t="s">
        <v>112</v>
      </c>
      <c r="C7" s="242"/>
      <c r="D7" s="242"/>
      <c r="E7" s="5" t="str">
        <f>記入!B16</f>
        <v>${na.deliveryfinshdate}</v>
      </c>
      <c r="F7" s="3"/>
      <c r="G7" s="3"/>
      <c r="H7" s="3"/>
      <c r="I7" s="3"/>
    </row>
    <row r="8" spans="2:9" ht="17.25" customHeight="1">
      <c r="B8" s="6" t="s">
        <v>113</v>
      </c>
      <c r="C8" s="7" t="s">
        <v>114</v>
      </c>
      <c r="D8" s="8" t="s">
        <v>115</v>
      </c>
      <c r="E8" s="8" t="s">
        <v>116</v>
      </c>
      <c r="F8" s="9"/>
      <c r="G8" s="10" t="s">
        <v>117</v>
      </c>
      <c r="H8" s="8" t="s">
        <v>118</v>
      </c>
      <c r="I8" s="6" t="s">
        <v>119</v>
      </c>
    </row>
    <row r="9" spans="2:9" ht="21" customHeight="1">
      <c r="B9" s="11" t="s">
        <v>120</v>
      </c>
      <c r="C9" s="12" t="s">
        <v>121</v>
      </c>
      <c r="D9" s="13" t="s">
        <v>122</v>
      </c>
      <c r="E9" s="14" t="s">
        <v>123</v>
      </c>
      <c r="F9" s="15"/>
      <c r="G9" s="16" t="s">
        <v>124</v>
      </c>
      <c r="H9" s="14" t="s">
        <v>125</v>
      </c>
      <c r="I9" s="11" t="s">
        <v>126</v>
      </c>
    </row>
    <row r="10" spans="2:9" ht="21.75" customHeight="1">
      <c r="B10" s="3"/>
      <c r="C10" s="17"/>
      <c r="D10" s="18"/>
      <c r="E10" s="18"/>
      <c r="F10" s="3"/>
      <c r="G10" s="3"/>
      <c r="H10" s="237" t="s">
        <v>127</v>
      </c>
      <c r="I10" s="238"/>
    </row>
    <row r="11" spans="2:9" ht="62.25" customHeight="1">
      <c r="B11" s="19"/>
      <c r="C11" s="20"/>
      <c r="D11" s="239" t="str">
        <f>記入!B11</f>
        <v>${na.pjnamechinese}</v>
      </c>
      <c r="E11" s="240"/>
      <c r="F11" s="240"/>
      <c r="G11" s="240"/>
      <c r="H11" s="240"/>
      <c r="I11" s="240"/>
    </row>
    <row r="12" spans="2:9" ht="28.5" customHeight="1">
      <c r="B12" s="21" t="s">
        <v>128</v>
      </c>
      <c r="C12" s="22"/>
      <c r="D12" s="23" t="s">
        <v>129</v>
      </c>
      <c r="E12" s="24" t="s">
        <v>130</v>
      </c>
      <c r="F12" s="3"/>
      <c r="G12" s="25" t="s">
        <v>131</v>
      </c>
      <c r="H12" s="26"/>
      <c r="I12" s="30" t="e">
        <f>I19-I13</f>
        <v>#VALUE!</v>
      </c>
    </row>
    <row r="13" spans="2:9" ht="29.25" customHeight="1">
      <c r="B13" s="3"/>
      <c r="C13" s="22"/>
      <c r="D13" s="24" t="s">
        <v>132</v>
      </c>
      <c r="E13" s="24" t="s">
        <v>133</v>
      </c>
      <c r="F13" s="3"/>
      <c r="G13" s="25" t="s">
        <v>131</v>
      </c>
      <c r="H13" s="26"/>
      <c r="I13" s="30">
        <v>1</v>
      </c>
    </row>
    <row r="14" spans="2:9">
      <c r="B14" s="3"/>
      <c r="C14" s="22"/>
      <c r="D14" s="26"/>
      <c r="E14" s="26"/>
      <c r="F14" s="3"/>
      <c r="G14" s="22"/>
      <c r="H14" s="26"/>
      <c r="I14" s="31"/>
    </row>
    <row r="15" spans="2:9" ht="72.75" customHeight="1">
      <c r="B15" s="3"/>
      <c r="C15" s="22"/>
      <c r="D15" s="26"/>
      <c r="E15" s="26"/>
      <c r="F15" s="3"/>
      <c r="G15" s="22"/>
      <c r="H15" s="26"/>
      <c r="I15" s="31"/>
    </row>
    <row r="16" spans="2:9">
      <c r="B16" s="3"/>
      <c r="C16" s="22"/>
      <c r="D16" s="26"/>
      <c r="E16" s="26"/>
      <c r="F16" s="3"/>
      <c r="G16" s="22"/>
      <c r="H16" s="26"/>
      <c r="I16" s="31"/>
    </row>
    <row r="17" spans="2:9" ht="31.5" customHeight="1">
      <c r="B17" s="3"/>
      <c r="C17" s="22"/>
      <c r="D17" s="26"/>
      <c r="E17" s="26"/>
      <c r="F17" s="3"/>
      <c r="G17" s="22"/>
      <c r="H17" s="26"/>
      <c r="I17" s="31"/>
    </row>
    <row r="18" spans="2:9">
      <c r="B18" s="3"/>
      <c r="C18" s="22"/>
      <c r="D18" s="26" t="s">
        <v>134</v>
      </c>
      <c r="E18" s="26"/>
      <c r="F18" s="3"/>
      <c r="G18" s="22"/>
      <c r="H18" s="26"/>
      <c r="I18" s="31"/>
    </row>
    <row r="19" spans="2:9">
      <c r="B19" s="3"/>
      <c r="C19" s="22"/>
      <c r="D19" s="26"/>
      <c r="E19" s="26"/>
      <c r="F19" s="3"/>
      <c r="G19" s="25" t="s">
        <v>135</v>
      </c>
      <c r="H19" s="26"/>
      <c r="I19" s="32" t="str">
        <f>記入!B20</f>
        <v>${na.claimamount}</v>
      </c>
    </row>
    <row r="20" spans="2:9">
      <c r="B20" s="3"/>
      <c r="C20" s="22"/>
      <c r="D20" s="26"/>
      <c r="E20" s="26"/>
      <c r="F20" s="3"/>
      <c r="G20" s="22"/>
      <c r="H20" s="26"/>
      <c r="I20" s="3"/>
    </row>
    <row r="21" spans="2:9">
      <c r="B21" s="3"/>
      <c r="C21" s="27"/>
      <c r="D21" s="26"/>
      <c r="E21" s="26"/>
      <c r="F21" s="3"/>
      <c r="G21" s="22"/>
      <c r="H21" s="26"/>
      <c r="I21" s="3"/>
    </row>
    <row r="22" spans="2:9">
      <c r="B22" s="3"/>
      <c r="C22" s="27"/>
      <c r="D22" s="27"/>
      <c r="E22" s="27"/>
      <c r="F22" s="3"/>
      <c r="G22" s="27"/>
      <c r="H22" s="27"/>
      <c r="I22" s="3"/>
    </row>
    <row r="23" spans="2:9" ht="42.75" customHeight="1">
      <c r="B23" s="3"/>
      <c r="C23" s="3"/>
      <c r="D23" s="3"/>
      <c r="E23" s="3"/>
      <c r="F23" s="3"/>
      <c r="G23" s="3"/>
      <c r="H23" s="3"/>
      <c r="I23" s="3"/>
    </row>
    <row r="24" spans="2:9">
      <c r="B24" s="3" t="s">
        <v>136</v>
      </c>
      <c r="C24" s="3"/>
      <c r="D24" s="3"/>
      <c r="E24" s="3"/>
      <c r="F24" s="3"/>
      <c r="G24" s="3"/>
      <c r="H24" s="3"/>
      <c r="I24" s="3"/>
    </row>
    <row r="25" spans="2:9">
      <c r="B25" s="3"/>
      <c r="C25" s="3"/>
      <c r="D25" s="3"/>
      <c r="E25" s="3"/>
      <c r="F25" s="3"/>
      <c r="G25" s="3"/>
      <c r="H25" s="3"/>
      <c r="I25" s="3"/>
    </row>
  </sheetData>
  <mergeCells count="12">
    <mergeCell ref="B1:I1"/>
    <mergeCell ref="B2:I2"/>
    <mergeCell ref="B3:H3"/>
    <mergeCell ref="B4:D4"/>
    <mergeCell ref="E4:I4"/>
    <mergeCell ref="H10:I10"/>
    <mergeCell ref="D11:I11"/>
    <mergeCell ref="B5:D5"/>
    <mergeCell ref="G5:H5"/>
    <mergeCell ref="B6:D6"/>
    <mergeCell ref="G6:H6"/>
    <mergeCell ref="B7:D7"/>
  </mergeCells>
  <phoneticPr fontId="30" type="noConversion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記入</vt:lpstr>
      <vt:lpstr>出荷判定書</vt:lpstr>
      <vt:lpstr>納品明細書兼物品受領書</vt:lpstr>
      <vt:lpstr>CDラベル</vt:lpstr>
      <vt:lpstr>INVOICE</vt:lpstr>
      <vt:lpstr>CDラベル!Print_Area</vt:lpstr>
      <vt:lpstr>INVOICE!Print_Area</vt:lpstr>
      <vt:lpstr>出荷判定書!Print_Area</vt:lpstr>
      <vt:lpstr>納品明細書兼物品受領書!Print_Area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2015-03-05T08:21:00Z</cp:lastPrinted>
  <dcterms:created xsi:type="dcterms:W3CDTF">1996-10-14T23:33:00Z</dcterms:created>
  <dcterms:modified xsi:type="dcterms:W3CDTF">2021-12-01T05:40:18Z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