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20" windowHeight="6980"/>
  </bookViews>
  <sheets>
    <sheet name="記入" sheetId="1" r:id="rId1"/>
    <sheet name="出荷判定書" sheetId="3" r:id="rId2"/>
    <sheet name="納品明細書兼物品受領書（正）" sheetId="5" r:id="rId3"/>
    <sheet name="納品明細書兼物品受領書（副）" sheetId="7" r:id="rId4"/>
    <sheet name="CDラベル" sheetId="2" state="hidden" r:id="rId5"/>
    <sheet name="INVOICE" sheetId="8" state="hidden" r:id="rId6"/>
  </sheets>
  <definedNames>
    <definedName name="_xlnm.Print_Area" localSheetId="4">CDラベル!$A$1:$F$16</definedName>
    <definedName name="_xlnm.Print_Area" localSheetId="5">INVOICE!$A$1:$J$25</definedName>
    <definedName name="_xlnm.Print_Area" localSheetId="1">出荷判定書!$A$1:$K$50</definedName>
    <definedName name="_xlnm.Print_Area" localSheetId="3">'納品明細書兼物品受領書（副）'!$A$1:$J$36</definedName>
    <definedName name="_xlnm.Print_Area" localSheetId="2">'納品明細書兼物品受領書（正）'!$A$1:$J$36</definedName>
  </definedNames>
  <calcPr calcId="144525"/>
</workbook>
</file>

<file path=xl/comments1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rFont val="宋体"/>
            <charset val="134"/>
          </rPr>
          <t>jx:area(lastCell="H49")</t>
        </r>
      </text>
    </comment>
  </commentList>
</comments>
</file>

<file path=xl/comments2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rFont val="宋体"/>
            <charset val="134"/>
          </rPr>
          <t>jx:area(lastCell="K50")</t>
        </r>
      </text>
    </comment>
  </commentList>
</comments>
</file>

<file path=xl/comments3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rFont val="宋体"/>
            <charset val="134"/>
          </rPr>
          <t>jx:area(lastCell="J36")</t>
        </r>
      </text>
    </comment>
  </commentList>
</comments>
</file>

<file path=xl/comments4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rFont val="宋体"/>
            <charset val="134"/>
          </rPr>
          <t>jx:area(lastCell="J36")</t>
        </r>
      </text>
    </comment>
  </commentList>
</comments>
</file>

<file path=xl/sharedStrings.xml><?xml version="1.0" encoding="utf-8"?>
<sst xmlns="http://schemas.openxmlformats.org/spreadsheetml/2006/main" count="204" uniqueCount="141">
  <si>
    <t>■以下の内容は契約管理ツールで自動生成</t>
  </si>
  <si>
    <t>左側内容の編集不可</t>
  </si>
  <si>
    <t>委託元（和文）</t>
  </si>
  <si>
    <t>${na.depositjapanese}</t>
  </si>
  <si>
    <t>有用情報</t>
  </si>
  <si>
    <t>委託元（英文）</t>
  </si>
  <si>
    <t>${na.depositenglish}</t>
  </si>
  <si>
    <t>委託元（中文）</t>
  </si>
  <si>
    <t>無用情報</t>
  </si>
  <si>
    <t>委託元略</t>
  </si>
  <si>
    <t>${na.entrustment}</t>
  </si>
  <si>
    <t>委託元場所（英文）</t>
  </si>
  <si>
    <t>委託元担当（英文）</t>
  </si>
  <si>
    <t>事業場コード</t>
  </si>
  <si>
    <t>開発部署</t>
  </si>
  <si>
    <t>${na.deployment}</t>
  </si>
  <si>
    <t>PJ名(和文)</t>
  </si>
  <si>
    <t>${na.pjnamejapanese}</t>
  </si>
  <si>
    <t>PJ名(中文)</t>
  </si>
  <si>
    <t>${na.pjnamechinese}</t>
  </si>
  <si>
    <t>契約番号</t>
  </si>
  <si>
    <t>${na.contractnumber}</t>
  </si>
  <si>
    <t>請求番号</t>
  </si>
  <si>
    <t>${na.claimnumber}</t>
  </si>
  <si>
    <t>開発開始日</t>
  </si>
  <si>
    <t>${statime[0]}</t>
  </si>
  <si>
    <t>開発満了日</t>
  </si>
  <si>
    <t>${statime[1]}</t>
  </si>
  <si>
    <t>納品作成日</t>
  </si>
  <si>
    <t>${na.deliveryfinshdate}</t>
  </si>
  <si>
    <t>納品予定日</t>
  </si>
  <si>
    <t>${na.deliverydate}</t>
  </si>
  <si>
    <t>検収完了日</t>
  </si>
  <si>
    <t>${na.completiondate}</t>
  </si>
  <si>
    <t>通貨形式</t>
  </si>
  <si>
    <t>請求金額</t>
  </si>
  <si>
    <t>${na.claimamount}</t>
  </si>
  <si>
    <t>請求日</t>
  </si>
  <si>
    <t>支払日</t>
  </si>
  <si>
    <t>到达  TO</t>
  </si>
  <si>
    <t>${na.toto}</t>
  </si>
  <si>
    <t>出荷判定実施者</t>
  </si>
  <si>
    <t>${na.loadingjudge}</t>
  </si>
  <si>
    <t>該非判定書番号</t>
  </si>
  <si>
    <t>ウィルスチェック</t>
  </si>
  <si>
    <t xml:space="preserve">Office Scan </t>
  </si>
  <si>
    <t>担当会社名</t>
  </si>
  <si>
    <t>パナソニックソフトウェア開発センター大連（有）（PSDCD）</t>
  </si>
  <si>
    <t>出荷判定書</t>
  </si>
  <si>
    <t>プロジェクト名</t>
  </si>
  <si>
    <t>${na.pjnameenglish}</t>
  </si>
  <si>
    <t>プロジェクトNo.</t>
  </si>
  <si>
    <t>開発期間</t>
  </si>
  <si>
    <t>～</t>
  </si>
  <si>
    <t>委託元</t>
  </si>
  <si>
    <t>委託国</t>
  </si>
  <si>
    <t>日本</t>
  </si>
  <si>
    <t>開発内容</t>
  </si>
  <si>
    <t>納品物</t>
  </si>
  <si>
    <t>出荷判定</t>
  </si>
  <si>
    <t>該非判定</t>
  </si>
  <si>
    <t>OK</t>
  </si>
  <si>
    <t>実施者</t>
  </si>
  <si>
    <t>バージョン</t>
  </si>
  <si>
    <t>結果</t>
  </si>
  <si>
    <t>出荷判定結果</t>
  </si>
  <si>
    <t>出荷OK</t>
  </si>
  <si>
    <t>※【該非判定】と【出荷判定結果】に開発企画Gが記入</t>
  </si>
  <si>
    <t>※【該非判定】と【出荷判定結果】以外に開発部署が記入</t>
  </si>
  <si>
    <t>輸出管理
連絡者</t>
  </si>
  <si>
    <t>輸出管理
責任者</t>
  </si>
  <si>
    <t>納品明細書（兼）物品受領書（正）</t>
  </si>
  <si>
    <t>（本書は物件の納入日に依頼元へご提出下さい。）</t>
  </si>
  <si>
    <t>納品作成日：</t>
  </si>
  <si>
    <t>住　所</t>
  </si>
  <si>
    <t>　中国遼寧省大連市高新技術産業園区</t>
  </si>
  <si>
    <t>　黄浦路900号30号楼&lt;116085&gt;</t>
  </si>
  <si>
    <t>会社名</t>
  </si>
  <si>
    <t>　松下电器软件开发(大连) 有限公司</t>
  </si>
  <si>
    <t>社印</t>
  </si>
  <si>
    <t>下記の請負業務が完了致しましたのでご報告申し上げます。</t>
  </si>
  <si>
    <t>尚、下記の通りご指定の物件を納品致しますので、ご査収の上、検査、検収をお願い致します。</t>
  </si>
  <si>
    <t>件名</t>
  </si>
  <si>
    <t>送付番号</t>
  </si>
  <si>
    <t>納入日</t>
  </si>
  <si>
    <t>納入部署</t>
  </si>
  <si>
    <t>貴社開発センター</t>
  </si>
  <si>
    <t>納入宛先</t>
  </si>
  <si>
    <t>貴社指定</t>
  </si>
  <si>
    <t>納入物品一覧</t>
  </si>
  <si>
    <t>納入物件名</t>
  </si>
  <si>
    <t>納入形式</t>
  </si>
  <si>
    <t>版数*1</t>
  </si>
  <si>
    <t>検査印*2</t>
  </si>
  <si>
    <t>　電子ファイル</t>
  </si>
  <si>
    <t>　1.0</t>
  </si>
  <si>
    <t>　*1  当社指定の版数を記入。                                 （次項□あり  ■なし）</t>
  </si>
  <si>
    <t>　*2  出荷検査の当方責任者印を押印。（１個所）</t>
  </si>
  <si>
    <t>受
領</t>
  </si>
  <si>
    <t xml:space="preserve"> 　　年　　　月　 　日</t>
  </si>
  <si>
    <t>　検印</t>
  </si>
  <si>
    <t>　　 担当</t>
  </si>
  <si>
    <t>ドメイン側保管</t>
  </si>
  <si>
    <t>納品明細書（兼）物品受領書（副）</t>
  </si>
  <si>
    <t>PSDCD側保管</t>
  </si>
  <si>
    <t>納　　入　　物　　品</t>
  </si>
  <si>
    <t>納入日付(納品予定日)</t>
  </si>
  <si>
    <t>内容物</t>
  </si>
  <si>
    <t>发   票</t>
  </si>
  <si>
    <t>INVOICE</t>
  </si>
  <si>
    <t>购货单位 THE BUYER:</t>
  </si>
  <si>
    <t xml:space="preserve">发票号  INVOICE NO: </t>
  </si>
  <si>
    <t xml:space="preserve">合同号 CONTRACT NO: </t>
  </si>
  <si>
    <t>起运  FROM:</t>
  </si>
  <si>
    <t>DALIAN CHINA</t>
  </si>
  <si>
    <t>到达  TO：</t>
  </si>
  <si>
    <t>开票日期 INVOICE DATE:</t>
  </si>
  <si>
    <t>唛</t>
  </si>
  <si>
    <t>头</t>
  </si>
  <si>
    <t>货物名称</t>
  </si>
  <si>
    <t>规  格</t>
  </si>
  <si>
    <t>数量</t>
  </si>
  <si>
    <t>单价</t>
  </si>
  <si>
    <t>金额(RMB)</t>
  </si>
  <si>
    <t>SHIPPING</t>
  </si>
  <si>
    <t>MARK</t>
  </si>
  <si>
    <t>DESCRIPTION</t>
  </si>
  <si>
    <t>SPECIFICATIONS</t>
  </si>
  <si>
    <t>QUANTITY</t>
  </si>
  <si>
    <t>UNIT PRICE</t>
  </si>
  <si>
    <t>AMOUNT(RMB)</t>
  </si>
  <si>
    <t>FOB DALIAN</t>
  </si>
  <si>
    <t>N/M</t>
  </si>
  <si>
    <t>SOFTWARE</t>
  </si>
  <si>
    <t>INTELLECTUAL VALUE</t>
  </si>
  <si>
    <t>1SET</t>
  </si>
  <si>
    <t>CD</t>
  </si>
  <si>
    <t>MEDIA</t>
  </si>
  <si>
    <t>…………………………………………………………………………………………</t>
  </si>
  <si>
    <t>TOTAL：</t>
  </si>
  <si>
    <r>
      <rPr>
        <sz val="11"/>
        <rFont val="宋体"/>
        <charset val="134"/>
      </rPr>
      <t xml:space="preserve">销货单位 THE SELLER：  </t>
    </r>
    <r>
      <rPr>
        <u/>
        <sz val="11"/>
        <rFont val="宋体"/>
        <charset val="134"/>
      </rPr>
      <t xml:space="preserve"> PANASONIC SOFTWARE DEVELOPMENT CENTER DALIAN CO.,LTD</t>
    </r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</si>
</sst>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$-409]mmmm\ d\,\ yyyy;@"/>
    <numFmt numFmtId="177" formatCode="#,##0.00_);[Red]\(#,##0.00\)"/>
    <numFmt numFmtId="178" formatCode="[$-F800]dddd\,\ mmmm\ dd\,\ yyyy"/>
  </numFmts>
  <fonts count="50">
    <font>
      <sz val="10"/>
      <name val="Arial"/>
      <charset val="134"/>
    </font>
    <font>
      <sz val="11"/>
      <color theme="1"/>
      <name val="宋体"/>
      <charset val="128"/>
      <scheme val="minor"/>
    </font>
    <font>
      <sz val="24"/>
      <name val="宋体"/>
      <charset val="128"/>
    </font>
    <font>
      <sz val="18"/>
      <name val="宋体"/>
      <charset val="134"/>
    </font>
    <font>
      <sz val="11"/>
      <name val="宋体"/>
      <charset val="134"/>
    </font>
    <font>
      <u/>
      <sz val="11"/>
      <name val="宋体"/>
      <charset val="134"/>
    </font>
    <font>
      <b/>
      <sz val="18"/>
      <color indexed="9"/>
      <name val="ＭＳ Ｐゴシック"/>
      <charset val="128"/>
    </font>
    <font>
      <b/>
      <sz val="12"/>
      <name val="ＭＳ 明朝"/>
      <charset val="128"/>
    </font>
    <font>
      <b/>
      <sz val="9"/>
      <name val="ＭＳ Ｐ明朝"/>
      <charset val="128"/>
    </font>
    <font>
      <sz val="10.5"/>
      <name val="ＭＳ 明朝"/>
      <charset val="128"/>
    </font>
    <font>
      <sz val="11"/>
      <name val="ＭＳ 明朝"/>
      <charset val="128"/>
    </font>
    <font>
      <sz val="12"/>
      <name val="ＭＳ 明朝"/>
      <charset val="128"/>
    </font>
    <font>
      <sz val="11"/>
      <name val="ＭＳ Ｐゴシック"/>
      <charset val="128"/>
    </font>
    <font>
      <u/>
      <sz val="21"/>
      <name val="ＭＳ 明朝"/>
      <charset val="128"/>
    </font>
    <font>
      <sz val="10"/>
      <name val="ＭＳ 明朝"/>
      <charset val="128"/>
    </font>
    <font>
      <u/>
      <sz val="14"/>
      <name val="ＭＳ 明朝"/>
      <charset val="128"/>
    </font>
    <font>
      <sz val="10"/>
      <name val="SimSun"/>
      <charset val="134"/>
    </font>
    <font>
      <sz val="10"/>
      <color indexed="8"/>
      <name val="ＭＳ 明朝"/>
      <charset val="128"/>
    </font>
    <font>
      <sz val="10"/>
      <name val="Century"/>
      <charset val="134"/>
    </font>
    <font>
      <sz val="10"/>
      <color indexed="23"/>
      <name val="ＭＳ 明朝"/>
      <charset val="128"/>
    </font>
    <font>
      <sz val="11"/>
      <name val="HGP創英角ｺﾞｼｯｸUB"/>
      <charset val="128"/>
    </font>
    <font>
      <sz val="22"/>
      <name val="HGP創英角ｺﾞｼｯｸUB"/>
      <charset val="128"/>
    </font>
    <font>
      <sz val="12"/>
      <name val="HGP創英角ｺﾞｼｯｸUB"/>
      <charset val="128"/>
    </font>
    <font>
      <sz val="12"/>
      <name val="ＭＳ Ｐゴシック"/>
      <charset val="128"/>
    </font>
    <font>
      <sz val="9"/>
      <name val="HGP創英角ｺﾞｼｯｸUB"/>
      <charset val="128"/>
    </font>
    <font>
      <sz val="16"/>
      <name val="HGP創英角ｺﾞｼｯｸUB"/>
      <charset val="128"/>
    </font>
    <font>
      <b/>
      <sz val="11"/>
      <color rgb="FFFF0000"/>
      <name val="ＭＳ Ｐゴシック"/>
      <charset val="128"/>
    </font>
    <font>
      <sz val="20"/>
      <name val="ＭＳ Ｐゴシック"/>
      <charset val="128"/>
    </font>
    <font>
      <sz val="10"/>
      <name val="ＭＳ Ｐゴシック"/>
      <charset val="128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35" fillId="0" borderId="0" applyFont="0" applyFill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6" fillId="16" borderId="48" applyNumberFormat="0" applyAlignment="0" applyProtection="0">
      <alignment vertical="center"/>
    </xf>
    <xf numFmtId="44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5" fillId="24" borderId="49" applyNumberFormat="0" applyFon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9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42" fillId="0" borderId="51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2" fillId="12" borderId="46" applyNumberFormat="0" applyAlignment="0" applyProtection="0">
      <alignment vertical="center"/>
    </xf>
    <xf numFmtId="0" fontId="38" fillId="12" borderId="48" applyNumberFormat="0" applyAlignment="0" applyProtection="0">
      <alignment vertical="center"/>
    </xf>
    <xf numFmtId="0" fontId="46" fillId="31" borderId="53" applyNumberFormat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45" fillId="0" borderId="52" applyNumberFormat="0" applyFill="0" applyAlignment="0" applyProtection="0">
      <alignment vertical="center"/>
    </xf>
    <xf numFmtId="0" fontId="41" fillId="0" borderId="50" applyNumberFormat="0" applyFill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" fillId="0" borderId="0"/>
    <xf numFmtId="0" fontId="29" fillId="35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0" fillId="0" borderId="0"/>
    <xf numFmtId="0" fontId="29" fillId="9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2" fillId="0" borderId="0"/>
    <xf numFmtId="0" fontId="29" fillId="3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</cellStyleXfs>
  <cellXfs count="244">
    <xf numFmtId="0" fontId="0" fillId="0" borderId="0" xfId="0"/>
    <xf numFmtId="0" fontId="1" fillId="0" borderId="0" xfId="38"/>
    <xf numFmtId="0" fontId="2" fillId="2" borderId="0" xfId="38" applyFont="1" applyFill="1" applyAlignment="1">
      <alignment horizontal="center" vertical="center"/>
    </xf>
    <xf numFmtId="0" fontId="3" fillId="2" borderId="0" xfId="38" applyFont="1" applyFill="1" applyAlignment="1">
      <alignment horizontal="center" vertical="center"/>
    </xf>
    <xf numFmtId="0" fontId="4" fillId="2" borderId="0" xfId="38" applyFont="1" applyFill="1" applyAlignment="1">
      <alignment horizontal="left" vertical="center" wrapText="1"/>
    </xf>
    <xf numFmtId="0" fontId="4" fillId="3" borderId="0" xfId="38" applyFont="1" applyFill="1" applyAlignment="1">
      <alignment horizontal="left" vertical="center"/>
    </xf>
    <xf numFmtId="0" fontId="4" fillId="2" borderId="0" xfId="38" applyFont="1" applyFill="1" applyAlignment="1">
      <alignment horizontal="left" vertical="center"/>
    </xf>
    <xf numFmtId="0" fontId="4" fillId="3" borderId="0" xfId="38" applyFont="1" applyFill="1" applyAlignment="1">
      <alignment vertical="center"/>
    </xf>
    <xf numFmtId="0" fontId="4" fillId="2" borderId="0" xfId="38" applyFont="1" applyFill="1" applyAlignment="1">
      <alignment vertical="center"/>
    </xf>
    <xf numFmtId="0" fontId="5" fillId="2" borderId="0" xfId="38" applyFont="1" applyFill="1" applyAlignment="1">
      <alignment vertical="center"/>
    </xf>
    <xf numFmtId="0" fontId="4" fillId="2" borderId="1" xfId="38" applyFont="1" applyFill="1" applyBorder="1" applyAlignment="1">
      <alignment horizontal="left" vertical="center"/>
    </xf>
    <xf numFmtId="176" fontId="5" fillId="3" borderId="0" xfId="38" applyNumberFormat="1" applyFont="1" applyFill="1" applyAlignment="1">
      <alignment horizontal="left" vertical="center"/>
    </xf>
    <xf numFmtId="0" fontId="4" fillId="2" borderId="2" xfId="38" applyFont="1" applyFill="1" applyBorder="1" applyAlignment="1">
      <alignment horizontal="center" vertical="center"/>
    </xf>
    <xf numFmtId="0" fontId="4" fillId="2" borderId="3" xfId="38" applyFont="1" applyFill="1" applyBorder="1" applyAlignment="1">
      <alignment horizontal="left" vertical="center"/>
    </xf>
    <xf numFmtId="0" fontId="4" fillId="2" borderId="4" xfId="38" applyFont="1" applyFill="1" applyBorder="1" applyAlignment="1">
      <alignment horizontal="center" vertical="center"/>
    </xf>
    <xf numFmtId="0" fontId="4" fillId="2" borderId="2" xfId="38" applyFont="1" applyFill="1" applyBorder="1" applyAlignment="1">
      <alignment vertical="center"/>
    </xf>
    <xf numFmtId="0" fontId="4" fillId="2" borderId="3" xfId="38" applyFont="1" applyFill="1" applyBorder="1" applyAlignment="1">
      <alignment horizontal="center" vertical="center"/>
    </xf>
    <xf numFmtId="0" fontId="4" fillId="2" borderId="1" xfId="38" applyFont="1" applyFill="1" applyBorder="1" applyAlignment="1">
      <alignment horizontal="center" vertical="center"/>
    </xf>
    <xf numFmtId="0" fontId="4" fillId="2" borderId="5" xfId="38" applyFont="1" applyFill="1" applyBorder="1" applyAlignment="1">
      <alignment vertical="center"/>
    </xf>
    <xf numFmtId="0" fontId="4" fillId="2" borderId="6" xfId="38" applyFont="1" applyFill="1" applyBorder="1" applyAlignment="1">
      <alignment vertical="center"/>
    </xf>
    <xf numFmtId="0" fontId="4" fillId="2" borderId="6" xfId="38" applyFont="1" applyFill="1" applyBorder="1" applyAlignment="1">
      <alignment horizontal="center" vertical="center"/>
    </xf>
    <xf numFmtId="0" fontId="4" fillId="2" borderId="1" xfId="38" applyFont="1" applyFill="1" applyBorder="1" applyAlignment="1">
      <alignment vertical="center"/>
    </xf>
    <xf numFmtId="0" fontId="4" fillId="2" borderId="5" xfId="38" applyFont="1" applyFill="1" applyBorder="1" applyAlignment="1">
      <alignment horizontal="center" vertical="center"/>
    </xf>
    <xf numFmtId="0" fontId="4" fillId="2" borderId="3" xfId="38" applyFont="1" applyFill="1" applyBorder="1" applyAlignment="1">
      <alignment vertical="center"/>
    </xf>
    <xf numFmtId="0" fontId="4" fillId="2" borderId="4" xfId="38" applyFont="1" applyFill="1" applyBorder="1" applyAlignment="1">
      <alignment vertical="center"/>
    </xf>
    <xf numFmtId="0" fontId="4" fillId="2" borderId="7" xfId="38" applyFont="1" applyFill="1" applyBorder="1" applyAlignment="1">
      <alignment horizontal="center" vertical="center"/>
    </xf>
    <xf numFmtId="0" fontId="4" fillId="2" borderId="0" xfId="38" applyFont="1" applyFill="1" applyAlignment="1">
      <alignment vertical="center" wrapText="1"/>
    </xf>
    <xf numFmtId="0" fontId="4" fillId="2" borderId="8" xfId="38" applyFont="1" applyFill="1" applyBorder="1" applyAlignment="1">
      <alignment vertical="center" wrapText="1"/>
    </xf>
    <xf numFmtId="0" fontId="4" fillId="3" borderId="9" xfId="38" applyFont="1" applyFill="1" applyBorder="1" applyAlignment="1">
      <alignment horizontal="left" vertical="top" wrapText="1"/>
    </xf>
    <xf numFmtId="0" fontId="4" fillId="3" borderId="0" xfId="38" applyFont="1" applyFill="1" applyBorder="1" applyAlignment="1">
      <alignment horizontal="left" vertical="top" wrapText="1"/>
    </xf>
    <xf numFmtId="0" fontId="4" fillId="2" borderId="0" xfId="38" applyFont="1" applyFill="1" applyAlignment="1">
      <alignment horizontal="right" vertical="center"/>
    </xf>
    <xf numFmtId="0" fontId="4" fillId="2" borderId="8" xfId="38" applyFont="1" applyFill="1" applyBorder="1" applyAlignment="1">
      <alignment vertical="center"/>
    </xf>
    <xf numFmtId="0" fontId="4" fillId="2" borderId="0" xfId="38" applyFont="1" applyFill="1" applyAlignment="1">
      <alignment horizontal="center" vertical="center"/>
    </xf>
    <xf numFmtId="0" fontId="4" fillId="2" borderId="10" xfId="38" applyFont="1" applyFill="1" applyBorder="1" applyAlignment="1">
      <alignment horizontal="center" vertical="center"/>
    </xf>
    <xf numFmtId="0" fontId="4" fillId="2" borderId="8" xfId="38" applyFont="1" applyFill="1" applyBorder="1" applyAlignment="1">
      <alignment horizontal="center" vertical="center"/>
    </xf>
    <xf numFmtId="0" fontId="4" fillId="2" borderId="10" xfId="38" applyFont="1" applyFill="1" applyBorder="1" applyAlignment="1">
      <alignment vertical="center"/>
    </xf>
    <xf numFmtId="0" fontId="4" fillId="2" borderId="0" xfId="38" applyFont="1" applyFill="1" applyBorder="1" applyAlignment="1">
      <alignment vertical="center"/>
    </xf>
    <xf numFmtId="0" fontId="1" fillId="2" borderId="0" xfId="38" applyFill="1" applyAlignment="1">
      <alignment vertical="center"/>
    </xf>
    <xf numFmtId="49" fontId="5" fillId="3" borderId="0" xfId="38" applyNumberFormat="1" applyFont="1" applyFill="1" applyAlignment="1">
      <alignment vertical="center"/>
    </xf>
    <xf numFmtId="177" fontId="4" fillId="2" borderId="0" xfId="38" applyNumberFormat="1" applyFont="1" applyFill="1" applyAlignment="1">
      <alignment horizontal="center" vertical="center"/>
    </xf>
    <xf numFmtId="177" fontId="4" fillId="2" borderId="0" xfId="38" applyNumberFormat="1" applyFont="1" applyFill="1" applyAlignment="1">
      <alignment vertical="center"/>
    </xf>
    <xf numFmtId="177" fontId="4" fillId="3" borderId="0" xfId="38" applyNumberFormat="1" applyFont="1" applyFill="1" applyAlignment="1">
      <alignment horizontal="center" vertical="center"/>
    </xf>
    <xf numFmtId="0" fontId="0" fillId="2" borderId="7" xfId="0" applyFill="1" applyBorder="1"/>
    <xf numFmtId="0" fontId="0" fillId="0" borderId="2" xfId="0" applyBorder="1"/>
    <xf numFmtId="0" fontId="0" fillId="2" borderId="3" xfId="0" applyFill="1" applyBorder="1"/>
    <xf numFmtId="0" fontId="0" fillId="2" borderId="9" xfId="0" applyFill="1" applyBorder="1"/>
    <xf numFmtId="0" fontId="6" fillId="4" borderId="11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top" wrapText="1"/>
    </xf>
    <xf numFmtId="0" fontId="0" fillId="2" borderId="8" xfId="0" applyFill="1" applyBorder="1"/>
    <xf numFmtId="0" fontId="7" fillId="2" borderId="13" xfId="0" applyFont="1" applyFill="1" applyBorder="1" applyAlignment="1">
      <alignment horizontal="justify" vertical="top" wrapText="1"/>
    </xf>
    <xf numFmtId="0" fontId="7" fillId="2" borderId="14" xfId="0" applyFont="1" applyFill="1" applyBorder="1" applyAlignment="1">
      <alignment horizontal="justify" vertical="top" wrapText="1"/>
    </xf>
    <xf numFmtId="0" fontId="7" fillId="2" borderId="15" xfId="0" applyFont="1" applyFill="1" applyBorder="1" applyAlignment="1">
      <alignment horizontal="justify" wrapText="1"/>
    </xf>
    <xf numFmtId="0" fontId="7" fillId="2" borderId="16" xfId="0" applyFont="1" applyFill="1" applyBorder="1" applyAlignment="1">
      <alignment horizontal="justify" wrapText="1"/>
    </xf>
    <xf numFmtId="0" fontId="7" fillId="2" borderId="15" xfId="0" applyFont="1" applyFill="1" applyBorder="1" applyAlignment="1">
      <alignment horizontal="justify" vertical="top" wrapText="1"/>
    </xf>
    <xf numFmtId="0" fontId="7" fillId="2" borderId="16" xfId="0" applyFont="1" applyFill="1" applyBorder="1" applyAlignment="1">
      <alignment horizontal="justify" vertical="top" wrapText="1"/>
    </xf>
    <xf numFmtId="0" fontId="8" fillId="2" borderId="15" xfId="0" applyFont="1" applyFill="1" applyBorder="1" applyAlignment="1">
      <alignment horizontal="center" vertical="top" wrapText="1"/>
    </xf>
    <xf numFmtId="0" fontId="8" fillId="2" borderId="16" xfId="0" applyFont="1" applyFill="1" applyBorder="1" applyAlignment="1">
      <alignment horizontal="center" vertical="top" wrapText="1"/>
    </xf>
    <xf numFmtId="0" fontId="9" fillId="2" borderId="17" xfId="0" applyFont="1" applyFill="1" applyBorder="1" applyAlignment="1">
      <alignment horizontal="center" vertical="top" wrapText="1"/>
    </xf>
    <xf numFmtId="0" fontId="0" fillId="0" borderId="18" xfId="0" applyBorder="1"/>
    <xf numFmtId="0" fontId="10" fillId="2" borderId="19" xfId="0" applyFont="1" applyFill="1" applyBorder="1" applyAlignment="1">
      <alignment horizontal="center" wrapText="1"/>
    </xf>
    <xf numFmtId="178" fontId="10" fillId="2" borderId="20" xfId="0" applyNumberFormat="1" applyFont="1" applyFill="1" applyBorder="1" applyAlignment="1">
      <alignment horizontal="center" wrapText="1"/>
    </xf>
    <xf numFmtId="0" fontId="10" fillId="2" borderId="21" xfId="0" applyFont="1" applyFill="1" applyBorder="1" applyAlignment="1">
      <alignment horizontal="justify" vertical="top" wrapText="1"/>
    </xf>
    <xf numFmtId="0" fontId="10" fillId="2" borderId="22" xfId="0" applyFont="1" applyFill="1" applyBorder="1" applyAlignment="1">
      <alignment horizontal="justify" vertical="top" wrapText="1"/>
    </xf>
    <xf numFmtId="0" fontId="11" fillId="2" borderId="17" xfId="0" applyFont="1" applyFill="1" applyBorder="1" applyAlignment="1">
      <alignment horizontal="left" vertical="top" wrapText="1"/>
    </xf>
    <xf numFmtId="0" fontId="11" fillId="2" borderId="18" xfId="0" applyFont="1" applyFill="1" applyBorder="1" applyAlignment="1">
      <alignment horizontal="left" vertical="top" wrapText="1"/>
    </xf>
    <xf numFmtId="0" fontId="10" fillId="2" borderId="21" xfId="0" applyFont="1" applyFill="1" applyBorder="1" applyAlignment="1">
      <alignment horizontal="center" wrapText="1"/>
    </xf>
    <xf numFmtId="0" fontId="10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 wrapText="1"/>
    </xf>
    <xf numFmtId="0" fontId="10" fillId="2" borderId="24" xfId="0" applyFont="1" applyFill="1" applyBorder="1" applyAlignment="1">
      <alignment horizontal="center" wrapText="1"/>
    </xf>
    <xf numFmtId="0" fontId="0" fillId="2" borderId="25" xfId="0" applyFill="1" applyBorder="1"/>
    <xf numFmtId="0" fontId="0" fillId="0" borderId="1" xfId="0" applyBorder="1"/>
    <xf numFmtId="0" fontId="0" fillId="2" borderId="5" xfId="0" applyFill="1" applyBorder="1"/>
    <xf numFmtId="0" fontId="12" fillId="0" borderId="0" xfId="49" applyFont="1" applyBorder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31" fontId="14" fillId="2" borderId="0" xfId="0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left" shrinkToFit="1"/>
    </xf>
    <xf numFmtId="0" fontId="0" fillId="0" borderId="0" xfId="0" applyAlignment="1">
      <alignment shrinkToFit="1"/>
    </xf>
    <xf numFmtId="0" fontId="15" fillId="2" borderId="0" xfId="0" applyFont="1" applyFill="1" applyAlignment="1">
      <alignment horizontal="left"/>
    </xf>
    <xf numFmtId="0" fontId="14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right"/>
    </xf>
    <xf numFmtId="0" fontId="14" fillId="2" borderId="26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left" vertical="center" wrapText="1" indent="1"/>
    </xf>
    <xf numFmtId="0" fontId="17" fillId="2" borderId="29" xfId="0" applyFont="1" applyFill="1" applyBorder="1" applyAlignment="1">
      <alignment horizontal="left" vertical="center" wrapText="1" inden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left" vertical="center" wrapText="1" indent="1"/>
    </xf>
    <xf numFmtId="0" fontId="14" fillId="2" borderId="33" xfId="0" applyFont="1" applyFill="1" applyBorder="1" applyAlignment="1">
      <alignment horizontal="left" vertical="center" wrapText="1" indent="1"/>
    </xf>
    <xf numFmtId="31" fontId="14" fillId="2" borderId="34" xfId="0" applyNumberFormat="1" applyFont="1" applyFill="1" applyBorder="1" applyAlignment="1">
      <alignment horizontal="left" vertical="center" wrapText="1" indent="1"/>
    </xf>
    <xf numFmtId="0" fontId="14" fillId="2" borderId="32" xfId="0" applyFont="1" applyFill="1" applyBorder="1" applyAlignment="1">
      <alignment horizontal="center" vertical="center" wrapText="1"/>
    </xf>
    <xf numFmtId="31" fontId="14" fillId="2" borderId="32" xfId="0" applyNumberFormat="1" applyFont="1" applyFill="1" applyBorder="1" applyAlignment="1">
      <alignment horizontal="left" vertical="center" wrapText="1" indent="1"/>
    </xf>
    <xf numFmtId="31" fontId="14" fillId="2" borderId="33" xfId="0" applyNumberFormat="1" applyFont="1" applyFill="1" applyBorder="1" applyAlignment="1">
      <alignment horizontal="left" vertical="center" wrapText="1" indent="1"/>
    </xf>
    <xf numFmtId="0" fontId="14" fillId="2" borderId="34" xfId="0" applyFont="1" applyFill="1" applyBorder="1" applyAlignment="1">
      <alignment horizontal="left" vertical="center" wrapText="1" indent="1"/>
    </xf>
    <xf numFmtId="0" fontId="14" fillId="2" borderId="21" xfId="0" applyFont="1" applyFill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left" vertical="center" wrapText="1"/>
    </xf>
    <xf numFmtId="0" fontId="17" fillId="2" borderId="31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justify" vertical="center" wrapText="1"/>
    </xf>
    <xf numFmtId="0" fontId="18" fillId="2" borderId="31" xfId="0" applyFont="1" applyFill="1" applyBorder="1" applyAlignment="1">
      <alignment horizontal="justify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4" fillId="2" borderId="38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2" borderId="38" xfId="0" applyFont="1" applyFill="1" applyBorder="1" applyAlignment="1">
      <alignment horizontal="center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14" fillId="2" borderId="4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/>
    <xf numFmtId="0" fontId="14" fillId="2" borderId="0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vertical="center" wrapText="1"/>
    </xf>
    <xf numFmtId="0" fontId="14" fillId="2" borderId="34" xfId="0" applyFont="1" applyFill="1" applyBorder="1" applyAlignment="1">
      <alignment horizontal="center" vertical="top" wrapText="1"/>
    </xf>
    <xf numFmtId="0" fontId="0" fillId="2" borderId="0" xfId="0" applyFill="1"/>
    <xf numFmtId="0" fontId="19" fillId="2" borderId="0" xfId="0" applyFont="1" applyFill="1"/>
    <xf numFmtId="0" fontId="14" fillId="0" borderId="0" xfId="0" applyFont="1"/>
    <xf numFmtId="0" fontId="16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left"/>
    </xf>
    <xf numFmtId="0" fontId="17" fillId="2" borderId="41" xfId="0" applyFont="1" applyFill="1" applyBorder="1" applyAlignment="1">
      <alignment horizontal="left" vertical="center" wrapText="1" indent="1"/>
    </xf>
    <xf numFmtId="0" fontId="14" fillId="2" borderId="42" xfId="0" applyFont="1" applyFill="1" applyBorder="1" applyAlignment="1">
      <alignment horizontal="left" vertical="center" wrapText="1" indent="1"/>
    </xf>
    <xf numFmtId="31" fontId="14" fillId="2" borderId="42" xfId="0" applyNumberFormat="1" applyFont="1" applyFill="1" applyBorder="1" applyAlignment="1">
      <alignment horizontal="left" vertical="center" wrapText="1" indent="1"/>
    </xf>
    <xf numFmtId="0" fontId="14" fillId="2" borderId="4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4" fillId="2" borderId="43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44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 wrapText="1"/>
    </xf>
    <xf numFmtId="0" fontId="12" fillId="0" borderId="0" xfId="49" applyFont="1" applyAlignment="1">
      <alignment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22" fillId="5" borderId="34" xfId="0" applyFont="1" applyFill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3" xfId="0" applyFont="1" applyBorder="1" applyAlignment="1">
      <alignment horizontal="center" vertical="center"/>
    </xf>
    <xf numFmtId="0" fontId="20" fillId="0" borderId="33" xfId="0" applyFont="1" applyBorder="1"/>
    <xf numFmtId="0" fontId="22" fillId="5" borderId="32" xfId="0" applyFont="1" applyFill="1" applyBorder="1" applyAlignment="1">
      <alignment horizontal="center" vertical="center"/>
    </xf>
    <xf numFmtId="0" fontId="23" fillId="0" borderId="31" xfId="0" applyFont="1" applyBorder="1" applyAlignment="1">
      <alignment vertical="center"/>
    </xf>
    <xf numFmtId="0" fontId="20" fillId="0" borderId="32" xfId="0" applyFont="1" applyBorder="1" applyAlignment="1">
      <alignment horizontal="center" vertical="center" shrinkToFit="1"/>
    </xf>
    <xf numFmtId="0" fontId="20" fillId="0" borderId="33" xfId="0" applyFont="1" applyBorder="1" applyAlignment="1">
      <alignment horizontal="center" vertical="center" shrinkToFit="1"/>
    </xf>
    <xf numFmtId="0" fontId="22" fillId="5" borderId="31" xfId="0" applyFont="1" applyFill="1" applyBorder="1" applyAlignment="1">
      <alignment horizontal="center" vertical="center"/>
    </xf>
    <xf numFmtId="0" fontId="20" fillId="0" borderId="32" xfId="0" applyNumberFormat="1" applyFont="1" applyBorder="1" applyAlignment="1">
      <alignment horizontal="center" vertical="center"/>
    </xf>
    <xf numFmtId="0" fontId="20" fillId="0" borderId="33" xfId="0" applyNumberFormat="1" applyFont="1" applyBorder="1" applyAlignment="1">
      <alignment horizontal="center" vertical="center"/>
    </xf>
    <xf numFmtId="31" fontId="20" fillId="0" borderId="32" xfId="0" applyNumberFormat="1" applyFont="1" applyBorder="1" applyAlignment="1">
      <alignment horizontal="right" vertical="center"/>
    </xf>
    <xf numFmtId="31" fontId="20" fillId="0" borderId="33" xfId="0" applyNumberFormat="1" applyFont="1" applyBorder="1" applyAlignment="1">
      <alignment horizontal="right" vertical="center"/>
    </xf>
    <xf numFmtId="0" fontId="20" fillId="0" borderId="33" xfId="0" applyFont="1" applyBorder="1" applyAlignment="1">
      <alignment horizontal="center" vertical="center"/>
    </xf>
    <xf numFmtId="31" fontId="20" fillId="0" borderId="33" xfId="0" applyNumberFormat="1" applyFont="1" applyBorder="1" applyAlignment="1">
      <alignment horizontal="left" vertical="center"/>
    </xf>
    <xf numFmtId="0" fontId="20" fillId="0" borderId="32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5" borderId="32" xfId="0" applyFont="1" applyFill="1" applyBorder="1" applyAlignment="1">
      <alignment horizontal="center" vertical="center"/>
    </xf>
    <xf numFmtId="0" fontId="20" fillId="5" borderId="31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0" fillId="0" borderId="7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/>
    </xf>
    <xf numFmtId="0" fontId="22" fillId="5" borderId="9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2" fillId="5" borderId="25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center" vertical="center"/>
    </xf>
    <xf numFmtId="0" fontId="20" fillId="0" borderId="25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4" fillId="0" borderId="32" xfId="0" applyFont="1" applyBorder="1" applyAlignment="1">
      <alignment vertical="center" shrinkToFit="1"/>
    </xf>
    <xf numFmtId="0" fontId="24" fillId="0" borderId="33" xfId="0" applyFont="1" applyBorder="1" applyAlignment="1">
      <alignment vertical="center" shrinkToFit="1"/>
    </xf>
    <xf numFmtId="0" fontId="20" fillId="0" borderId="32" xfId="0" applyFont="1" applyBorder="1" applyAlignment="1">
      <alignment vertical="center" wrapText="1"/>
    </xf>
    <xf numFmtId="0" fontId="20" fillId="0" borderId="33" xfId="0" applyFont="1" applyBorder="1" applyAlignment="1">
      <alignment vertical="center"/>
    </xf>
    <xf numFmtId="0" fontId="20" fillId="0" borderId="32" xfId="0" applyFont="1" applyBorder="1" applyAlignment="1">
      <alignment vertical="center"/>
    </xf>
    <xf numFmtId="31" fontId="20" fillId="0" borderId="32" xfId="0" applyNumberFormat="1" applyFont="1" applyBorder="1" applyAlignment="1">
      <alignment horizontal="left" vertical="center"/>
    </xf>
    <xf numFmtId="31" fontId="0" fillId="0" borderId="33" xfId="0" applyNumberFormat="1" applyBorder="1" applyAlignment="1">
      <alignment horizontal="left" vertical="center"/>
    </xf>
    <xf numFmtId="0" fontId="0" fillId="0" borderId="3" xfId="0" applyBorder="1"/>
    <xf numFmtId="0" fontId="20" fillId="5" borderId="33" xfId="0" applyFont="1" applyFill="1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20" fillId="5" borderId="7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0" fillId="0" borderId="25" xfId="0" applyBorder="1"/>
    <xf numFmtId="0" fontId="0" fillId="0" borderId="5" xfId="0" applyBorder="1"/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5" fillId="5" borderId="32" xfId="0" applyFont="1" applyFill="1" applyBorder="1" applyAlignment="1">
      <alignment horizontal="center" vertical="center"/>
    </xf>
    <xf numFmtId="0" fontId="25" fillId="5" borderId="31" xfId="0" applyFont="1" applyFill="1" applyBorder="1" applyAlignment="1">
      <alignment horizontal="center" vertical="center"/>
    </xf>
    <xf numFmtId="0" fontId="25" fillId="5" borderId="33" xfId="0" applyFont="1" applyFill="1" applyBorder="1" applyAlignment="1">
      <alignment horizontal="center" vertical="center"/>
    </xf>
    <xf numFmtId="0" fontId="20" fillId="0" borderId="2" xfId="0" applyFont="1" applyBorder="1"/>
    <xf numFmtId="0" fontId="20" fillId="0" borderId="0" xfId="0" applyFont="1" applyBorder="1"/>
    <xf numFmtId="0" fontId="22" fillId="5" borderId="7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1" xfId="0" applyNumberFormat="1" applyFont="1" applyBorder="1" applyAlignment="1">
      <alignment horizontal="center" vertical="center"/>
    </xf>
    <xf numFmtId="31" fontId="20" fillId="0" borderId="31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8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4" fillId="0" borderId="31" xfId="0" applyFont="1" applyBorder="1" applyAlignment="1">
      <alignment vertical="center" shrinkToFit="1"/>
    </xf>
    <xf numFmtId="0" fontId="20" fillId="0" borderId="31" xfId="0" applyFont="1" applyBorder="1" applyAlignment="1">
      <alignment vertical="center"/>
    </xf>
    <xf numFmtId="31" fontId="0" fillId="0" borderId="31" xfId="0" applyNumberFormat="1" applyBorder="1" applyAlignment="1">
      <alignment horizontal="left" vertical="center"/>
    </xf>
    <xf numFmtId="0" fontId="20" fillId="0" borderId="32" xfId="0" applyFont="1" applyBorder="1" applyAlignment="1">
      <alignment horizontal="center" vertical="center" wrapText="1"/>
    </xf>
    <xf numFmtId="0" fontId="0" fillId="0" borderId="0" xfId="45"/>
    <xf numFmtId="0" fontId="26" fillId="0" borderId="1" xfId="45" applyFont="1" applyBorder="1" applyAlignment="1">
      <alignment horizontal="left"/>
    </xf>
    <xf numFmtId="0" fontId="27" fillId="6" borderId="13" xfId="45" applyFont="1" applyFill="1" applyBorder="1" applyAlignment="1">
      <alignment horizontal="center" vertical="center" textRotation="255"/>
    </xf>
    <xf numFmtId="0" fontId="27" fillId="6" borderId="14" xfId="45" applyFont="1" applyFill="1" applyBorder="1" applyAlignment="1">
      <alignment horizontal="center" vertical="center" textRotation="255"/>
    </xf>
    <xf numFmtId="0" fontId="28" fillId="6" borderId="34" xfId="45" applyFont="1" applyFill="1" applyBorder="1" applyAlignment="1">
      <alignment horizontal="left"/>
    </xf>
    <xf numFmtId="0" fontId="28" fillId="3" borderId="34" xfId="0" applyFont="1" applyFill="1" applyBorder="1" applyAlignment="1">
      <alignment horizontal="left"/>
    </xf>
    <xf numFmtId="0" fontId="28" fillId="0" borderId="0" xfId="45" applyFont="1"/>
    <xf numFmtId="0" fontId="27" fillId="6" borderId="15" xfId="45" applyFont="1" applyFill="1" applyBorder="1" applyAlignment="1">
      <alignment horizontal="center" vertical="center" textRotation="255"/>
    </xf>
    <xf numFmtId="0" fontId="27" fillId="6" borderId="16" xfId="45" applyFont="1" applyFill="1" applyBorder="1" applyAlignment="1">
      <alignment horizontal="center" vertical="center" textRotation="255"/>
    </xf>
    <xf numFmtId="0" fontId="28" fillId="6" borderId="34" xfId="0" applyFont="1" applyFill="1" applyBorder="1" applyAlignment="1">
      <alignment horizontal="left"/>
    </xf>
    <xf numFmtId="0" fontId="28" fillId="7" borderId="34" xfId="45" applyFont="1" applyFill="1" applyBorder="1" applyAlignment="1">
      <alignment horizontal="left"/>
    </xf>
    <xf numFmtId="0" fontId="28" fillId="7" borderId="0" xfId="45" applyFont="1" applyFill="1"/>
    <xf numFmtId="0" fontId="28" fillId="6" borderId="34" xfId="45" applyFont="1" applyFill="1" applyBorder="1" applyAlignment="1">
      <alignment horizontal="left" vertical="center"/>
    </xf>
    <xf numFmtId="0" fontId="28" fillId="7" borderId="34" xfId="45" applyFont="1" applyFill="1" applyBorder="1" applyAlignment="1">
      <alignment horizontal="left" vertical="center"/>
    </xf>
    <xf numFmtId="0" fontId="28" fillId="3" borderId="34" xfId="0" applyFont="1" applyFill="1" applyBorder="1" applyAlignment="1">
      <alignment horizontal="left" vertical="center" wrapText="1"/>
    </xf>
    <xf numFmtId="0" fontId="28" fillId="0" borderId="0" xfId="45" applyFont="1" applyAlignment="1">
      <alignment vertical="center"/>
    </xf>
    <xf numFmtId="31" fontId="28" fillId="3" borderId="34" xfId="45" applyNumberFormat="1" applyFont="1" applyFill="1" applyBorder="1" applyAlignment="1" applyProtection="1">
      <alignment horizontal="left"/>
      <protection locked="0"/>
    </xf>
    <xf numFmtId="31" fontId="28" fillId="3" borderId="34" xfId="0" applyNumberFormat="1" applyFont="1" applyFill="1" applyBorder="1" applyAlignment="1">
      <alignment horizontal="left"/>
    </xf>
    <xf numFmtId="14" fontId="28" fillId="7" borderId="34" xfId="45" applyNumberFormat="1" applyFont="1" applyFill="1" applyBorder="1" applyAlignment="1">
      <alignment horizontal="left"/>
    </xf>
    <xf numFmtId="177" fontId="28" fillId="3" borderId="34" xfId="45" applyNumberFormat="1" applyFont="1" applyFill="1" applyBorder="1" applyAlignment="1">
      <alignment horizontal="left"/>
    </xf>
    <xf numFmtId="177" fontId="28" fillId="7" borderId="34" xfId="45" applyNumberFormat="1" applyFont="1" applyFill="1" applyBorder="1" applyAlignment="1">
      <alignment horizontal="left"/>
    </xf>
    <xf numFmtId="49" fontId="28" fillId="3" borderId="34" xfId="0" applyNumberFormat="1" applyFont="1" applyFill="1" applyBorder="1" applyAlignment="1">
      <alignment horizontal="left"/>
    </xf>
    <xf numFmtId="0" fontId="28" fillId="8" borderId="34" xfId="0" applyFont="1" applyFill="1" applyBorder="1" applyAlignment="1">
      <alignment horizontal="left" wrapText="1"/>
    </xf>
    <xf numFmtId="0" fontId="28" fillId="8" borderId="34" xfId="0" applyFont="1" applyFill="1" applyBorder="1" applyAlignment="1">
      <alignment horizontal="left"/>
    </xf>
    <xf numFmtId="0" fontId="27" fillId="6" borderId="45" xfId="45" applyFont="1" applyFill="1" applyBorder="1" applyAlignment="1">
      <alignment horizontal="center" vertical="center" textRotation="255"/>
    </xf>
    <xf numFmtId="0" fontId="27" fillId="6" borderId="44" xfId="45" applyFont="1" applyFill="1" applyBorder="1" applyAlignment="1">
      <alignment horizontal="center" vertical="center" textRotation="255"/>
    </xf>
    <xf numFmtId="0" fontId="9" fillId="0" borderId="0" xfId="0" applyFont="1" applyAlignment="1">
      <alignment horizontal="lef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標準 5" xfId="45"/>
    <cellStyle name="40% - 强调文字颜色 5" xfId="46" builtinId="47"/>
    <cellStyle name="60% - 强调文字颜色 5" xfId="47" builtinId="48"/>
    <cellStyle name="强调文字颜色 6" xfId="48" builtinId="49"/>
    <cellStyle name="標準 6" xf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A1" sqref="A1:B1"/>
    </sheetView>
  </sheetViews>
  <sheetFormatPr defaultColWidth="9" defaultRowHeight="12.5" outlineLevelCol="4"/>
  <cols>
    <col min="1" max="1" width="16.4272727272727" customWidth="1"/>
    <col min="2" max="2" width="57.7090909090909" style="133" customWidth="1"/>
    <col min="4" max="4" width="6.85454545454545" customWidth="1"/>
    <col min="5" max="5" width="6.57272727272727" customWidth="1"/>
  </cols>
  <sheetData>
    <row r="1" ht="13" spans="1:5">
      <c r="A1" s="218" t="s">
        <v>0</v>
      </c>
      <c r="B1" s="218"/>
      <c r="D1" s="219" t="s">
        <v>1</v>
      </c>
      <c r="E1" s="220"/>
    </row>
    <row r="2" spans="1:5">
      <c r="A2" s="221" t="s">
        <v>2</v>
      </c>
      <c r="B2" s="222" t="s">
        <v>3</v>
      </c>
      <c r="C2" s="223" t="s">
        <v>4</v>
      </c>
      <c r="D2" s="224"/>
      <c r="E2" s="225"/>
    </row>
    <row r="3" spans="1:5">
      <c r="A3" s="226" t="s">
        <v>5</v>
      </c>
      <c r="B3" s="222" t="s">
        <v>6</v>
      </c>
      <c r="C3" s="223" t="s">
        <v>4</v>
      </c>
      <c r="D3" s="224"/>
      <c r="E3" s="225"/>
    </row>
    <row r="4" s="217" customFormat="1" spans="1:5">
      <c r="A4" s="221" t="s">
        <v>7</v>
      </c>
      <c r="B4" s="227"/>
      <c r="C4" s="228" t="s">
        <v>8</v>
      </c>
      <c r="D4" s="224"/>
      <c r="E4" s="225"/>
    </row>
    <row r="5" spans="1:5">
      <c r="A5" s="221" t="s">
        <v>9</v>
      </c>
      <c r="B5" s="222" t="s">
        <v>10</v>
      </c>
      <c r="C5" s="223" t="s">
        <v>4</v>
      </c>
      <c r="D5" s="224"/>
      <c r="E5" s="225"/>
    </row>
    <row r="6" s="217" customFormat="1" spans="1:5">
      <c r="A6" s="229" t="s">
        <v>11</v>
      </c>
      <c r="B6" s="230"/>
      <c r="C6" s="228" t="s">
        <v>8</v>
      </c>
      <c r="D6" s="224"/>
      <c r="E6" s="225"/>
    </row>
    <row r="7" s="217" customFormat="1" spans="1:5">
      <c r="A7" s="229" t="s">
        <v>12</v>
      </c>
      <c r="B7" s="230"/>
      <c r="C7" s="228" t="s">
        <v>8</v>
      </c>
      <c r="D7" s="224"/>
      <c r="E7" s="225"/>
    </row>
    <row r="8" s="217" customFormat="1" spans="1:5">
      <c r="A8" s="221" t="s">
        <v>13</v>
      </c>
      <c r="B8" s="227"/>
      <c r="C8" s="228" t="s">
        <v>8</v>
      </c>
      <c r="D8" s="224"/>
      <c r="E8" s="225"/>
    </row>
    <row r="9" spans="1:5">
      <c r="A9" s="226" t="s">
        <v>14</v>
      </c>
      <c r="B9" s="222" t="s">
        <v>15</v>
      </c>
      <c r="C9" s="223" t="s">
        <v>4</v>
      </c>
      <c r="D9" s="224"/>
      <c r="E9" s="225"/>
    </row>
    <row r="10" spans="1:5">
      <c r="A10" s="229" t="s">
        <v>16</v>
      </c>
      <c r="B10" s="231" t="s">
        <v>17</v>
      </c>
      <c r="C10" s="232" t="s">
        <v>4</v>
      </c>
      <c r="D10" s="224"/>
      <c r="E10" s="225"/>
    </row>
    <row r="11" spans="1:5">
      <c r="A11" s="229" t="s">
        <v>18</v>
      </c>
      <c r="B11" s="231" t="s">
        <v>19</v>
      </c>
      <c r="C11" s="232" t="s">
        <v>4</v>
      </c>
      <c r="D11" s="224"/>
      <c r="E11" s="225"/>
    </row>
    <row r="12" spans="1:5">
      <c r="A12" s="221" t="s">
        <v>20</v>
      </c>
      <c r="B12" s="222" t="s">
        <v>21</v>
      </c>
      <c r="C12" s="223" t="s">
        <v>4</v>
      </c>
      <c r="D12" s="224"/>
      <c r="E12" s="225"/>
    </row>
    <row r="13" spans="1:5">
      <c r="A13" s="221" t="s">
        <v>22</v>
      </c>
      <c r="B13" s="222" t="s">
        <v>23</v>
      </c>
      <c r="C13" s="223" t="s">
        <v>4</v>
      </c>
      <c r="D13" s="224"/>
      <c r="E13" s="225"/>
    </row>
    <row r="14" spans="1:5">
      <c r="A14" s="221" t="s">
        <v>24</v>
      </c>
      <c r="B14" s="233" t="s">
        <v>25</v>
      </c>
      <c r="C14" s="223" t="s">
        <v>4</v>
      </c>
      <c r="D14" s="224"/>
      <c r="E14" s="225"/>
    </row>
    <row r="15" spans="1:5">
      <c r="A15" s="221" t="s">
        <v>26</v>
      </c>
      <c r="B15" s="233" t="s">
        <v>27</v>
      </c>
      <c r="C15" s="223" t="s">
        <v>4</v>
      </c>
      <c r="D15" s="224"/>
      <c r="E15" s="225"/>
    </row>
    <row r="16" spans="1:5">
      <c r="A16" s="221" t="s">
        <v>28</v>
      </c>
      <c r="B16" s="234" t="s">
        <v>29</v>
      </c>
      <c r="C16" s="223" t="s">
        <v>4</v>
      </c>
      <c r="D16" s="224"/>
      <c r="E16" s="225"/>
    </row>
    <row r="17" spans="1:5">
      <c r="A17" s="221" t="s">
        <v>30</v>
      </c>
      <c r="B17" s="234" t="s">
        <v>31</v>
      </c>
      <c r="C17" s="223" t="s">
        <v>4</v>
      </c>
      <c r="D17" s="224"/>
      <c r="E17" s="225"/>
    </row>
    <row r="18" spans="1:5">
      <c r="A18" s="221" t="s">
        <v>32</v>
      </c>
      <c r="B18" s="234" t="s">
        <v>33</v>
      </c>
      <c r="C18" s="223" t="s">
        <v>4</v>
      </c>
      <c r="D18" s="224"/>
      <c r="E18" s="225"/>
    </row>
    <row r="19" spans="1:5">
      <c r="A19" s="221" t="s">
        <v>34</v>
      </c>
      <c r="B19" s="235"/>
      <c r="C19" s="228" t="s">
        <v>8</v>
      </c>
      <c r="D19" s="224"/>
      <c r="E19" s="225"/>
    </row>
    <row r="20" spans="1:5">
      <c r="A20" s="221" t="s">
        <v>35</v>
      </c>
      <c r="B20" s="236" t="s">
        <v>36</v>
      </c>
      <c r="C20" s="223" t="s">
        <v>4</v>
      </c>
      <c r="D20" s="224"/>
      <c r="E20" s="225"/>
    </row>
    <row r="21" spans="1:5">
      <c r="A21" s="221" t="s">
        <v>37</v>
      </c>
      <c r="B21" s="237"/>
      <c r="C21" s="228" t="s">
        <v>8</v>
      </c>
      <c r="D21" s="224"/>
      <c r="E21" s="225"/>
    </row>
    <row r="22" spans="1:5">
      <c r="A22" s="221" t="s">
        <v>38</v>
      </c>
      <c r="B22" s="237"/>
      <c r="C22" s="228" t="s">
        <v>8</v>
      </c>
      <c r="D22" s="224"/>
      <c r="E22" s="225"/>
    </row>
    <row r="23" spans="1:5">
      <c r="A23" s="226" t="s">
        <v>39</v>
      </c>
      <c r="B23" s="238" t="s">
        <v>40</v>
      </c>
      <c r="C23" s="223" t="s">
        <v>4</v>
      </c>
      <c r="D23" s="224"/>
      <c r="E23" s="225"/>
    </row>
    <row r="24" spans="1:5">
      <c r="A24" s="226" t="s">
        <v>41</v>
      </c>
      <c r="B24" s="222" t="s">
        <v>42</v>
      </c>
      <c r="C24" s="223" t="s">
        <v>4</v>
      </c>
      <c r="D24" s="224"/>
      <c r="E24" s="225"/>
    </row>
    <row r="25" spans="1:5">
      <c r="A25" s="226" t="s">
        <v>43</v>
      </c>
      <c r="B25" s="222" t="str">
        <f>"GF-"&amp;B12</f>
        <v>GF-${na.contractnumber}</v>
      </c>
      <c r="C25" s="223" t="s">
        <v>4</v>
      </c>
      <c r="D25" s="224"/>
      <c r="E25" s="225"/>
    </row>
    <row r="26" spans="1:5">
      <c r="A26" s="226" t="s">
        <v>44</v>
      </c>
      <c r="B26" s="239" t="s">
        <v>45</v>
      </c>
      <c r="D26" s="224"/>
      <c r="E26" s="225"/>
    </row>
    <row r="27" ht="13.25" spans="1:5">
      <c r="A27" s="226" t="s">
        <v>46</v>
      </c>
      <c r="B27" s="240" t="s">
        <v>47</v>
      </c>
      <c r="D27" s="241"/>
      <c r="E27" s="242"/>
    </row>
    <row r="28" spans="1:1">
      <c r="A28" s="243"/>
    </row>
    <row r="29" spans="1:1">
      <c r="A29" s="243"/>
    </row>
    <row r="30" spans="1:1">
      <c r="A30" s="243"/>
    </row>
    <row r="31" spans="1:1">
      <c r="A31" s="243"/>
    </row>
    <row r="32" spans="1:1">
      <c r="A32" s="243"/>
    </row>
    <row r="33" spans="1:1">
      <c r="A33" s="243"/>
    </row>
    <row r="34" spans="1:1">
      <c r="A34" s="243"/>
    </row>
    <row r="35" spans="1:1">
      <c r="A35" s="243"/>
    </row>
    <row r="36" spans="1:1">
      <c r="A36" s="243"/>
    </row>
    <row r="37" spans="1:1">
      <c r="A37" s="243"/>
    </row>
    <row r="38" spans="1:1">
      <c r="A38" s="243"/>
    </row>
    <row r="39" spans="1:1">
      <c r="A39" s="243"/>
    </row>
    <row r="40" spans="1:1">
      <c r="A40" s="243"/>
    </row>
    <row r="41" spans="1:1">
      <c r="A41" s="243"/>
    </row>
    <row r="42" spans="1:1">
      <c r="A42" s="243"/>
    </row>
    <row r="43" spans="1:1">
      <c r="A43" s="243"/>
    </row>
    <row r="44" spans="1:1">
      <c r="A44" s="243"/>
    </row>
  </sheetData>
  <mergeCells count="2">
    <mergeCell ref="A1:B1"/>
    <mergeCell ref="D1:E27"/>
  </mergeCells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view="pageBreakPreview" zoomScaleNormal="100" zoomScaleSheetLayoutView="100" workbookViewId="0">
      <selection activeCell="A1" sqref="A1"/>
    </sheetView>
  </sheetViews>
  <sheetFormatPr defaultColWidth="9" defaultRowHeight="13"/>
  <cols>
    <col min="1" max="1" width="2.85454545454545" customWidth="1"/>
    <col min="2" max="2" width="12.8545454545455" style="139" customWidth="1"/>
    <col min="3" max="7" width="9.13636363636364" style="139"/>
    <col min="8" max="8" width="14" style="139" customWidth="1"/>
    <col min="9" max="9" width="9.13636363636364" style="139"/>
    <col min="10" max="10" width="15.5727272727273" style="139" customWidth="1"/>
    <col min="11" max="11" width="2.57272727272727" customWidth="1"/>
  </cols>
  <sheetData>
    <row r="1" ht="25.5" spans="1:10">
      <c r="A1" s="72"/>
      <c r="B1" s="140" t="s">
        <v>48</v>
      </c>
      <c r="C1" s="140"/>
      <c r="D1" s="140"/>
      <c r="E1" s="140"/>
      <c r="F1" s="140"/>
      <c r="G1" s="140"/>
      <c r="H1" s="140"/>
      <c r="I1" s="140"/>
      <c r="J1" s="140"/>
    </row>
    <row r="2" ht="13.5" customHeight="1"/>
    <row r="3" ht="14" spans="2:10">
      <c r="B3" s="141" t="s">
        <v>14</v>
      </c>
      <c r="C3" s="142" t="str">
        <f>記入!B9</f>
        <v>${na.deployment}</v>
      </c>
      <c r="D3" s="143"/>
      <c r="E3" s="143"/>
      <c r="F3" s="143"/>
      <c r="G3" s="143"/>
      <c r="H3" s="143"/>
      <c r="I3" s="143"/>
      <c r="J3" s="206"/>
    </row>
    <row r="4" ht="13.5" customHeight="1" spans="2:10">
      <c r="B4" s="144"/>
      <c r="C4" s="144"/>
      <c r="D4" s="144"/>
      <c r="E4" s="144"/>
      <c r="F4" s="144"/>
      <c r="G4" s="144"/>
      <c r="H4" s="144"/>
      <c r="I4" s="144"/>
      <c r="J4" s="144"/>
    </row>
    <row r="5" ht="14" spans="2:10">
      <c r="B5" s="145" t="s">
        <v>49</v>
      </c>
      <c r="C5" s="146"/>
      <c r="D5" s="147" t="s">
        <v>50</v>
      </c>
      <c r="E5" s="148"/>
      <c r="F5" s="148"/>
      <c r="G5" s="148"/>
      <c r="H5" s="148"/>
      <c r="I5" s="148"/>
      <c r="J5" s="207"/>
    </row>
    <row r="6" ht="14" spans="2:10">
      <c r="B6" s="145" t="s">
        <v>51</v>
      </c>
      <c r="C6" s="149"/>
      <c r="D6" s="150" t="str">
        <f>記入!B12</f>
        <v>${na.contractnumber}</v>
      </c>
      <c r="E6" s="151"/>
      <c r="F6" s="151"/>
      <c r="G6" s="151"/>
      <c r="H6" s="151"/>
      <c r="I6" s="151"/>
      <c r="J6" s="208"/>
    </row>
    <row r="7" ht="14" spans="2:10">
      <c r="B7" s="145" t="s">
        <v>52</v>
      </c>
      <c r="C7" s="149"/>
      <c r="D7" s="152" t="str">
        <f>記入!B14</f>
        <v>${statime[0]}</v>
      </c>
      <c r="E7" s="153"/>
      <c r="F7" s="153"/>
      <c r="G7" s="154" t="s">
        <v>53</v>
      </c>
      <c r="H7" s="155" t="str">
        <f>記入!B15</f>
        <v>${statime[1]}</v>
      </c>
      <c r="I7" s="155"/>
      <c r="J7" s="209"/>
    </row>
    <row r="8" ht="14" spans="2:10">
      <c r="B8" s="145" t="s">
        <v>54</v>
      </c>
      <c r="C8" s="149"/>
      <c r="D8" s="156" t="str">
        <f>記入!B5</f>
        <v>${na.entrustment}</v>
      </c>
      <c r="E8" s="154"/>
      <c r="F8" s="157"/>
      <c r="G8" s="158" t="s">
        <v>55</v>
      </c>
      <c r="H8" s="159"/>
      <c r="I8" s="156" t="s">
        <v>56</v>
      </c>
      <c r="J8" s="157"/>
    </row>
    <row r="9" ht="13.5" customHeight="1" spans="2:10">
      <c r="B9" s="160" t="s">
        <v>57</v>
      </c>
      <c r="C9" s="161"/>
      <c r="D9" s="162" t="s">
        <v>50</v>
      </c>
      <c r="E9" s="163"/>
      <c r="F9" s="163"/>
      <c r="G9" s="163"/>
      <c r="H9" s="163"/>
      <c r="I9" s="163"/>
      <c r="J9" s="210"/>
    </row>
    <row r="10" ht="13.5" customHeight="1" spans="2:10">
      <c r="B10" s="164"/>
      <c r="C10" s="165"/>
      <c r="D10" s="166"/>
      <c r="E10" s="167"/>
      <c r="F10" s="167"/>
      <c r="G10" s="167"/>
      <c r="H10" s="167"/>
      <c r="I10" s="167"/>
      <c r="J10" s="211"/>
    </row>
    <row r="11" ht="13.5" customHeight="1" spans="2:10">
      <c r="B11" s="164"/>
      <c r="C11" s="165"/>
      <c r="D11" s="166"/>
      <c r="E11" s="167"/>
      <c r="F11" s="167"/>
      <c r="G11" s="167"/>
      <c r="H11" s="167"/>
      <c r="I11" s="167"/>
      <c r="J11" s="211"/>
    </row>
    <row r="12" ht="13.5" customHeight="1" spans="2:10">
      <c r="B12" s="164"/>
      <c r="C12" s="165"/>
      <c r="D12" s="166"/>
      <c r="E12" s="167"/>
      <c r="F12" s="167"/>
      <c r="G12" s="167"/>
      <c r="H12" s="167"/>
      <c r="I12" s="167"/>
      <c r="J12" s="211"/>
    </row>
    <row r="13" ht="13.5" customHeight="1" spans="2:10">
      <c r="B13" s="164"/>
      <c r="C13" s="165"/>
      <c r="D13" s="166"/>
      <c r="E13" s="167"/>
      <c r="F13" s="167"/>
      <c r="G13" s="167"/>
      <c r="H13" s="167"/>
      <c r="I13" s="167"/>
      <c r="J13" s="211"/>
    </row>
    <row r="14" ht="13.5" customHeight="1" spans="2:10">
      <c r="B14" s="164"/>
      <c r="C14" s="165"/>
      <c r="D14" s="166"/>
      <c r="E14" s="167"/>
      <c r="F14" s="167"/>
      <c r="G14" s="167"/>
      <c r="H14" s="167"/>
      <c r="I14" s="167"/>
      <c r="J14" s="211"/>
    </row>
    <row r="15" ht="13.5" customHeight="1" spans="2:10">
      <c r="B15" s="164"/>
      <c r="C15" s="165"/>
      <c r="D15" s="166"/>
      <c r="E15" s="167"/>
      <c r="F15" s="167"/>
      <c r="G15" s="167"/>
      <c r="H15" s="167"/>
      <c r="I15" s="167"/>
      <c r="J15" s="211"/>
    </row>
    <row r="16" ht="13.5" customHeight="1" spans="2:10">
      <c r="B16" s="164"/>
      <c r="C16" s="165"/>
      <c r="D16" s="166"/>
      <c r="E16" s="167"/>
      <c r="F16" s="167"/>
      <c r="G16" s="167"/>
      <c r="H16" s="167"/>
      <c r="I16" s="167"/>
      <c r="J16" s="211"/>
    </row>
    <row r="17" ht="13.5" customHeight="1" spans="2:10">
      <c r="B17" s="164"/>
      <c r="C17" s="165"/>
      <c r="D17" s="166"/>
      <c r="E17" s="167"/>
      <c r="F17" s="167"/>
      <c r="G17" s="167"/>
      <c r="H17" s="167"/>
      <c r="I17" s="167"/>
      <c r="J17" s="211"/>
    </row>
    <row r="18" ht="13.5" customHeight="1" spans="2:10">
      <c r="B18" s="164"/>
      <c r="C18" s="165"/>
      <c r="D18" s="166"/>
      <c r="E18" s="167"/>
      <c r="F18" s="167"/>
      <c r="G18" s="167"/>
      <c r="H18" s="167"/>
      <c r="I18" s="167"/>
      <c r="J18" s="211"/>
    </row>
    <row r="19" ht="13.5" customHeight="1" spans="2:10">
      <c r="B19" s="168"/>
      <c r="C19" s="169"/>
      <c r="D19" s="170"/>
      <c r="E19" s="171"/>
      <c r="F19" s="171"/>
      <c r="G19" s="171"/>
      <c r="H19" s="171"/>
      <c r="I19" s="171"/>
      <c r="J19" s="212"/>
    </row>
    <row r="20" ht="13.5" customHeight="1" spans="2:10">
      <c r="B20" s="144"/>
      <c r="C20" s="144"/>
      <c r="D20" s="144"/>
      <c r="E20" s="144"/>
      <c r="F20" s="144"/>
      <c r="G20" s="144"/>
      <c r="H20" s="144"/>
      <c r="I20" s="144"/>
      <c r="J20" s="144"/>
    </row>
    <row r="21" ht="13.5" customHeight="1" spans="2:10">
      <c r="B21" s="160" t="s">
        <v>58</v>
      </c>
      <c r="C21" s="161"/>
      <c r="D21" s="172" t="str">
        <f>"①"&amp;"${na.pjnameenglish}"&amp;"の開発一式"</f>
        <v>①${na.pjnameenglish}の開発一式</v>
      </c>
      <c r="E21" s="173"/>
      <c r="F21" s="173"/>
      <c r="G21" s="173"/>
      <c r="H21" s="173"/>
      <c r="I21" s="173"/>
      <c r="J21" s="213"/>
    </row>
    <row r="22" ht="13.5" customHeight="1" spans="2:10">
      <c r="B22" s="164"/>
      <c r="C22" s="165"/>
      <c r="D22" s="174"/>
      <c r="E22" s="175"/>
      <c r="F22" s="175"/>
      <c r="G22" s="175"/>
      <c r="H22" s="175"/>
      <c r="I22" s="175"/>
      <c r="J22" s="214"/>
    </row>
    <row r="23" ht="13.5" customHeight="1" spans="2:10">
      <c r="B23" s="164"/>
      <c r="C23" s="165"/>
      <c r="D23" s="174"/>
      <c r="E23" s="175"/>
      <c r="F23" s="175"/>
      <c r="G23" s="175"/>
      <c r="H23" s="175"/>
      <c r="I23" s="175"/>
      <c r="J23" s="214"/>
    </row>
    <row r="24" ht="13.5" customHeight="1" spans="2:10">
      <c r="B24" s="164"/>
      <c r="C24" s="165"/>
      <c r="D24" s="176"/>
      <c r="E24" s="175"/>
      <c r="F24" s="175"/>
      <c r="G24" s="175"/>
      <c r="H24" s="175"/>
      <c r="I24" s="175"/>
      <c r="J24" s="214"/>
    </row>
    <row r="25" ht="13.5" customHeight="1" spans="2:10">
      <c r="B25" s="164"/>
      <c r="C25" s="165"/>
      <c r="D25" s="176"/>
      <c r="E25" s="175"/>
      <c r="F25" s="175"/>
      <c r="G25" s="175"/>
      <c r="H25" s="175"/>
      <c r="I25" s="175"/>
      <c r="J25" s="214"/>
    </row>
    <row r="26" ht="13.5" customHeight="1" spans="2:10">
      <c r="B26" s="168"/>
      <c r="C26" s="169"/>
      <c r="D26" s="174"/>
      <c r="E26" s="175"/>
      <c r="F26" s="175"/>
      <c r="G26" s="175"/>
      <c r="H26" s="175"/>
      <c r="I26" s="175"/>
      <c r="J26" s="214"/>
    </row>
    <row r="27" ht="14" spans="2:10">
      <c r="B27" s="145" t="s">
        <v>30</v>
      </c>
      <c r="C27" s="149"/>
      <c r="D27" s="177" t="str">
        <f>記入!B17</f>
        <v>${na.deliverydate}</v>
      </c>
      <c r="E27" s="155"/>
      <c r="F27" s="155"/>
      <c r="G27" s="178"/>
      <c r="H27" s="178"/>
      <c r="I27" s="178"/>
      <c r="J27" s="215"/>
    </row>
    <row r="28" ht="13.5" customHeight="1" spans="2:10">
      <c r="B28" s="144"/>
      <c r="C28" s="144"/>
      <c r="D28" s="144"/>
      <c r="E28" s="144"/>
      <c r="F28" s="144"/>
      <c r="G28" s="144"/>
      <c r="H28" s="144"/>
      <c r="I28" s="144"/>
      <c r="J28" s="144"/>
    </row>
    <row r="29" ht="13.5" customHeight="1" spans="2:10">
      <c r="B29" s="160" t="s">
        <v>59</v>
      </c>
      <c r="C29" s="179"/>
      <c r="D29" s="158" t="s">
        <v>43</v>
      </c>
      <c r="E29" s="180"/>
      <c r="F29" s="180"/>
      <c r="G29" s="181"/>
      <c r="H29" s="182"/>
      <c r="I29" s="156" t="str">
        <f>記入!B25</f>
        <v>GF-${na.contractnumber}</v>
      </c>
      <c r="J29" s="157"/>
    </row>
    <row r="30" ht="13.5" customHeight="1" spans="2:10">
      <c r="B30" s="164"/>
      <c r="C30" s="183"/>
      <c r="D30" s="158" t="s">
        <v>60</v>
      </c>
      <c r="E30" s="180"/>
      <c r="F30" s="180"/>
      <c r="G30" s="181"/>
      <c r="H30" s="182"/>
      <c r="I30" s="156" t="s">
        <v>61</v>
      </c>
      <c r="J30" s="157"/>
    </row>
    <row r="31" ht="13.5" customHeight="1" spans="2:10">
      <c r="B31" s="184"/>
      <c r="C31" s="183"/>
      <c r="D31" s="185" t="s">
        <v>44</v>
      </c>
      <c r="E31" s="186"/>
      <c r="F31" s="187"/>
      <c r="G31" s="158" t="s">
        <v>62</v>
      </c>
      <c r="H31" s="159"/>
      <c r="I31" s="156" t="str">
        <f>記入!B24</f>
        <v>${na.loadingjudge}</v>
      </c>
      <c r="J31" s="157"/>
    </row>
    <row r="32" ht="30.75" customHeight="1" spans="2:10">
      <c r="B32" s="184"/>
      <c r="C32" s="183"/>
      <c r="D32" s="188"/>
      <c r="E32" s="189"/>
      <c r="F32" s="190"/>
      <c r="G32" s="158" t="s">
        <v>63</v>
      </c>
      <c r="H32" s="159"/>
      <c r="I32" s="216" t="str">
        <f>記入!B26</f>
        <v>Office Scan </v>
      </c>
      <c r="J32" s="157"/>
    </row>
    <row r="33" ht="13.5" customHeight="1" spans="2:10">
      <c r="B33" s="191"/>
      <c r="C33" s="192"/>
      <c r="D33" s="193"/>
      <c r="E33" s="194"/>
      <c r="F33" s="195"/>
      <c r="G33" s="158" t="s">
        <v>64</v>
      </c>
      <c r="H33" s="159"/>
      <c r="I33" s="156" t="s">
        <v>61</v>
      </c>
      <c r="J33" s="157"/>
    </row>
    <row r="34" ht="13.5" customHeight="1" spans="2:10">
      <c r="B34" s="144"/>
      <c r="C34" s="144"/>
      <c r="D34" s="175"/>
      <c r="E34" s="175"/>
      <c r="F34" s="175"/>
      <c r="G34" s="175"/>
      <c r="H34" s="175"/>
      <c r="I34" s="144"/>
      <c r="J34" s="144"/>
    </row>
    <row r="35" ht="19" spans="2:10">
      <c r="B35" s="196" t="s">
        <v>65</v>
      </c>
      <c r="C35" s="197"/>
      <c r="D35" s="196" t="s">
        <v>66</v>
      </c>
      <c r="E35" s="198"/>
      <c r="F35" s="198"/>
      <c r="G35" s="198"/>
      <c r="H35" s="198"/>
      <c r="I35" s="198"/>
      <c r="J35" s="197"/>
    </row>
    <row r="36" ht="13.5" customHeight="1" spans="2:10">
      <c r="B36" s="199" t="s">
        <v>67</v>
      </c>
      <c r="C36" s="199"/>
      <c r="D36" s="199"/>
      <c r="E36" s="199"/>
      <c r="F36" s="199"/>
      <c r="G36" s="199"/>
      <c r="H36" s="199"/>
      <c r="I36" s="199"/>
      <c r="J36" s="199"/>
    </row>
    <row r="37" ht="13.5" customHeight="1" spans="2:2">
      <c r="B37" s="200" t="s">
        <v>68</v>
      </c>
    </row>
    <row r="38" ht="13.5" customHeight="1"/>
    <row r="39" ht="13.5" customHeight="1"/>
    <row r="40" ht="13.5" customHeight="1"/>
    <row r="41" ht="13.5" customHeight="1"/>
    <row r="42" ht="13.5" customHeight="1"/>
    <row r="43" ht="13.5" customHeight="1" spans="2:10">
      <c r="B43" s="200"/>
      <c r="C43" s="200"/>
      <c r="D43" s="200"/>
      <c r="E43" s="200"/>
      <c r="F43" s="200"/>
      <c r="G43" s="200"/>
      <c r="H43" s="200"/>
      <c r="I43" s="200"/>
      <c r="J43" s="200"/>
    </row>
    <row r="44" ht="13.5" customHeight="1" spans="2:10">
      <c r="B44" s="200"/>
      <c r="C44" s="200"/>
      <c r="D44" s="200"/>
      <c r="E44" s="200"/>
      <c r="F44" s="200"/>
      <c r="G44" s="200"/>
      <c r="H44" s="200"/>
      <c r="I44" s="200"/>
      <c r="J44" s="200"/>
    </row>
    <row r="45" ht="13.5" customHeight="1" spans="5:8">
      <c r="E45" s="201" t="s">
        <v>69</v>
      </c>
      <c r="F45" s="161"/>
      <c r="G45" s="201" t="s">
        <v>70</v>
      </c>
      <c r="H45" s="161"/>
    </row>
    <row r="46" ht="13.5" customHeight="1" spans="5:8">
      <c r="E46" s="164"/>
      <c r="F46" s="165"/>
      <c r="G46" s="164"/>
      <c r="H46" s="165"/>
    </row>
    <row r="47" ht="13.5" customHeight="1" spans="5:8">
      <c r="E47" s="168"/>
      <c r="F47" s="169"/>
      <c r="G47" s="168"/>
      <c r="H47" s="169"/>
    </row>
    <row r="48" ht="13.5" customHeight="1" spans="5:8">
      <c r="E48" s="202"/>
      <c r="F48" s="203"/>
      <c r="G48" s="202"/>
      <c r="H48" s="203"/>
    </row>
    <row r="49" ht="13.5" customHeight="1" spans="5:8">
      <c r="E49" s="204"/>
      <c r="F49" s="205"/>
      <c r="G49" s="204"/>
      <c r="H49" s="205"/>
    </row>
    <row r="50" ht="13.5" customHeight="1" spans="5:8">
      <c r="E50" s="193"/>
      <c r="F50" s="195"/>
      <c r="G50" s="193"/>
      <c r="H50" s="195"/>
    </row>
    <row r="51" ht="13.5" customHeight="1"/>
    <row r="52" ht="13.5" customHeight="1"/>
    <row r="53" ht="13.5" customHeight="1"/>
    <row r="54" ht="13.5" customHeight="1"/>
  </sheetData>
  <mergeCells count="43">
    <mergeCell ref="B1:J1"/>
    <mergeCell ref="C3:J3"/>
    <mergeCell ref="B5:C5"/>
    <mergeCell ref="D5:J5"/>
    <mergeCell ref="B6:C6"/>
    <mergeCell ref="D6:J6"/>
    <mergeCell ref="B7:C7"/>
    <mergeCell ref="D7:F7"/>
    <mergeCell ref="H7:J7"/>
    <mergeCell ref="B8:C8"/>
    <mergeCell ref="D8:F8"/>
    <mergeCell ref="G8:H8"/>
    <mergeCell ref="I8:J8"/>
    <mergeCell ref="D21:J21"/>
    <mergeCell ref="D22:J22"/>
    <mergeCell ref="D23:J23"/>
    <mergeCell ref="D24:J24"/>
    <mergeCell ref="D25:J25"/>
    <mergeCell ref="D26:J26"/>
    <mergeCell ref="B27:C27"/>
    <mergeCell ref="D27:J27"/>
    <mergeCell ref="D29:H29"/>
    <mergeCell ref="I29:J29"/>
    <mergeCell ref="D30:H30"/>
    <mergeCell ref="I30:J30"/>
    <mergeCell ref="G31:H31"/>
    <mergeCell ref="I31:J31"/>
    <mergeCell ref="G32:H32"/>
    <mergeCell ref="I32:J32"/>
    <mergeCell ref="G33:H33"/>
    <mergeCell ref="I33:J33"/>
    <mergeCell ref="D34:H34"/>
    <mergeCell ref="B35:C35"/>
    <mergeCell ref="D35:J35"/>
    <mergeCell ref="E48:F50"/>
    <mergeCell ref="G48:H50"/>
    <mergeCell ref="E45:F47"/>
    <mergeCell ref="G45:H47"/>
    <mergeCell ref="B29:C33"/>
    <mergeCell ref="D31:F33"/>
    <mergeCell ref="B9:C19"/>
    <mergeCell ref="D9:J19"/>
    <mergeCell ref="B21:C26"/>
  </mergeCells>
  <dataValidations count="3">
    <dataValidation type="list" allowBlank="1" showInputMessage="1" showErrorMessage="1" sqref="B3">
      <formula1>"開発１G,開発２G,SSDC,品質保証G"</formula1>
    </dataValidation>
    <dataValidation type="list" allowBlank="1" showInputMessage="1" showErrorMessage="1" sqref="C3">
      <formula1>"デジタル通信システム開発グループ"</formula1>
    </dataValidation>
    <dataValidation type="list" allowBlank="1" showInputMessage="1" showErrorMessage="1" sqref="D35:J35">
      <formula1>"出荷OK,出荷NG"</formula1>
    </dataValidation>
  </dataValidations>
  <pageMargins left="0.551181102362205" right="0.590551181102362" top="0.984251968503937" bottom="0.984251968503937" header="0.511811023622047" footer="0.511811023622047"/>
  <pageSetup paperSize="9" scale="90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view="pageBreakPreview" zoomScaleNormal="100" zoomScaleSheetLayoutView="100" workbookViewId="0">
      <selection activeCell="A1" sqref="A1"/>
    </sheetView>
  </sheetViews>
  <sheetFormatPr defaultColWidth="9" defaultRowHeight="12.5"/>
  <cols>
    <col min="1" max="1" width="4.70909090909091" customWidth="1"/>
    <col min="2" max="2" width="4" customWidth="1"/>
    <col min="3" max="3" width="13.7090909090909" customWidth="1"/>
    <col min="4" max="4" width="27.8545454545455" customWidth="1"/>
    <col min="5" max="5" width="9.70909090909091" customWidth="1"/>
    <col min="6" max="6" width="5.13636363636364" customWidth="1"/>
    <col min="7" max="7" width="12.5727272727273" customWidth="1"/>
    <col min="8" max="8" width="15" customWidth="1"/>
    <col min="9" max="9" width="3.57272727272727" customWidth="1"/>
    <col min="10" max="10" width="3" customWidth="1"/>
  </cols>
  <sheetData>
    <row r="1" ht="30.75" customHeight="1" spans="1:9">
      <c r="A1" s="72"/>
      <c r="B1" s="73" t="s">
        <v>71</v>
      </c>
      <c r="C1" s="73"/>
      <c r="D1" s="73"/>
      <c r="E1" s="73"/>
      <c r="F1" s="73"/>
      <c r="G1" s="73"/>
      <c r="H1" s="73"/>
      <c r="I1" s="73"/>
    </row>
    <row r="2" ht="24.75" customHeight="1" spans="2:9">
      <c r="B2" s="74"/>
      <c r="C2" s="75" t="s">
        <v>72</v>
      </c>
      <c r="D2" s="75"/>
      <c r="E2" s="75"/>
      <c r="F2" s="75"/>
      <c r="G2" s="75"/>
      <c r="H2" s="75"/>
      <c r="I2" s="75"/>
    </row>
    <row r="3" ht="21" customHeight="1" spans="2:9">
      <c r="B3" s="74"/>
      <c r="C3" s="75"/>
      <c r="D3" s="75"/>
      <c r="E3" s="75"/>
      <c r="F3" s="75"/>
      <c r="G3" s="75" t="s">
        <v>73</v>
      </c>
      <c r="H3" s="76" t="str">
        <f>記入!B16</f>
        <v>${na.deliveryfinshdate}</v>
      </c>
      <c r="I3" s="124"/>
    </row>
    <row r="4" ht="20.25" customHeight="1" spans="2:9">
      <c r="B4" s="74"/>
      <c r="C4" s="75"/>
      <c r="D4" s="75"/>
      <c r="E4" s="75"/>
      <c r="F4" s="75"/>
      <c r="G4" s="75"/>
      <c r="H4" s="77"/>
      <c r="I4" s="124"/>
    </row>
    <row r="5" ht="24.75" customHeight="1" spans="2:9">
      <c r="B5" s="78" t="str">
        <f>記入!B2&amp;"　御中"</f>
        <v>${na.depositjapanese}　御中</v>
      </c>
      <c r="C5" s="79"/>
      <c r="D5" s="79"/>
      <c r="E5" s="79"/>
      <c r="F5" s="79"/>
      <c r="G5" s="79"/>
      <c r="H5" s="79"/>
      <c r="I5" s="75"/>
    </row>
    <row r="6" ht="22.5" customHeight="1" spans="2:9">
      <c r="B6" s="80"/>
      <c r="C6" s="75"/>
      <c r="D6" s="75"/>
      <c r="E6" s="81" t="s">
        <v>74</v>
      </c>
      <c r="F6" s="82" t="s">
        <v>75</v>
      </c>
      <c r="G6" s="82"/>
      <c r="H6" s="82"/>
      <c r="I6" s="82"/>
    </row>
    <row r="7" ht="19.5" customHeight="1" spans="2:9">
      <c r="B7" s="80"/>
      <c r="C7" s="75"/>
      <c r="D7" s="75"/>
      <c r="E7" s="83"/>
      <c r="F7" s="84" t="s">
        <v>76</v>
      </c>
      <c r="G7" s="82"/>
      <c r="H7" s="82"/>
      <c r="I7" s="127"/>
    </row>
    <row r="8" ht="20.25" customHeight="1" spans="2:9">
      <c r="B8" s="80"/>
      <c r="C8" s="75"/>
      <c r="D8" s="75"/>
      <c r="E8" s="81" t="s">
        <v>77</v>
      </c>
      <c r="F8" s="82" t="s">
        <v>78</v>
      </c>
      <c r="G8" s="82"/>
      <c r="H8" s="82"/>
      <c r="I8" s="82"/>
    </row>
    <row r="9" ht="20.25" customHeight="1" spans="2:9">
      <c r="B9" s="80"/>
      <c r="C9" s="75"/>
      <c r="D9" s="75"/>
      <c r="E9" s="75"/>
      <c r="F9" s="81"/>
      <c r="G9" s="85"/>
      <c r="H9" s="77" t="s">
        <v>79</v>
      </c>
      <c r="I9" s="86"/>
    </row>
    <row r="10" ht="16.5" customHeight="1" spans="1:9">
      <c r="A10" s="138"/>
      <c r="B10" s="80"/>
      <c r="C10" s="75"/>
      <c r="D10" s="75"/>
      <c r="E10" s="75"/>
      <c r="F10" s="81"/>
      <c r="G10" s="85"/>
      <c r="H10" s="86"/>
      <c r="I10" s="128"/>
    </row>
    <row r="11" ht="16.5" customHeight="1" spans="2:9">
      <c r="B11" s="80"/>
      <c r="C11" s="81" t="s">
        <v>80</v>
      </c>
      <c r="D11" s="75"/>
      <c r="E11" s="75"/>
      <c r="F11" s="81"/>
      <c r="G11" s="85"/>
      <c r="H11" s="85"/>
      <c r="I11" s="86"/>
    </row>
    <row r="12" ht="16.5" customHeight="1" spans="2:9">
      <c r="B12" s="80"/>
      <c r="C12" s="81" t="s">
        <v>81</v>
      </c>
      <c r="D12" s="75"/>
      <c r="E12" s="75"/>
      <c r="F12" s="81"/>
      <c r="G12" s="85"/>
      <c r="H12" s="85"/>
      <c r="I12" s="86"/>
    </row>
    <row r="13" ht="58.5" customHeight="1" spans="2:9">
      <c r="B13" s="87" t="s">
        <v>82</v>
      </c>
      <c r="C13" s="88"/>
      <c r="D13" s="89" t="s">
        <v>50</v>
      </c>
      <c r="E13" s="90"/>
      <c r="F13" s="90"/>
      <c r="G13" s="90"/>
      <c r="H13" s="90"/>
      <c r="I13" s="129"/>
    </row>
    <row r="14" ht="21.75" customHeight="1" spans="2:9">
      <c r="B14" s="91" t="s">
        <v>83</v>
      </c>
      <c r="C14" s="92"/>
      <c r="D14" s="93" t="str">
        <f>記入!B13</f>
        <v>${na.claimnumber}</v>
      </c>
      <c r="E14" s="94"/>
      <c r="F14" s="94"/>
      <c r="G14" s="94"/>
      <c r="H14" s="94"/>
      <c r="I14" s="130"/>
    </row>
    <row r="15" ht="21.75" customHeight="1" spans="2:9">
      <c r="B15" s="91" t="s">
        <v>84</v>
      </c>
      <c r="C15" s="92"/>
      <c r="D15" s="95" t="str">
        <f>記入!B17</f>
        <v>${na.deliverydate}</v>
      </c>
      <c r="E15" s="96" t="s">
        <v>32</v>
      </c>
      <c r="F15" s="92"/>
      <c r="G15" s="97" t="str">
        <f>記入!B18</f>
        <v>${na.completiondate}</v>
      </c>
      <c r="H15" s="98"/>
      <c r="I15" s="131"/>
    </row>
    <row r="16" ht="21.75" customHeight="1" spans="2:9">
      <c r="B16" s="91" t="s">
        <v>85</v>
      </c>
      <c r="C16" s="92"/>
      <c r="D16" s="99" t="s">
        <v>86</v>
      </c>
      <c r="E16" s="96" t="s">
        <v>87</v>
      </c>
      <c r="F16" s="92"/>
      <c r="G16" s="93" t="s">
        <v>88</v>
      </c>
      <c r="H16" s="94"/>
      <c r="I16" s="130"/>
    </row>
    <row r="17" ht="21.75" customHeight="1" spans="2:11">
      <c r="B17" s="100" t="s">
        <v>89</v>
      </c>
      <c r="C17" s="96" t="s">
        <v>90</v>
      </c>
      <c r="D17" s="92"/>
      <c r="E17" s="96" t="s">
        <v>91</v>
      </c>
      <c r="F17" s="92"/>
      <c r="G17" s="99" t="s">
        <v>92</v>
      </c>
      <c r="H17" s="96" t="s">
        <v>93</v>
      </c>
      <c r="I17" s="132"/>
      <c r="K17" s="133"/>
    </row>
    <row r="18" ht="57.75" customHeight="1" spans="2:9">
      <c r="B18" s="101"/>
      <c r="C18" s="102" t="str">
        <f>"①"&amp;"${na.pjnameenglish}"&amp;"の開発一式"</f>
        <v>①${na.pjnameenglish}の開発一式</v>
      </c>
      <c r="D18" s="103"/>
      <c r="E18" s="96" t="s">
        <v>94</v>
      </c>
      <c r="F18" s="92"/>
      <c r="G18" s="104" t="s">
        <v>95</v>
      </c>
      <c r="H18" s="105"/>
      <c r="I18" s="134"/>
    </row>
    <row r="19" ht="27" customHeight="1" spans="2:9">
      <c r="B19" s="101"/>
      <c r="C19" s="106"/>
      <c r="D19" s="107"/>
      <c r="E19" s="108"/>
      <c r="F19" s="109"/>
      <c r="G19" s="104"/>
      <c r="H19" s="110"/>
      <c r="I19" s="135"/>
    </row>
    <row r="20" ht="27" customHeight="1" spans="2:9">
      <c r="B20" s="101"/>
      <c r="C20" s="106"/>
      <c r="D20" s="107"/>
      <c r="E20" s="108"/>
      <c r="F20" s="109"/>
      <c r="G20" s="104"/>
      <c r="H20" s="110"/>
      <c r="I20" s="135"/>
    </row>
    <row r="21" ht="27" customHeight="1" spans="2:9">
      <c r="B21" s="101"/>
      <c r="C21" s="106"/>
      <c r="D21" s="107"/>
      <c r="E21" s="108"/>
      <c r="F21" s="109"/>
      <c r="G21" s="104"/>
      <c r="H21" s="110"/>
      <c r="I21" s="135"/>
    </row>
    <row r="22" ht="27" customHeight="1" spans="2:9">
      <c r="B22" s="101"/>
      <c r="C22" s="106"/>
      <c r="D22" s="107"/>
      <c r="E22" s="108"/>
      <c r="F22" s="109"/>
      <c r="G22" s="104"/>
      <c r="H22" s="110"/>
      <c r="I22" s="135"/>
    </row>
    <row r="23" ht="27" customHeight="1" spans="2:9">
      <c r="B23" s="111"/>
      <c r="C23" s="112"/>
      <c r="D23" s="113"/>
      <c r="E23" s="114"/>
      <c r="F23" s="115"/>
      <c r="G23" s="116"/>
      <c r="H23" s="117"/>
      <c r="I23" s="136"/>
    </row>
    <row r="24" ht="21.75" customHeight="1" spans="2:14">
      <c r="B24" s="118"/>
      <c r="C24" s="119" t="s">
        <v>96</v>
      </c>
      <c r="D24" s="120"/>
      <c r="E24" s="118"/>
      <c r="F24" s="118"/>
      <c r="G24" s="120"/>
      <c r="H24" s="118"/>
      <c r="I24" s="118"/>
      <c r="N24" s="126"/>
    </row>
    <row r="25" ht="21.75" customHeight="1" spans="2:9">
      <c r="B25" s="118"/>
      <c r="C25" s="119" t="s">
        <v>97</v>
      </c>
      <c r="D25" s="120"/>
      <c r="E25" s="118"/>
      <c r="F25" s="118"/>
      <c r="G25" s="120"/>
      <c r="H25" s="118"/>
      <c r="I25" s="118"/>
    </row>
    <row r="26" ht="15.75" customHeight="1" spans="2:9">
      <c r="B26" s="118"/>
      <c r="C26" s="119"/>
      <c r="D26" s="120"/>
      <c r="E26" s="118"/>
      <c r="F26" s="118"/>
      <c r="G26" s="120"/>
      <c r="H26" s="118"/>
      <c r="I26" s="118"/>
    </row>
    <row r="27" ht="21.75" customHeight="1" spans="2:9">
      <c r="B27" s="118"/>
      <c r="C27" s="119"/>
      <c r="D27" s="120"/>
      <c r="E27" s="118"/>
      <c r="F27" s="121" t="s">
        <v>98</v>
      </c>
      <c r="G27" s="121" t="str">
        <f>記入!B5</f>
        <v>${na.entrustment}</v>
      </c>
      <c r="H27" s="121"/>
      <c r="I27" s="137"/>
    </row>
    <row r="28" ht="21.75" customHeight="1" spans="2:9">
      <c r="B28" s="118"/>
      <c r="C28" s="119"/>
      <c r="D28" s="120"/>
      <c r="E28" s="118"/>
      <c r="F28" s="121"/>
      <c r="G28" s="96" t="s">
        <v>99</v>
      </c>
      <c r="H28" s="92"/>
      <c r="I28" s="137"/>
    </row>
    <row r="29" ht="21.75" customHeight="1" spans="2:9">
      <c r="B29" s="118"/>
      <c r="C29" s="119"/>
      <c r="D29" s="120"/>
      <c r="E29" s="118"/>
      <c r="F29" s="121"/>
      <c r="G29" s="121" t="s">
        <v>100</v>
      </c>
      <c r="H29" s="122" t="s">
        <v>101</v>
      </c>
      <c r="I29" s="137"/>
    </row>
    <row r="30" ht="21.75" customHeight="1" spans="2:9">
      <c r="B30" s="118"/>
      <c r="C30" s="119"/>
      <c r="D30" s="120"/>
      <c r="E30" s="118"/>
      <c r="F30" s="121"/>
      <c r="G30" s="123"/>
      <c r="H30" s="123"/>
      <c r="I30" s="118"/>
    </row>
    <row r="31" spans="2:9">
      <c r="B31" s="124"/>
      <c r="C31" s="124"/>
      <c r="D31" s="124"/>
      <c r="E31" s="124"/>
      <c r="F31" s="121"/>
      <c r="G31" s="123"/>
      <c r="H31" s="123"/>
      <c r="I31" s="124"/>
    </row>
    <row r="32" spans="2:9">
      <c r="B32" s="124"/>
      <c r="C32" s="124"/>
      <c r="D32" s="124"/>
      <c r="E32" s="124"/>
      <c r="F32" s="121"/>
      <c r="G32" s="123"/>
      <c r="H32" s="123"/>
      <c r="I32" s="124"/>
    </row>
    <row r="33" spans="2:9">
      <c r="B33" s="124"/>
      <c r="C33" s="124"/>
      <c r="D33" s="124"/>
      <c r="E33" s="124"/>
      <c r="F33" s="124"/>
      <c r="G33" s="124"/>
      <c r="H33" s="124"/>
      <c r="I33" s="124"/>
    </row>
    <row r="34" spans="2:9">
      <c r="B34" s="124"/>
      <c r="C34" s="124"/>
      <c r="D34" s="124"/>
      <c r="E34" s="124"/>
      <c r="F34" s="124"/>
      <c r="G34" s="124"/>
      <c r="H34" s="124"/>
      <c r="I34" s="124"/>
    </row>
    <row r="35" spans="2:9">
      <c r="B35" s="124"/>
      <c r="C35" s="124"/>
      <c r="D35" s="124"/>
      <c r="E35" s="124"/>
      <c r="F35" s="124"/>
      <c r="G35" s="124"/>
      <c r="H35" s="124"/>
      <c r="I35" s="124"/>
    </row>
    <row r="36" spans="2:9">
      <c r="B36" s="125" t="s">
        <v>102</v>
      </c>
      <c r="C36" s="124"/>
      <c r="D36" s="124"/>
      <c r="E36" s="124"/>
      <c r="F36" s="124"/>
      <c r="G36" s="124"/>
      <c r="H36" s="124"/>
      <c r="I36" s="124"/>
    </row>
    <row r="39" spans="2:2">
      <c r="B39" s="126"/>
    </row>
  </sheetData>
  <mergeCells count="37">
    <mergeCell ref="B1:I1"/>
    <mergeCell ref="C2:I2"/>
    <mergeCell ref="B5:H5"/>
    <mergeCell ref="F6:I6"/>
    <mergeCell ref="F8:I8"/>
    <mergeCell ref="B13:C13"/>
    <mergeCell ref="D13:I13"/>
    <mergeCell ref="B14:C14"/>
    <mergeCell ref="D14:I14"/>
    <mergeCell ref="B15:C15"/>
    <mergeCell ref="E15:F15"/>
    <mergeCell ref="G15:I15"/>
    <mergeCell ref="B16:C16"/>
    <mergeCell ref="E16:F16"/>
    <mergeCell ref="G16:I16"/>
    <mergeCell ref="C17:D17"/>
    <mergeCell ref="E17:F17"/>
    <mergeCell ref="H17:I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G27:H27"/>
    <mergeCell ref="G28:H28"/>
    <mergeCell ref="B17:B23"/>
    <mergeCell ref="F27:F32"/>
    <mergeCell ref="G30:G32"/>
    <mergeCell ref="H30:H32"/>
    <mergeCell ref="H18:I23"/>
  </mergeCells>
  <pageMargins left="0.590551181102362" right="0.590551181102362" top="0.984251968503937" bottom="0.393700787401575" header="0.511811023622047" footer="0.511811023622047"/>
  <pageSetup paperSize="9" scale="88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view="pageBreakPreview" zoomScaleNormal="100" zoomScaleSheetLayoutView="100" workbookViewId="0">
      <selection activeCell="B14" sqref="B14:C14"/>
    </sheetView>
  </sheetViews>
  <sheetFormatPr defaultColWidth="9" defaultRowHeight="12.5"/>
  <cols>
    <col min="1" max="1" width="3.28181818181818" customWidth="1"/>
    <col min="2" max="2" width="4" customWidth="1"/>
    <col min="3" max="3" width="13.7090909090909" customWidth="1"/>
    <col min="4" max="4" width="27.8545454545455" customWidth="1"/>
    <col min="5" max="5" width="9.70909090909091" customWidth="1"/>
    <col min="6" max="6" width="5.13636363636364" customWidth="1"/>
    <col min="7" max="7" width="12.7090909090909" customWidth="1"/>
    <col min="8" max="8" width="14.8545454545455" customWidth="1"/>
    <col min="9" max="9" width="3.57272727272727" customWidth="1"/>
    <col min="10" max="10" width="2.70909090909091" customWidth="1"/>
  </cols>
  <sheetData>
    <row r="1" ht="30.75" customHeight="1" spans="1:9">
      <c r="A1" s="72"/>
      <c r="B1" s="73" t="s">
        <v>103</v>
      </c>
      <c r="C1" s="73"/>
      <c r="D1" s="73"/>
      <c r="E1" s="73"/>
      <c r="F1" s="73"/>
      <c r="G1" s="73"/>
      <c r="H1" s="73"/>
      <c r="I1" s="73"/>
    </row>
    <row r="2" ht="24.75" customHeight="1" spans="2:9">
      <c r="B2" s="74"/>
      <c r="C2" s="75" t="s">
        <v>72</v>
      </c>
      <c r="D2" s="75"/>
      <c r="E2" s="75"/>
      <c r="F2" s="75"/>
      <c r="G2" s="75"/>
      <c r="H2" s="75"/>
      <c r="I2" s="75"/>
    </row>
    <row r="3" ht="21" customHeight="1" spans="2:9">
      <c r="B3" s="74"/>
      <c r="C3" s="75"/>
      <c r="D3" s="75"/>
      <c r="E3" s="75"/>
      <c r="F3" s="75"/>
      <c r="G3" s="75" t="s">
        <v>73</v>
      </c>
      <c r="H3" s="76" t="str">
        <f>記入!B16</f>
        <v>${na.deliveryfinshdate}</v>
      </c>
      <c r="I3" s="124"/>
    </row>
    <row r="4" ht="20.25" customHeight="1" spans="2:9">
      <c r="B4" s="74"/>
      <c r="C4" s="75"/>
      <c r="D4" s="75"/>
      <c r="E4" s="75"/>
      <c r="F4" s="75"/>
      <c r="G4" s="75"/>
      <c r="H4" s="77"/>
      <c r="I4" s="124"/>
    </row>
    <row r="5" ht="24.75" customHeight="1" spans="2:9">
      <c r="B5" s="78" t="str">
        <f>記入!B2&amp;"　御中"</f>
        <v>${na.depositjapanese}　御中</v>
      </c>
      <c r="C5" s="79"/>
      <c r="D5" s="79"/>
      <c r="E5" s="79"/>
      <c r="F5" s="79"/>
      <c r="G5" s="79"/>
      <c r="H5" s="79"/>
      <c r="I5" s="75"/>
    </row>
    <row r="6" ht="22.5" customHeight="1" spans="2:9">
      <c r="B6" s="80"/>
      <c r="C6" s="75"/>
      <c r="D6" s="75"/>
      <c r="E6" s="81" t="s">
        <v>74</v>
      </c>
      <c r="F6" s="82" t="s">
        <v>75</v>
      </c>
      <c r="G6" s="82"/>
      <c r="H6" s="82"/>
      <c r="I6" s="82"/>
    </row>
    <row r="7" ht="19.5" customHeight="1" spans="2:9">
      <c r="B7" s="80"/>
      <c r="C7" s="75"/>
      <c r="D7" s="75"/>
      <c r="E7" s="83"/>
      <c r="F7" s="84" t="s">
        <v>76</v>
      </c>
      <c r="G7" s="82"/>
      <c r="H7" s="82"/>
      <c r="I7" s="127"/>
    </row>
    <row r="8" ht="20.25" customHeight="1" spans="2:9">
      <c r="B8" s="80"/>
      <c r="C8" s="75"/>
      <c r="D8" s="75"/>
      <c r="E8" s="81" t="s">
        <v>77</v>
      </c>
      <c r="F8" s="82" t="s">
        <v>78</v>
      </c>
      <c r="G8" s="82"/>
      <c r="H8" s="82"/>
      <c r="I8" s="82"/>
    </row>
    <row r="9" ht="20.25" customHeight="1" spans="2:9">
      <c r="B9" s="80"/>
      <c r="C9" s="75"/>
      <c r="D9" s="75"/>
      <c r="E9" s="75"/>
      <c r="F9" s="81"/>
      <c r="G9" s="85"/>
      <c r="H9" s="77" t="s">
        <v>79</v>
      </c>
      <c r="I9" s="86"/>
    </row>
    <row r="10" ht="16.5" customHeight="1" spans="2:9">
      <c r="B10" s="80"/>
      <c r="C10" s="75"/>
      <c r="D10" s="75"/>
      <c r="E10" s="75"/>
      <c r="F10" s="81"/>
      <c r="G10" s="85"/>
      <c r="H10" s="86"/>
      <c r="I10" s="128"/>
    </row>
    <row r="11" ht="16.5" customHeight="1" spans="2:9">
      <c r="B11" s="80"/>
      <c r="C11" s="81" t="s">
        <v>80</v>
      </c>
      <c r="D11" s="75"/>
      <c r="E11" s="75"/>
      <c r="F11" s="81"/>
      <c r="G11" s="85"/>
      <c r="H11" s="85"/>
      <c r="I11" s="86"/>
    </row>
    <row r="12" ht="16.5" customHeight="1" spans="2:9">
      <c r="B12" s="80"/>
      <c r="C12" s="81" t="s">
        <v>81</v>
      </c>
      <c r="D12" s="75"/>
      <c r="E12" s="75"/>
      <c r="F12" s="81"/>
      <c r="G12" s="85"/>
      <c r="H12" s="85"/>
      <c r="I12" s="86"/>
    </row>
    <row r="13" ht="57" customHeight="1" spans="2:9">
      <c r="B13" s="87" t="s">
        <v>82</v>
      </c>
      <c r="C13" s="88"/>
      <c r="D13" s="89" t="s">
        <v>50</v>
      </c>
      <c r="E13" s="90"/>
      <c r="F13" s="90"/>
      <c r="G13" s="90"/>
      <c r="H13" s="90"/>
      <c r="I13" s="129"/>
    </row>
    <row r="14" ht="21.75" customHeight="1" spans="2:9">
      <c r="B14" s="91" t="s">
        <v>83</v>
      </c>
      <c r="C14" s="92"/>
      <c r="D14" s="93" t="str">
        <f>記入!B13</f>
        <v>${na.claimnumber}</v>
      </c>
      <c r="E14" s="94"/>
      <c r="F14" s="94"/>
      <c r="G14" s="94"/>
      <c r="H14" s="94"/>
      <c r="I14" s="130"/>
    </row>
    <row r="15" ht="21.75" customHeight="1" spans="2:9">
      <c r="B15" s="91" t="s">
        <v>84</v>
      </c>
      <c r="C15" s="92"/>
      <c r="D15" s="95" t="str">
        <f>記入!B17</f>
        <v>${na.deliverydate}</v>
      </c>
      <c r="E15" s="96" t="s">
        <v>32</v>
      </c>
      <c r="F15" s="92"/>
      <c r="G15" s="97" t="str">
        <f>記入!B18</f>
        <v>${na.completiondate}</v>
      </c>
      <c r="H15" s="98"/>
      <c r="I15" s="131"/>
    </row>
    <row r="16" ht="21.75" customHeight="1" spans="2:9">
      <c r="B16" s="91" t="s">
        <v>85</v>
      </c>
      <c r="C16" s="92"/>
      <c r="D16" s="99" t="s">
        <v>86</v>
      </c>
      <c r="E16" s="96" t="s">
        <v>87</v>
      </c>
      <c r="F16" s="92"/>
      <c r="G16" s="93" t="s">
        <v>88</v>
      </c>
      <c r="H16" s="94"/>
      <c r="I16" s="130"/>
    </row>
    <row r="17" ht="21.75" customHeight="1" spans="2:11">
      <c r="B17" s="100" t="s">
        <v>89</v>
      </c>
      <c r="C17" s="96" t="s">
        <v>90</v>
      </c>
      <c r="D17" s="92"/>
      <c r="E17" s="96" t="s">
        <v>91</v>
      </c>
      <c r="F17" s="92"/>
      <c r="G17" s="99" t="s">
        <v>92</v>
      </c>
      <c r="H17" s="96" t="s">
        <v>93</v>
      </c>
      <c r="I17" s="132"/>
      <c r="K17" s="133"/>
    </row>
    <row r="18" ht="52.5" customHeight="1" spans="2:9">
      <c r="B18" s="101"/>
      <c r="C18" s="102" t="str">
        <f>"①"&amp;"${na.pjnameenglish}"&amp;"の開発一式"</f>
        <v>①${na.pjnameenglish}の開発一式</v>
      </c>
      <c r="D18" s="103"/>
      <c r="E18" s="96" t="s">
        <v>94</v>
      </c>
      <c r="F18" s="92"/>
      <c r="G18" s="104" t="s">
        <v>95</v>
      </c>
      <c r="H18" s="105"/>
      <c r="I18" s="134"/>
    </row>
    <row r="19" ht="27" customHeight="1" spans="2:9">
      <c r="B19" s="101"/>
      <c r="C19" s="106"/>
      <c r="D19" s="107"/>
      <c r="E19" s="108"/>
      <c r="F19" s="109"/>
      <c r="G19" s="104"/>
      <c r="H19" s="110"/>
      <c r="I19" s="135"/>
    </row>
    <row r="20" ht="27" customHeight="1" spans="2:9">
      <c r="B20" s="101"/>
      <c r="C20" s="106"/>
      <c r="D20" s="107"/>
      <c r="E20" s="108"/>
      <c r="F20" s="109"/>
      <c r="G20" s="104"/>
      <c r="H20" s="110"/>
      <c r="I20" s="135"/>
    </row>
    <row r="21" ht="27" customHeight="1" spans="2:9">
      <c r="B21" s="101"/>
      <c r="C21" s="106"/>
      <c r="D21" s="107"/>
      <c r="E21" s="108"/>
      <c r="F21" s="109"/>
      <c r="G21" s="104"/>
      <c r="H21" s="110"/>
      <c r="I21" s="135"/>
    </row>
    <row r="22" ht="27" customHeight="1" spans="2:9">
      <c r="B22" s="101"/>
      <c r="C22" s="106"/>
      <c r="D22" s="107"/>
      <c r="E22" s="108"/>
      <c r="F22" s="109"/>
      <c r="G22" s="104"/>
      <c r="H22" s="110"/>
      <c r="I22" s="135"/>
    </row>
    <row r="23" ht="27" customHeight="1" spans="2:9">
      <c r="B23" s="111"/>
      <c r="C23" s="112"/>
      <c r="D23" s="113"/>
      <c r="E23" s="114"/>
      <c r="F23" s="115"/>
      <c r="G23" s="116"/>
      <c r="H23" s="117"/>
      <c r="I23" s="136"/>
    </row>
    <row r="24" ht="21.75" customHeight="1" spans="2:14">
      <c r="B24" s="118"/>
      <c r="C24" s="119" t="s">
        <v>96</v>
      </c>
      <c r="D24" s="120"/>
      <c r="E24" s="118"/>
      <c r="F24" s="118"/>
      <c r="G24" s="120"/>
      <c r="H24" s="118"/>
      <c r="I24" s="118"/>
      <c r="N24" s="126"/>
    </row>
    <row r="25" ht="21.75" customHeight="1" spans="2:9">
      <c r="B25" s="118"/>
      <c r="C25" s="119" t="s">
        <v>97</v>
      </c>
      <c r="D25" s="120"/>
      <c r="E25" s="118"/>
      <c r="F25" s="118"/>
      <c r="G25" s="120"/>
      <c r="H25" s="118"/>
      <c r="I25" s="118"/>
    </row>
    <row r="26" ht="15.75" customHeight="1" spans="2:9">
      <c r="B26" s="118"/>
      <c r="C26" s="119"/>
      <c r="D26" s="120"/>
      <c r="E26" s="118"/>
      <c r="F26" s="118"/>
      <c r="G26" s="120"/>
      <c r="H26" s="118"/>
      <c r="I26" s="118"/>
    </row>
    <row r="27" ht="21.75" customHeight="1" spans="2:9">
      <c r="B27" s="118"/>
      <c r="C27" s="119"/>
      <c r="D27" s="120"/>
      <c r="E27" s="118"/>
      <c r="F27" s="121" t="s">
        <v>98</v>
      </c>
      <c r="G27" s="121" t="str">
        <f>記入!B5</f>
        <v>${na.entrustment}</v>
      </c>
      <c r="H27" s="121"/>
      <c r="I27" s="137"/>
    </row>
    <row r="28" ht="21.75" customHeight="1" spans="2:9">
      <c r="B28" s="118"/>
      <c r="C28" s="119"/>
      <c r="D28" s="120"/>
      <c r="E28" s="118"/>
      <c r="F28" s="121"/>
      <c r="G28" s="96" t="s">
        <v>99</v>
      </c>
      <c r="H28" s="92"/>
      <c r="I28" s="137"/>
    </row>
    <row r="29" ht="21.75" customHeight="1" spans="2:9">
      <c r="B29" s="118"/>
      <c r="C29" s="119"/>
      <c r="D29" s="120"/>
      <c r="E29" s="118"/>
      <c r="F29" s="121"/>
      <c r="G29" s="121" t="s">
        <v>100</v>
      </c>
      <c r="H29" s="122" t="s">
        <v>101</v>
      </c>
      <c r="I29" s="137"/>
    </row>
    <row r="30" ht="21.75" customHeight="1" spans="2:9">
      <c r="B30" s="118"/>
      <c r="C30" s="119"/>
      <c r="D30" s="120"/>
      <c r="E30" s="118"/>
      <c r="F30" s="121"/>
      <c r="G30" s="123"/>
      <c r="H30" s="123"/>
      <c r="I30" s="118"/>
    </row>
    <row r="31" spans="2:9">
      <c r="B31" s="124"/>
      <c r="C31" s="124"/>
      <c r="D31" s="124"/>
      <c r="E31" s="124"/>
      <c r="F31" s="121"/>
      <c r="G31" s="123"/>
      <c r="H31" s="123"/>
      <c r="I31" s="124"/>
    </row>
    <row r="32" spans="2:9">
      <c r="B32" s="124"/>
      <c r="C32" s="124"/>
      <c r="D32" s="124"/>
      <c r="E32" s="124"/>
      <c r="F32" s="121"/>
      <c r="G32" s="123"/>
      <c r="H32" s="123"/>
      <c r="I32" s="124"/>
    </row>
    <row r="33" spans="2:9">
      <c r="B33" s="124"/>
      <c r="C33" s="124"/>
      <c r="D33" s="124"/>
      <c r="E33" s="124"/>
      <c r="F33" s="124"/>
      <c r="G33" s="124"/>
      <c r="H33" s="124"/>
      <c r="I33" s="124"/>
    </row>
    <row r="34" spans="2:9">
      <c r="B34" s="124"/>
      <c r="C34" s="124"/>
      <c r="D34" s="124"/>
      <c r="E34" s="124"/>
      <c r="F34" s="124"/>
      <c r="G34" s="124"/>
      <c r="H34" s="124"/>
      <c r="I34" s="124"/>
    </row>
    <row r="35" spans="2:9">
      <c r="B35" s="124"/>
      <c r="C35" s="124"/>
      <c r="D35" s="124"/>
      <c r="E35" s="124"/>
      <c r="F35" s="124"/>
      <c r="G35" s="124"/>
      <c r="H35" s="124"/>
      <c r="I35" s="124"/>
    </row>
    <row r="36" spans="2:9">
      <c r="B36" s="125" t="s">
        <v>104</v>
      </c>
      <c r="C36" s="124"/>
      <c r="D36" s="124"/>
      <c r="E36" s="124"/>
      <c r="F36" s="124"/>
      <c r="G36" s="124"/>
      <c r="H36" s="124"/>
      <c r="I36" s="124"/>
    </row>
    <row r="39" spans="2:2">
      <c r="B39" s="126"/>
    </row>
  </sheetData>
  <mergeCells count="37">
    <mergeCell ref="B1:I1"/>
    <mergeCell ref="C2:I2"/>
    <mergeCell ref="B5:H5"/>
    <mergeCell ref="F6:I6"/>
    <mergeCell ref="F8:I8"/>
    <mergeCell ref="B13:C13"/>
    <mergeCell ref="D13:I13"/>
    <mergeCell ref="B14:C14"/>
    <mergeCell ref="D14:I14"/>
    <mergeCell ref="B15:C15"/>
    <mergeCell ref="E15:F15"/>
    <mergeCell ref="G15:I15"/>
    <mergeCell ref="B16:C16"/>
    <mergeCell ref="E16:F16"/>
    <mergeCell ref="G16:I16"/>
    <mergeCell ref="C17:D17"/>
    <mergeCell ref="E17:F17"/>
    <mergeCell ref="H17:I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G27:H27"/>
    <mergeCell ref="G28:H28"/>
    <mergeCell ref="B17:B23"/>
    <mergeCell ref="F27:F32"/>
    <mergeCell ref="G30:G32"/>
    <mergeCell ref="H30:H32"/>
    <mergeCell ref="H18:I23"/>
  </mergeCells>
  <pageMargins left="0.590551181102362" right="0.590551181102362" top="0.984251968503937" bottom="0.393700787401575" header="0.511811023622047" footer="0.511811023622047"/>
  <pageSetup paperSize="9" scale="94" orientation="portrait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6"/>
  <sheetViews>
    <sheetView view="pageBreakPreview" zoomScale="115" zoomScaleNormal="115" zoomScaleSheetLayoutView="115" workbookViewId="0">
      <selection activeCell="C13" sqref="C13:D13"/>
    </sheetView>
  </sheetViews>
  <sheetFormatPr defaultColWidth="9" defaultRowHeight="12.5" outlineLevelCol="4"/>
  <cols>
    <col min="1" max="1" width="3.28181818181818" customWidth="1"/>
    <col min="2" max="2" width="1" customWidth="1"/>
    <col min="3" max="3" width="29.8545454545455" customWidth="1"/>
    <col min="4" max="4" width="30.7090909090909" customWidth="1"/>
    <col min="5" max="5" width="1.70909090909091" customWidth="1"/>
    <col min="6" max="6" width="2.13636363636364" customWidth="1"/>
  </cols>
  <sheetData>
    <row r="2" ht="9.6" customHeight="1" spans="2:5">
      <c r="B2" s="42"/>
      <c r="C2" s="43"/>
      <c r="D2" s="43"/>
      <c r="E2" s="44"/>
    </row>
    <row r="3" ht="24" customHeight="1" spans="2:5">
      <c r="B3" s="45"/>
      <c r="C3" s="46" t="s">
        <v>105</v>
      </c>
      <c r="D3" s="47"/>
      <c r="E3" s="48"/>
    </row>
    <row r="4" ht="18.75" customHeight="1" spans="2:5">
      <c r="B4" s="45"/>
      <c r="C4" s="49"/>
      <c r="D4" s="50"/>
      <c r="E4" s="48"/>
    </row>
    <row r="5" ht="18.75" customHeight="1" spans="2:5">
      <c r="B5" s="45"/>
      <c r="C5" s="51" t="str">
        <f>記入!B2</f>
        <v>${na.depositjapanese}</v>
      </c>
      <c r="D5" s="52"/>
      <c r="E5" s="48"/>
    </row>
    <row r="6" ht="18.75" customHeight="1" spans="2:5">
      <c r="B6" s="45"/>
      <c r="C6" s="53"/>
      <c r="D6" s="54"/>
      <c r="E6" s="48"/>
    </row>
    <row r="7" ht="22.5" customHeight="1" spans="2:5">
      <c r="B7" s="45"/>
      <c r="C7" s="55" t="str">
        <f>記入!B10</f>
        <v>${na.pjnamejapanese}</v>
      </c>
      <c r="D7" s="56"/>
      <c r="E7" s="48"/>
    </row>
    <row r="8" ht="22.5" customHeight="1" spans="2:5">
      <c r="B8" s="45"/>
      <c r="C8" s="55"/>
      <c r="D8" s="56"/>
      <c r="E8" s="48"/>
    </row>
    <row r="9" ht="17.25" customHeight="1" spans="2:5">
      <c r="B9" s="45"/>
      <c r="C9" s="57" t="str">
        <f>"（"&amp;記入!B13&amp;"）"</f>
        <v>（${na.claimnumber}）</v>
      </c>
      <c r="D9" s="58"/>
      <c r="E9" s="48"/>
    </row>
    <row r="10" ht="16.5" customHeight="1" spans="2:5">
      <c r="B10" s="45"/>
      <c r="C10" s="59" t="s">
        <v>106</v>
      </c>
      <c r="D10" s="60" t="str">
        <f>記入!B17</f>
        <v>${na.deliverydate}</v>
      </c>
      <c r="E10" s="48"/>
    </row>
    <row r="11" ht="18.75" customHeight="1" spans="2:5">
      <c r="B11" s="45"/>
      <c r="C11" s="61" t="s">
        <v>107</v>
      </c>
      <c r="D11" s="62"/>
      <c r="E11" s="48"/>
    </row>
    <row r="12" ht="117" customHeight="1" spans="2:5">
      <c r="B12" s="45"/>
      <c r="C12" s="63" t="str">
        <f>記入!B10&amp;"の開発一式"</f>
        <v>${na.pjnamejapanese}の開発一式</v>
      </c>
      <c r="D12" s="64"/>
      <c r="E12" s="48"/>
    </row>
    <row r="13" ht="37.5" customHeight="1" spans="2:5">
      <c r="B13" s="45"/>
      <c r="C13" s="65" t="str">
        <f>記入!B27</f>
        <v>パナソニックソフトウェア開発センター大連（有）（PSDCD）</v>
      </c>
      <c r="D13" s="66"/>
      <c r="E13" s="48"/>
    </row>
    <row r="14" ht="18" customHeight="1" spans="2:5">
      <c r="B14" s="45"/>
      <c r="C14" s="67"/>
      <c r="D14" s="68"/>
      <c r="E14" s="48"/>
    </row>
    <row r="15" ht="9.6" customHeight="1" spans="2:5">
      <c r="B15" s="69"/>
      <c r="C15" s="70"/>
      <c r="D15" s="70"/>
      <c r="E15" s="71"/>
    </row>
    <row r="16" ht="12.75" customHeight="1"/>
    <row r="17" ht="12.75" customHeight="1"/>
    <row r="18" ht="12.75" customHeight="1"/>
    <row r="19" ht="12.75" customHeight="1"/>
    <row r="20" ht="12.75" customHeight="1"/>
    <row r="22" ht="13.5" customHeight="1"/>
    <row r="23" ht="13.5" customHeight="1"/>
    <row r="24" ht="13.5" customHeight="1"/>
    <row r="25" ht="13.5" customHeight="1"/>
    <row r="27" ht="13.5" customHeight="1"/>
    <row r="30" ht="13.5" customHeight="1"/>
    <row r="31" ht="13.5" customHeight="1"/>
    <row r="32" ht="13.5" customHeight="1"/>
    <row r="33" ht="13.5" customHeight="1"/>
    <row r="46" ht="14.25" customHeight="1"/>
  </sheetData>
  <mergeCells count="10">
    <mergeCell ref="C3:D3"/>
    <mergeCell ref="C4:D4"/>
    <mergeCell ref="C5:D5"/>
    <mergeCell ref="C6:D6"/>
    <mergeCell ref="C9:D9"/>
    <mergeCell ref="C11:D11"/>
    <mergeCell ref="C12:D12"/>
    <mergeCell ref="C13:D13"/>
    <mergeCell ref="C14:D14"/>
    <mergeCell ref="C7:D8"/>
  </mergeCells>
  <pageMargins left="0.551181102362205" right="0.590551181102362" top="0.984251968503937" bottom="0.984251968503937" header="0.511811023622047" footer="0.511811023622047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5"/>
  <sheetViews>
    <sheetView view="pageBreakPreview" zoomScale="85" zoomScaleNormal="100" zoomScaleSheetLayoutView="85" workbookViewId="0">
      <selection activeCell="I6" sqref="I6"/>
    </sheetView>
  </sheetViews>
  <sheetFormatPr defaultColWidth="9" defaultRowHeight="14"/>
  <cols>
    <col min="1" max="1" width="2.57272727272727" style="1" customWidth="1"/>
    <col min="2" max="2" width="9.13636363636364" style="1"/>
    <col min="3" max="3" width="6" style="1" customWidth="1"/>
    <col min="4" max="4" width="13.2818181818182" style="1" customWidth="1"/>
    <col min="5" max="5" width="20.2818181818182" style="1" customWidth="1"/>
    <col min="6" max="6" width="1.13636363636364" style="1" customWidth="1"/>
    <col min="7" max="7" width="12.5727272727273" style="1" customWidth="1"/>
    <col min="8" max="8" width="16.8545454545455" style="1" customWidth="1"/>
    <col min="9" max="9" width="24.4272727272727" style="1" customWidth="1"/>
    <col min="10" max="10" width="2.28181818181818" style="1" customWidth="1"/>
    <col min="11" max="16384" width="9.13636363636364" style="1"/>
  </cols>
  <sheetData>
    <row r="1" ht="31" spans="2:9">
      <c r="B1" s="2" t="s">
        <v>108</v>
      </c>
      <c r="C1" s="2"/>
      <c r="D1" s="2"/>
      <c r="E1" s="2"/>
      <c r="F1" s="2"/>
      <c r="G1" s="2"/>
      <c r="H1" s="2"/>
      <c r="I1" s="2"/>
    </row>
    <row r="2" ht="31" spans="2:9">
      <c r="B2" s="2" t="s">
        <v>109</v>
      </c>
      <c r="C2" s="2"/>
      <c r="D2" s="2"/>
      <c r="E2" s="2"/>
      <c r="F2" s="2"/>
      <c r="G2" s="2"/>
      <c r="H2" s="2"/>
      <c r="I2" s="2"/>
    </row>
    <row r="3" ht="33.75" customHeight="1" spans="2:9">
      <c r="B3" s="3"/>
      <c r="C3" s="3"/>
      <c r="D3" s="3"/>
      <c r="E3" s="3"/>
      <c r="F3" s="3"/>
      <c r="G3" s="3"/>
      <c r="H3" s="3"/>
      <c r="I3" s="37"/>
    </row>
    <row r="4" ht="25.5" customHeight="1" spans="2:9">
      <c r="B4" s="4" t="s">
        <v>110</v>
      </c>
      <c r="C4" s="4"/>
      <c r="D4" s="4"/>
      <c r="E4" s="5" t="str">
        <f>記入!B3</f>
        <v>${na.depositenglish}</v>
      </c>
      <c r="F4" s="5"/>
      <c r="G4" s="5"/>
      <c r="H4" s="5"/>
      <c r="I4" s="5"/>
    </row>
    <row r="5" ht="25.5" customHeight="1" spans="2:9">
      <c r="B5" s="6" t="s">
        <v>111</v>
      </c>
      <c r="C5" s="6"/>
      <c r="D5" s="6"/>
      <c r="E5" s="7" t="str">
        <f>記入!B13</f>
        <v>${na.claimnumber}</v>
      </c>
      <c r="F5" s="8"/>
      <c r="G5" s="6" t="s">
        <v>112</v>
      </c>
      <c r="H5" s="6"/>
      <c r="I5" s="7" t="str">
        <f>記入!B12</f>
        <v>${na.contractnumber}</v>
      </c>
    </row>
    <row r="6" ht="25.5" customHeight="1" spans="2:9">
      <c r="B6" s="6" t="s">
        <v>113</v>
      </c>
      <c r="C6" s="6"/>
      <c r="D6" s="6"/>
      <c r="E6" s="9" t="s">
        <v>114</v>
      </c>
      <c r="F6" s="8"/>
      <c r="G6" s="6" t="s">
        <v>115</v>
      </c>
      <c r="H6" s="6"/>
      <c r="I6" s="38" t="str">
        <f>記入!B23</f>
        <v>${na.toto}</v>
      </c>
    </row>
    <row r="7" ht="27" customHeight="1" spans="2:9">
      <c r="B7" s="10" t="s">
        <v>116</v>
      </c>
      <c r="C7" s="10"/>
      <c r="D7" s="10"/>
      <c r="E7" s="11" t="str">
        <f>記入!B16</f>
        <v>${na.deliveryfinshdate}</v>
      </c>
      <c r="F7" s="8"/>
      <c r="G7" s="8"/>
      <c r="H7" s="8"/>
      <c r="I7" s="8"/>
    </row>
    <row r="8" ht="17.25" customHeight="1" spans="2:9">
      <c r="B8" s="12" t="s">
        <v>117</v>
      </c>
      <c r="C8" s="13" t="s">
        <v>118</v>
      </c>
      <c r="D8" s="14" t="s">
        <v>119</v>
      </c>
      <c r="E8" s="14" t="s">
        <v>120</v>
      </c>
      <c r="F8" s="15"/>
      <c r="G8" s="16" t="s">
        <v>121</v>
      </c>
      <c r="H8" s="14" t="s">
        <v>122</v>
      </c>
      <c r="I8" s="12" t="s">
        <v>123</v>
      </c>
    </row>
    <row r="9" ht="21" customHeight="1" spans="2:9">
      <c r="B9" s="17" t="s">
        <v>124</v>
      </c>
      <c r="C9" s="18" t="s">
        <v>125</v>
      </c>
      <c r="D9" s="19" t="s">
        <v>126</v>
      </c>
      <c r="E9" s="20" t="s">
        <v>127</v>
      </c>
      <c r="F9" s="21"/>
      <c r="G9" s="22" t="s">
        <v>128</v>
      </c>
      <c r="H9" s="20" t="s">
        <v>129</v>
      </c>
      <c r="I9" s="17" t="s">
        <v>130</v>
      </c>
    </row>
    <row r="10" ht="21.75" customHeight="1" spans="2:9">
      <c r="B10" s="8"/>
      <c r="C10" s="23"/>
      <c r="D10" s="24"/>
      <c r="E10" s="24"/>
      <c r="F10" s="8"/>
      <c r="G10" s="8"/>
      <c r="H10" s="25" t="s">
        <v>131</v>
      </c>
      <c r="I10" s="12"/>
    </row>
    <row r="11" ht="62.25" customHeight="1" spans="2:9">
      <c r="B11" s="26"/>
      <c r="C11" s="27"/>
      <c r="D11" s="28" t="str">
        <f>記入!B11</f>
        <v>${na.pjnamechinese}</v>
      </c>
      <c r="E11" s="29"/>
      <c r="F11" s="29"/>
      <c r="G11" s="29"/>
      <c r="H11" s="29"/>
      <c r="I11" s="29"/>
    </row>
    <row r="12" ht="28.5" customHeight="1" spans="2:9">
      <c r="B12" s="30" t="s">
        <v>132</v>
      </c>
      <c r="C12" s="31"/>
      <c r="D12" s="32" t="s">
        <v>133</v>
      </c>
      <c r="E12" s="33" t="s">
        <v>134</v>
      </c>
      <c r="F12" s="8"/>
      <c r="G12" s="34" t="s">
        <v>135</v>
      </c>
      <c r="H12" s="35"/>
      <c r="I12" s="39" t="e">
        <f>I19-I13</f>
        <v>#VALUE!</v>
      </c>
    </row>
    <row r="13" ht="29.25" customHeight="1" spans="2:9">
      <c r="B13" s="8"/>
      <c r="C13" s="31"/>
      <c r="D13" s="33" t="s">
        <v>136</v>
      </c>
      <c r="E13" s="33" t="s">
        <v>137</v>
      </c>
      <c r="F13" s="8"/>
      <c r="G13" s="34" t="s">
        <v>135</v>
      </c>
      <c r="H13" s="35"/>
      <c r="I13" s="39">
        <v>1</v>
      </c>
    </row>
    <row r="14" spans="2:9">
      <c r="B14" s="8"/>
      <c r="C14" s="31"/>
      <c r="D14" s="35"/>
      <c r="E14" s="35"/>
      <c r="F14" s="8"/>
      <c r="G14" s="31"/>
      <c r="H14" s="35"/>
      <c r="I14" s="40"/>
    </row>
    <row r="15" ht="72.75" customHeight="1" spans="2:9">
      <c r="B15" s="8"/>
      <c r="C15" s="31"/>
      <c r="D15" s="35"/>
      <c r="E15" s="35"/>
      <c r="F15" s="8"/>
      <c r="G15" s="31"/>
      <c r="H15" s="35"/>
      <c r="I15" s="40"/>
    </row>
    <row r="16" spans="2:9">
      <c r="B16" s="8"/>
      <c r="C16" s="31"/>
      <c r="D16" s="35"/>
      <c r="E16" s="35"/>
      <c r="F16" s="8"/>
      <c r="G16" s="31"/>
      <c r="H16" s="35"/>
      <c r="I16" s="40"/>
    </row>
    <row r="17" ht="31.5" customHeight="1" spans="2:9">
      <c r="B17" s="8"/>
      <c r="C17" s="31"/>
      <c r="D17" s="35"/>
      <c r="E17" s="35"/>
      <c r="F17" s="8"/>
      <c r="G17" s="31"/>
      <c r="H17" s="35"/>
      <c r="I17" s="40"/>
    </row>
    <row r="18" spans="2:9">
      <c r="B18" s="8"/>
      <c r="C18" s="31"/>
      <c r="D18" s="35" t="s">
        <v>138</v>
      </c>
      <c r="E18" s="35"/>
      <c r="F18" s="8"/>
      <c r="G18" s="31"/>
      <c r="H18" s="35"/>
      <c r="I18" s="40"/>
    </row>
    <row r="19" spans="2:9">
      <c r="B19" s="8"/>
      <c r="C19" s="31"/>
      <c r="D19" s="35"/>
      <c r="E19" s="35"/>
      <c r="F19" s="8"/>
      <c r="G19" s="34" t="s">
        <v>139</v>
      </c>
      <c r="H19" s="35"/>
      <c r="I19" s="41" t="str">
        <f>記入!B20</f>
        <v>${na.claimamount}</v>
      </c>
    </row>
    <row r="20" spans="2:9">
      <c r="B20" s="8"/>
      <c r="C20" s="31"/>
      <c r="D20" s="35"/>
      <c r="E20" s="35"/>
      <c r="F20" s="8"/>
      <c r="G20" s="31"/>
      <c r="H20" s="35"/>
      <c r="I20" s="8"/>
    </row>
    <row r="21" spans="2:9">
      <c r="B21" s="8"/>
      <c r="C21" s="36"/>
      <c r="D21" s="35"/>
      <c r="E21" s="35"/>
      <c r="F21" s="8"/>
      <c r="G21" s="31"/>
      <c r="H21" s="35"/>
      <c r="I21" s="8"/>
    </row>
    <row r="22" spans="2:9">
      <c r="B22" s="8"/>
      <c r="C22" s="36"/>
      <c r="D22" s="36"/>
      <c r="E22" s="36"/>
      <c r="F22" s="8"/>
      <c r="G22" s="36"/>
      <c r="H22" s="36"/>
      <c r="I22" s="8"/>
    </row>
    <row r="23" ht="42.75" customHeight="1" spans="2:9">
      <c r="B23" s="8"/>
      <c r="C23" s="8"/>
      <c r="D23" s="8"/>
      <c r="E23" s="8"/>
      <c r="F23" s="8"/>
      <c r="G23" s="8"/>
      <c r="H23" s="8"/>
      <c r="I23" s="8"/>
    </row>
    <row r="24" spans="2:9">
      <c r="B24" s="8" t="s">
        <v>140</v>
      </c>
      <c r="C24" s="8"/>
      <c r="D24" s="8"/>
      <c r="E24" s="8"/>
      <c r="F24" s="8"/>
      <c r="G24" s="8"/>
      <c r="H24" s="8"/>
      <c r="I24" s="8"/>
    </row>
    <row r="25" spans="2:9">
      <c r="B25" s="8"/>
      <c r="C25" s="8"/>
      <c r="D25" s="8"/>
      <c r="E25" s="8"/>
      <c r="F25" s="8"/>
      <c r="G25" s="8"/>
      <c r="H25" s="8"/>
      <c r="I25" s="8"/>
    </row>
  </sheetData>
  <mergeCells count="12">
    <mergeCell ref="B1:I1"/>
    <mergeCell ref="B2:I2"/>
    <mergeCell ref="B3:H3"/>
    <mergeCell ref="B4:D4"/>
    <mergeCell ref="E4:I4"/>
    <mergeCell ref="B5:D5"/>
    <mergeCell ref="G5:H5"/>
    <mergeCell ref="B6:D6"/>
    <mergeCell ref="G6:H6"/>
    <mergeCell ref="B7:D7"/>
    <mergeCell ref="H10:I10"/>
    <mergeCell ref="D11:I11"/>
  </mergeCells>
  <pageMargins left="0.7" right="0.7" top="0.75" bottom="0.75" header="0.3" footer="0.3"/>
  <pageSetup paperSize="9" scale="8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記入</vt:lpstr>
      <vt:lpstr>出荷判定書</vt:lpstr>
      <vt:lpstr>納品明細書兼物品受領書（正）</vt:lpstr>
      <vt:lpstr>納品明細書兼物品受領書（副）</vt:lpstr>
      <vt:lpstr>CDラベル</vt:lpstr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建波</dc:creator>
  <cp:lastModifiedBy>Administrator</cp:lastModifiedBy>
  <dcterms:created xsi:type="dcterms:W3CDTF">1996-10-14T23:33:00Z</dcterms:created>
  <cp:lastPrinted>2015-03-05T08:21:00Z</cp:lastPrinted>
  <dcterms:modified xsi:type="dcterms:W3CDTF">2020-08-13T03:21:32Z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