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</workbook>
</file>

<file path=xl/calcChain.xml><?xml version="1.0" encoding="utf-8"?>
<calcChain xmlns="http://schemas.openxmlformats.org/spreadsheetml/2006/main">
  <c r="D23" i="11" l="1"/>
  <c r="A32" i="6" l="1"/>
  <c r="A31" i="6"/>
  <c r="A30" i="6"/>
  <c r="A29" i="6"/>
  <c r="G45" i="6" l="1"/>
  <c r="H45" i="6"/>
  <c r="G46" i="6"/>
  <c r="H46" i="6"/>
  <c r="G47" i="6"/>
  <c r="H47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B53" i="10"/>
  <c r="F11" i="10" l="1"/>
  <c r="F10" i="10"/>
  <c r="M26" i="9" l="1"/>
  <c r="G11" i="9" s="1"/>
  <c r="H44" i="6" l="1"/>
  <c r="H49" i="6" s="1"/>
  <c r="G44" i="6"/>
  <c r="E49" i="6"/>
  <c r="C49" i="6"/>
  <c r="R3" i="9" l="1"/>
  <c r="O2" i="10" s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  <author>ADMIN</author>
    <author>fdsfdsf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  <comment ref="C5" authorId="1">
      <text>
        <r>
          <rPr>
            <b/>
            <sz val="9"/>
            <color indexed="81"/>
            <rFont val="ＭＳ Ｐゴシック"/>
            <family val="2"/>
          </rPr>
          <t>jx:each(items="qlist", var="t", lastCell="D22")</t>
        </r>
      </text>
    </comment>
    <comment ref="C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3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4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5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</commentList>
</comments>
</file>

<file path=xl/sharedStrings.xml><?xml version="1.0" encoding="utf-8"?>
<sst xmlns="http://schemas.openxmlformats.org/spreadsheetml/2006/main" count="281" uniqueCount="234">
  <si>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</si>
  <si>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</si>
  <si>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</si>
  <si>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</si>
  <si>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</si>
  <si>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</si>
  <si>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</si>
  <si>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</si>
  <si>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</si>
  <si>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</si>
  <si>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</si>
  <si>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</si>
  <si>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</si>
  <si>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</si>
  <si>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</si>
  <si>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</si>
  <si>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</si>
  <si>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</si>
  <si>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</si>
  <si>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</si>
  <si>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</si>
  <si>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</si>
  <si>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</si>
  <si>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</si>
  <si>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</si>
  <si>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</si>
  <si>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</si>
  <si>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</si>
  <si>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</si>
  <si>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</si>
  <si>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</si>
  <si>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</si>
  <si>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</si>
  <si>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</si>
  <si>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</si>
  <si>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</si>
  <si>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</si>
  <si>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</si>
  <si>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</si>
  <si>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</si>
  <si>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</si>
  <si>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</si>
  <si>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</si>
  <si>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</si>
  <si>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</si>
  <si>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</si>
  <si>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</si>
  <si>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</si>
  <si>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</si>
  <si>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</si>
  <si>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</si>
  <si>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</si>
  <si>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</si>
  <si>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</si>
  <si>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</si>
  <si>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</si>
  <si>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</si>
  <si>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</si>
  <si>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</si>
  <si>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</si>
  <si>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</si>
  <si>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</si>
  <si>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</si>
  <si>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</si>
  <si>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</si>
  <si>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</si>
  <si>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</si>
  <si>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</si>
  <si>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</si>
  <si>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</si>
  <si>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</si>
  <si>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</si>
  <si>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</si>
  <si>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</si>
  <si>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</si>
  <si>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</si>
  <si>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</si>
  <si>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</si>
  <si>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</si>
  <si>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</si>
  <si>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</si>
  <si>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</si>
  <si>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</si>
  <si>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</si>
  <si>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</si>
  <si>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</si>
  <si>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</si>
  <si>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</si>
  <si>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</si>
  <si>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</si>
  <si>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</si>
  <si>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</si>
  <si>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</si>
  <si>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</si>
  <si>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</si>
  <si>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</si>
  <si>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</si>
  <si>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</si>
  <si>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</si>
  <si>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</si>
  <si>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</si>
  <si>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</si>
  <si>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</si>
  <si>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</si>
  <si>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</si>
  <si>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</si>
  <si>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</si>
  <si>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</si>
  <si>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</si>
  <si>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</si>
  <si>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</si>
  <si>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</si>
  <si>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</si>
  <si>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</si>
  <si>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</si>
  <si>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</si>
  <si>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</si>
  <si>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</si>
  <si>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</si>
  <si>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</si>
  <si>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</si>
  <si>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</si>
  <si>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</si>
  <si>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</si>
  <si>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</si>
  <si>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</si>
  <si>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</si>
  <si>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</si>
  <si>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</si>
  <si>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</si>
  <si>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</si>
  <si>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</si>
  <si>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</si>
  <si>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</si>
  <si>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</si>
  <si>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</si>
  <si>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</si>
  <si>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</si>
  <si>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</si>
  <si>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</si>
  <si>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</si>
  <si>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</si>
  <si>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</si>
  <si>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</si>
  <si>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</si>
  <si>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</si>
  <si>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</si>
  <si>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</si>
  <si>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</si>
  <si>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</si>
  <si>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</si>
  <si>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</si>
  <si>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</si>
  <si>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</si>
  <si>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</si>
  <si>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</si>
  <si>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</si>
  <si>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</si>
  <si>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</si>
  <si>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</si>
  <si>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</si>
  <si>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</si>
  <si>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</si>
  <si>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</si>
  <si>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</si>
  <si>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</si>
  <si>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</si>
  <si>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</si>
  <si>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</si>
  <si>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</si>
  <si>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</si>
  <si>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</si>
  <si>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</si>
  <si>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</si>
  <si>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</si>
  <si>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</si>
  <si>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</si>
  <si>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</si>
  <si>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</si>
  <si>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</si>
  <si>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</si>
  <si>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</si>
  <si>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</si>
  <si>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</si>
  <si>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</si>
  <si>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</si>
  <si>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</si>
  <si>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</si>
  <si>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</si>
  <si>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</si>
  <si>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</si>
  <si>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${statime[0]}</t>
  </si>
  <si>
    <t>${statime[1]}</t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</si>
  <si>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</si>
  <si>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</si>
  <si>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</si>
  <si>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</si>
  <si>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</si>
  <si>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${t[0].functionsprice1}</t>
    <phoneticPr fontId="1"/>
  </si>
  <si>
    <t>${t[2].functionhour1}</t>
    <phoneticPr fontId="1"/>
  </si>
  <si>
    <t>${t[0].functionhour1}</t>
    <phoneticPr fontId="1"/>
  </si>
  <si>
    <t>${t[1].functionhour1}</t>
    <phoneticPr fontId="1"/>
  </si>
  <si>
    <t>${t[3].functionhour1}</t>
    <phoneticPr fontId="1"/>
  </si>
  <si>
    <t>${t[4].functionhour1}</t>
    <phoneticPr fontId="1"/>
  </si>
  <si>
    <t>${t[5].functionhour1}</t>
    <phoneticPr fontId="1"/>
  </si>
  <si>
    <t>${t[6].functionhour1}</t>
    <phoneticPr fontId="1"/>
  </si>
  <si>
    <t>${t[7].functionhour1}</t>
    <phoneticPr fontId="1"/>
  </si>
  <si>
    <t>${t[8].functionhour1}</t>
    <phoneticPr fontId="1"/>
  </si>
  <si>
    <t>${t[9].functionhour1}</t>
    <phoneticPr fontId="1"/>
  </si>
  <si>
    <t>${t[10].functionhour1}</t>
    <phoneticPr fontId="1"/>
  </si>
  <si>
    <t>${t[11].functionhour1}</t>
    <phoneticPr fontId="1"/>
  </si>
  <si>
    <t>${t[12].functionhour1}</t>
    <phoneticPr fontId="1"/>
  </si>
  <si>
    <t>${t[13].functionhour1}</t>
    <phoneticPr fontId="1"/>
  </si>
  <si>
    <t>${t[14].functionhour1}</t>
    <phoneticPr fontId="1"/>
  </si>
  <si>
    <t>${t[15].functionhour1}</t>
    <phoneticPr fontId="1"/>
  </si>
  <si>
    <t>${t[16].functionhour1}</t>
    <phoneticPr fontId="1"/>
  </si>
  <si>
    <t>${t[17].functionhour1}</t>
    <phoneticPr fontId="1"/>
  </si>
  <si>
    <t>${t[1].functionsprice1}</t>
    <phoneticPr fontId="1"/>
  </si>
  <si>
    <t>${t[2].functionsprice1}</t>
    <phoneticPr fontId="1"/>
  </si>
  <si>
    <t>${t[3].functionsprice1}</t>
    <phoneticPr fontId="1"/>
  </si>
  <si>
    <t>${t[4].functionsprice1}</t>
    <phoneticPr fontId="1"/>
  </si>
  <si>
    <t>${t[5].functionsprice1}</t>
    <phoneticPr fontId="1"/>
  </si>
  <si>
    <t>${t[6].functionsprice1}</t>
    <phoneticPr fontId="1"/>
  </si>
  <si>
    <t>${t[7].functionsprice1}</t>
    <phoneticPr fontId="1"/>
  </si>
  <si>
    <t>${t[8].functionsprice1}</t>
    <phoneticPr fontId="1"/>
  </si>
  <si>
    <t>${t[9].functionsprice1}</t>
    <phoneticPr fontId="1"/>
  </si>
  <si>
    <t>${t[10].functionsprice1}</t>
    <phoneticPr fontId="1"/>
  </si>
  <si>
    <t>${t[11].functionsprice1}</t>
    <phoneticPr fontId="1"/>
  </si>
  <si>
    <t>${t[12].functionsprice1}</t>
    <phoneticPr fontId="1"/>
  </si>
  <si>
    <t>${t[13].functionsprice1}</t>
    <phoneticPr fontId="1"/>
  </si>
  <si>
    <t>${t[14].functionsprice1}</t>
    <phoneticPr fontId="1"/>
  </si>
  <si>
    <t>${t[15].functionsprice1}</t>
    <phoneticPr fontId="1"/>
  </si>
  <si>
    <t>${t[16].functionsprice1}</t>
    <phoneticPr fontId="1"/>
  </si>
  <si>
    <t>${t[17].functionsprice1}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</si>
</sst>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  <numFmt numFmtId="186" formatCode="0.00_);[Red]\(0.00\)"/>
  </numFmts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ＭＳ Ｐゴシック"/>
      <family val="2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1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6" fontId="9" fillId="0" borderId="1" xfId="0" applyNumberFormat="1" applyFont="1" applyBorder="1" applyAlignment="1">
      <alignment horizontal="center" vertical="center" shrinkToFit="1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19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4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activeCell="B29" sqref="B29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2" t="s">
        <v>120</v>
      </c>
      <c r="B1" s="112"/>
      <c r="G1" s="118" t="s">
        <v>134</v>
      </c>
      <c r="H1" s="119"/>
    </row>
    <row r="2" spans="1:8">
      <c r="A2" s="33" t="s">
        <v>0</v>
      </c>
      <c r="B2" s="6" t="s">
        <v>193</v>
      </c>
      <c r="C2" s="10" t="s">
        <v>15</v>
      </c>
      <c r="D2" s="10"/>
      <c r="G2" s="120"/>
      <c r="H2" s="121"/>
    </row>
    <row r="3" spans="1:8">
      <c r="A3" s="34" t="s">
        <v>1</v>
      </c>
      <c r="B3" s="5"/>
      <c r="C3" s="11" t="s">
        <v>14</v>
      </c>
      <c r="G3" s="120"/>
      <c r="H3" s="121"/>
    </row>
    <row r="4" spans="1:8">
      <c r="A4" s="33" t="s">
        <v>16</v>
      </c>
      <c r="B4" s="9" t="s">
        <v>164</v>
      </c>
      <c r="C4" s="10" t="s">
        <v>15</v>
      </c>
      <c r="G4" s="120"/>
      <c r="H4" s="121"/>
    </row>
    <row r="5" spans="1:8">
      <c r="A5" s="33" t="s">
        <v>41</v>
      </c>
      <c r="B5" s="4"/>
      <c r="C5" s="11" t="s">
        <v>14</v>
      </c>
      <c r="G5" s="120"/>
      <c r="H5" s="121"/>
    </row>
    <row r="6" spans="1:8">
      <c r="A6" s="35" t="s">
        <v>44</v>
      </c>
      <c r="B6" s="9" t="s">
        <v>165</v>
      </c>
      <c r="C6" s="10" t="s">
        <v>15</v>
      </c>
      <c r="G6" s="120"/>
      <c r="H6" s="121"/>
    </row>
    <row r="7" spans="1:8">
      <c r="A7" s="35" t="s">
        <v>45</v>
      </c>
      <c r="B7" s="9" t="s">
        <v>166</v>
      </c>
      <c r="C7" s="10" t="s">
        <v>15</v>
      </c>
      <c r="G7" s="120"/>
      <c r="H7" s="121"/>
    </row>
    <row r="8" spans="1:8">
      <c r="A8" s="33" t="s">
        <v>10</v>
      </c>
      <c r="B8" s="16"/>
      <c r="C8" s="11" t="s">
        <v>14</v>
      </c>
      <c r="G8" s="120"/>
      <c r="H8" s="121"/>
    </row>
    <row r="9" spans="1:8" s="7" customFormat="1" ht="13.5">
      <c r="A9" s="34" t="s">
        <v>161</v>
      </c>
      <c r="B9" s="9" t="s">
        <v>167</v>
      </c>
      <c r="C9" s="10" t="s">
        <v>15</v>
      </c>
      <c r="G9" s="120"/>
      <c r="H9" s="121"/>
    </row>
    <row r="10" spans="1:8">
      <c r="A10" s="33" t="s">
        <v>2</v>
      </c>
      <c r="B10" s="9" t="s">
        <v>194</v>
      </c>
      <c r="C10" s="10" t="s">
        <v>15</v>
      </c>
      <c r="G10" s="120"/>
      <c r="H10" s="121"/>
    </row>
    <row r="11" spans="1:8">
      <c r="A11" s="33" t="s">
        <v>3</v>
      </c>
      <c r="B11" s="9" t="s">
        <v>195</v>
      </c>
      <c r="C11" s="10" t="s">
        <v>15</v>
      </c>
      <c r="G11" s="120"/>
      <c r="H11" s="121"/>
    </row>
    <row r="12" spans="1:8">
      <c r="A12" s="33" t="s">
        <v>4</v>
      </c>
      <c r="B12" s="9" t="s">
        <v>168</v>
      </c>
      <c r="C12" s="10" t="s">
        <v>15</v>
      </c>
      <c r="G12" s="120"/>
      <c r="H12" s="121"/>
    </row>
    <row r="13" spans="1:8">
      <c r="A13" s="33" t="s">
        <v>11</v>
      </c>
      <c r="B13" s="4"/>
      <c r="C13" s="11" t="s">
        <v>14</v>
      </c>
      <c r="G13" s="120"/>
      <c r="H13" s="121"/>
    </row>
    <row r="14" spans="1:8">
      <c r="A14" s="33" t="s">
        <v>5</v>
      </c>
      <c r="B14" s="9" t="s">
        <v>191</v>
      </c>
      <c r="C14" s="10" t="s">
        <v>15</v>
      </c>
      <c r="G14" s="120"/>
      <c r="H14" s="121"/>
    </row>
    <row r="15" spans="1:8">
      <c r="A15" s="33" t="s">
        <v>6</v>
      </c>
      <c r="B15" s="9" t="s">
        <v>192</v>
      </c>
      <c r="C15" s="10" t="s">
        <v>15</v>
      </c>
      <c r="G15" s="120"/>
      <c r="H15" s="121"/>
    </row>
    <row r="16" spans="1:8">
      <c r="A16" s="33" t="s">
        <v>7</v>
      </c>
      <c r="B16" s="16"/>
      <c r="C16" s="11" t="s">
        <v>14</v>
      </c>
      <c r="G16" s="120"/>
      <c r="H16" s="121"/>
    </row>
    <row r="17" spans="1:8">
      <c r="A17" s="33" t="s">
        <v>8</v>
      </c>
      <c r="B17" s="16"/>
      <c r="C17" s="11" t="s">
        <v>14</v>
      </c>
      <c r="G17" s="120"/>
      <c r="H17" s="121"/>
    </row>
    <row r="18" spans="1:8">
      <c r="A18" s="33" t="s">
        <v>42</v>
      </c>
      <c r="B18" s="16"/>
      <c r="C18" s="11" t="s">
        <v>14</v>
      </c>
      <c r="G18" s="120"/>
      <c r="H18" s="121"/>
    </row>
    <row r="19" spans="1:8">
      <c r="A19" s="33" t="s">
        <v>17</v>
      </c>
      <c r="B19" s="9" t="s">
        <v>169</v>
      </c>
      <c r="C19" s="10" t="s">
        <v>15</v>
      </c>
      <c r="G19" s="120"/>
      <c r="H19" s="121"/>
    </row>
    <row r="20" spans="1:8" s="7" customFormat="1" ht="13.5">
      <c r="A20" s="33" t="s">
        <v>9</v>
      </c>
      <c r="B20" s="9" t="s">
        <v>170</v>
      </c>
      <c r="C20" s="10" t="s">
        <v>15</v>
      </c>
      <c r="G20" s="120"/>
      <c r="H20" s="121"/>
    </row>
    <row r="21" spans="1:8">
      <c r="A21" s="33" t="s">
        <v>39</v>
      </c>
      <c r="B21" s="16"/>
      <c r="C21" s="11" t="s">
        <v>14</v>
      </c>
      <c r="G21" s="120"/>
      <c r="H21" s="121"/>
    </row>
    <row r="22" spans="1:8">
      <c r="A22" s="33" t="s">
        <v>40</v>
      </c>
      <c r="B22" s="16"/>
      <c r="C22" s="11" t="s">
        <v>14</v>
      </c>
      <c r="G22" s="120"/>
      <c r="H22" s="121"/>
    </row>
    <row r="23" spans="1:8" s="7" customFormat="1" ht="13.5">
      <c r="A23" s="34" t="s">
        <v>43</v>
      </c>
      <c r="B23" s="8"/>
      <c r="C23" s="11" t="s">
        <v>14</v>
      </c>
      <c r="G23" s="120"/>
      <c r="H23" s="121"/>
    </row>
    <row r="24" spans="1:8" s="7" customFormat="1" ht="13.5">
      <c r="A24" s="34" t="s">
        <v>162</v>
      </c>
      <c r="B24" s="9" t="s">
        <v>196</v>
      </c>
      <c r="C24" s="10" t="s">
        <v>15</v>
      </c>
      <c r="G24" s="120"/>
      <c r="H24" s="121"/>
    </row>
    <row r="25" spans="1:8" s="7" customFormat="1" ht="13.5">
      <c r="A25" s="34" t="s">
        <v>12</v>
      </c>
      <c r="B25" s="17"/>
      <c r="C25" s="11" t="s">
        <v>14</v>
      </c>
      <c r="G25" s="120"/>
      <c r="H25" s="121"/>
    </row>
    <row r="26" spans="1:8">
      <c r="A26" s="34" t="s">
        <v>13</v>
      </c>
      <c r="B26" s="5"/>
      <c r="C26" s="11" t="s">
        <v>14</v>
      </c>
      <c r="G26" s="120"/>
      <c r="H26" s="121"/>
    </row>
    <row r="27" spans="1:8" ht="1.5" hidden="1" customHeight="1">
      <c r="A27" s="36"/>
      <c r="B27" s="1"/>
      <c r="G27" s="120"/>
      <c r="H27" s="121"/>
    </row>
    <row r="28" spans="1:8">
      <c r="A28" s="37" t="s">
        <v>38</v>
      </c>
      <c r="B28" s="37" t="s">
        <v>33</v>
      </c>
      <c r="C28" s="38" t="s">
        <v>34</v>
      </c>
      <c r="D28" s="38" t="s">
        <v>35</v>
      </c>
      <c r="E28" s="38" t="s">
        <v>36</v>
      </c>
      <c r="F28" s="39" t="s">
        <v>37</v>
      </c>
      <c r="G28" s="120"/>
      <c r="H28" s="121"/>
    </row>
    <row r="29" spans="1:8" ht="13.5" customHeight="1">
      <c r="A29" s="104" t="str">
        <f>IF(B29="","","第一回")</f>
        <v>第一回</v>
      </c>
      <c r="B29" s="28" t="s">
        <v>197</v>
      </c>
      <c r="C29" s="28" t="s">
        <v>171</v>
      </c>
      <c r="D29" s="27" t="s">
        <v>172</v>
      </c>
      <c r="E29" s="27" t="s">
        <v>173</v>
      </c>
      <c r="F29" s="32" t="s">
        <v>174</v>
      </c>
      <c r="G29" s="120"/>
      <c r="H29" s="121"/>
    </row>
    <row r="30" spans="1:8" ht="13.5" customHeight="1">
      <c r="A30" s="104" t="str">
        <f>IF(B30="","","第二回")</f>
        <v>第二回</v>
      </c>
      <c r="B30" s="28" t="s">
        <v>175</v>
      </c>
      <c r="C30" s="28" t="s">
        <v>176</v>
      </c>
      <c r="D30" s="27" t="s">
        <v>177</v>
      </c>
      <c r="E30" s="27" t="s">
        <v>178</v>
      </c>
      <c r="F30" s="32" t="s">
        <v>179</v>
      </c>
      <c r="G30" s="120"/>
      <c r="H30" s="121"/>
    </row>
    <row r="31" spans="1:8" ht="13.5" customHeight="1">
      <c r="A31" s="104" t="str">
        <f>IF(B31="","","第三回")</f>
        <v>第三回</v>
      </c>
      <c r="B31" s="28" t="s">
        <v>180</v>
      </c>
      <c r="C31" s="28" t="s">
        <v>181</v>
      </c>
      <c r="D31" s="27" t="s">
        <v>182</v>
      </c>
      <c r="E31" s="27" t="s">
        <v>183</v>
      </c>
      <c r="F31" s="32" t="s">
        <v>184</v>
      </c>
      <c r="G31" s="120"/>
      <c r="H31" s="121"/>
    </row>
    <row r="32" spans="1:8" ht="13.5" customHeight="1">
      <c r="A32" s="104" t="str">
        <f>IF(B32="","","第四回")</f>
        <v>第四回</v>
      </c>
      <c r="B32" s="28" t="s">
        <v>185</v>
      </c>
      <c r="C32" s="28" t="s">
        <v>186</v>
      </c>
      <c r="D32" s="27" t="s">
        <v>187</v>
      </c>
      <c r="E32" s="27" t="s">
        <v>188</v>
      </c>
      <c r="F32" s="32" t="s">
        <v>189</v>
      </c>
      <c r="G32" s="122"/>
      <c r="H32" s="123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5" t="s">
        <v>163</v>
      </c>
      <c r="E35" s="115"/>
      <c r="F35" s="115"/>
      <c r="G35" s="115"/>
      <c r="H35" s="115"/>
    </row>
    <row r="36" spans="1:9">
      <c r="B36" s="1"/>
      <c r="D36" s="116" t="s">
        <v>190</v>
      </c>
      <c r="E36" s="116"/>
      <c r="F36" s="116"/>
      <c r="G36" s="116"/>
      <c r="H36" s="116"/>
    </row>
    <row r="37" spans="1:9" ht="13.5">
      <c r="A37" s="40" t="s">
        <v>136</v>
      </c>
      <c r="B37" s="41">
        <f ca="1">TODAY()</f>
        <v>43913</v>
      </c>
      <c r="D37" s="114" t="s">
        <v>54</v>
      </c>
      <c r="E37" s="114"/>
      <c r="F37" s="29" t="s">
        <v>129</v>
      </c>
      <c r="G37" s="29" t="s">
        <v>130</v>
      </c>
      <c r="H37" s="30"/>
      <c r="I37" s="25"/>
    </row>
    <row r="38" spans="1:9" ht="13.5">
      <c r="B38" s="1"/>
      <c r="D38" s="115" t="s">
        <v>56</v>
      </c>
      <c r="E38" s="115"/>
      <c r="F38" s="31" t="s">
        <v>126</v>
      </c>
      <c r="G38" s="29" t="s">
        <v>127</v>
      </c>
      <c r="H38" s="29" t="s">
        <v>128</v>
      </c>
    </row>
    <row r="39" spans="1:9" s="3" customFormat="1" ht="13.5" customHeight="1">
      <c r="A39" s="1"/>
      <c r="B39" s="1"/>
      <c r="D39" s="114" t="s">
        <v>57</v>
      </c>
      <c r="E39" s="114"/>
      <c r="F39" s="117" t="s">
        <v>124</v>
      </c>
      <c r="G39" s="117"/>
      <c r="H39" s="29" t="s">
        <v>125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1" t="s">
        <v>21</v>
      </c>
      <c r="B42" s="111" t="s">
        <v>47</v>
      </c>
      <c r="C42" s="108" t="s">
        <v>19</v>
      </c>
      <c r="D42" s="109"/>
      <c r="E42" s="109"/>
      <c r="F42" s="110"/>
      <c r="G42" s="113" t="s">
        <v>24</v>
      </c>
      <c r="H42" s="111" t="s">
        <v>20</v>
      </c>
    </row>
    <row r="43" spans="1:9" ht="14.25">
      <c r="A43" s="111"/>
      <c r="B43" s="111"/>
      <c r="C43" s="13" t="s">
        <v>22</v>
      </c>
      <c r="D43" s="18" t="s">
        <v>30</v>
      </c>
      <c r="E43" s="13" t="s">
        <v>23</v>
      </c>
      <c r="F43" s="18" t="s">
        <v>31</v>
      </c>
      <c r="G43" s="111"/>
      <c r="H43" s="111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23"/>
    </row>
    <row r="49" spans="1:8" ht="15">
      <c r="A49" s="106" t="s">
        <v>29</v>
      </c>
      <c r="B49" s="107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4">
        <f>SUM(H44:H48)</f>
        <v>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topLeftCell="A7" zoomScale="90" zoomScaleNormal="90" zoomScaleSheetLayoutView="90" workbookViewId="0">
      <selection activeCell="R2" sqref="R2:S2"/>
    </sheetView>
  </sheetViews>
  <sheetFormatPr defaultRowHeight="13.5"/>
  <cols>
    <col min="1" max="2" width="5.625" style="42" customWidth="1"/>
    <col min="3" max="3" width="5.625" style="43" customWidth="1"/>
    <col min="4" max="4" width="7.25" style="43" customWidth="1"/>
    <col min="5" max="18" width="5.625" style="43" customWidth="1"/>
    <col min="19" max="19" width="9.375" style="43" customWidth="1"/>
    <col min="20" max="20" width="2.625" style="43" customWidth="1"/>
    <col min="21" max="21" width="20.875" style="43" customWidth="1"/>
    <col min="22" max="22" width="5.625" style="43" customWidth="1"/>
    <col min="23" max="256" width="9" style="43"/>
    <col min="257" max="259" width="5.625" style="43" customWidth="1"/>
    <col min="260" max="260" width="7.25" style="43" customWidth="1"/>
    <col min="261" max="274" width="5.625" style="43" customWidth="1"/>
    <col min="275" max="275" width="9.375" style="43" customWidth="1"/>
    <col min="276" max="276" width="2.625" style="43" customWidth="1"/>
    <col min="277" max="277" width="20.875" style="43" customWidth="1"/>
    <col min="278" max="278" width="5.625" style="43" customWidth="1"/>
    <col min="279" max="512" width="9" style="43"/>
    <col min="513" max="515" width="5.625" style="43" customWidth="1"/>
    <col min="516" max="516" width="7.25" style="43" customWidth="1"/>
    <col min="517" max="530" width="5.625" style="43" customWidth="1"/>
    <col min="531" max="531" width="9.375" style="43" customWidth="1"/>
    <col min="532" max="532" width="2.625" style="43" customWidth="1"/>
    <col min="533" max="533" width="20.875" style="43" customWidth="1"/>
    <col min="534" max="534" width="5.625" style="43" customWidth="1"/>
    <col min="535" max="768" width="9" style="43"/>
    <col min="769" max="771" width="5.625" style="43" customWidth="1"/>
    <col min="772" max="772" width="7.25" style="43" customWidth="1"/>
    <col min="773" max="786" width="5.625" style="43" customWidth="1"/>
    <col min="787" max="787" width="9.375" style="43" customWidth="1"/>
    <col min="788" max="788" width="2.625" style="43" customWidth="1"/>
    <col min="789" max="789" width="20.875" style="43" customWidth="1"/>
    <col min="790" max="790" width="5.625" style="43" customWidth="1"/>
    <col min="791" max="1024" width="9" style="43"/>
    <col min="1025" max="1027" width="5.625" style="43" customWidth="1"/>
    <col min="1028" max="1028" width="7.25" style="43" customWidth="1"/>
    <col min="1029" max="1042" width="5.625" style="43" customWidth="1"/>
    <col min="1043" max="1043" width="9.375" style="43" customWidth="1"/>
    <col min="1044" max="1044" width="2.625" style="43" customWidth="1"/>
    <col min="1045" max="1045" width="20.875" style="43" customWidth="1"/>
    <col min="1046" max="1046" width="5.625" style="43" customWidth="1"/>
    <col min="1047" max="1280" width="9" style="43"/>
    <col min="1281" max="1283" width="5.625" style="43" customWidth="1"/>
    <col min="1284" max="1284" width="7.25" style="43" customWidth="1"/>
    <col min="1285" max="1298" width="5.625" style="43" customWidth="1"/>
    <col min="1299" max="1299" width="9.375" style="43" customWidth="1"/>
    <col min="1300" max="1300" width="2.625" style="43" customWidth="1"/>
    <col min="1301" max="1301" width="20.875" style="43" customWidth="1"/>
    <col min="1302" max="1302" width="5.625" style="43" customWidth="1"/>
    <col min="1303" max="1536" width="9" style="43"/>
    <col min="1537" max="1539" width="5.625" style="43" customWidth="1"/>
    <col min="1540" max="1540" width="7.25" style="43" customWidth="1"/>
    <col min="1541" max="1554" width="5.625" style="43" customWidth="1"/>
    <col min="1555" max="1555" width="9.375" style="43" customWidth="1"/>
    <col min="1556" max="1556" width="2.625" style="43" customWidth="1"/>
    <col min="1557" max="1557" width="20.875" style="43" customWidth="1"/>
    <col min="1558" max="1558" width="5.625" style="43" customWidth="1"/>
    <col min="1559" max="1792" width="9" style="43"/>
    <col min="1793" max="1795" width="5.625" style="43" customWidth="1"/>
    <col min="1796" max="1796" width="7.25" style="43" customWidth="1"/>
    <col min="1797" max="1810" width="5.625" style="43" customWidth="1"/>
    <col min="1811" max="1811" width="9.375" style="43" customWidth="1"/>
    <col min="1812" max="1812" width="2.625" style="43" customWidth="1"/>
    <col min="1813" max="1813" width="20.875" style="43" customWidth="1"/>
    <col min="1814" max="1814" width="5.625" style="43" customWidth="1"/>
    <col min="1815" max="2048" width="9" style="43"/>
    <col min="2049" max="2051" width="5.625" style="43" customWidth="1"/>
    <col min="2052" max="2052" width="7.25" style="43" customWidth="1"/>
    <col min="2053" max="2066" width="5.625" style="43" customWidth="1"/>
    <col min="2067" max="2067" width="9.375" style="43" customWidth="1"/>
    <col min="2068" max="2068" width="2.625" style="43" customWidth="1"/>
    <col min="2069" max="2069" width="20.875" style="43" customWidth="1"/>
    <col min="2070" max="2070" width="5.625" style="43" customWidth="1"/>
    <col min="2071" max="2304" width="9" style="43"/>
    <col min="2305" max="2307" width="5.625" style="43" customWidth="1"/>
    <col min="2308" max="2308" width="7.25" style="43" customWidth="1"/>
    <col min="2309" max="2322" width="5.625" style="43" customWidth="1"/>
    <col min="2323" max="2323" width="9.375" style="43" customWidth="1"/>
    <col min="2324" max="2324" width="2.625" style="43" customWidth="1"/>
    <col min="2325" max="2325" width="20.875" style="43" customWidth="1"/>
    <col min="2326" max="2326" width="5.625" style="43" customWidth="1"/>
    <col min="2327" max="2560" width="9" style="43"/>
    <col min="2561" max="2563" width="5.625" style="43" customWidth="1"/>
    <col min="2564" max="2564" width="7.25" style="43" customWidth="1"/>
    <col min="2565" max="2578" width="5.625" style="43" customWidth="1"/>
    <col min="2579" max="2579" width="9.375" style="43" customWidth="1"/>
    <col min="2580" max="2580" width="2.625" style="43" customWidth="1"/>
    <col min="2581" max="2581" width="20.875" style="43" customWidth="1"/>
    <col min="2582" max="2582" width="5.625" style="43" customWidth="1"/>
    <col min="2583" max="2816" width="9" style="43"/>
    <col min="2817" max="2819" width="5.625" style="43" customWidth="1"/>
    <col min="2820" max="2820" width="7.25" style="43" customWidth="1"/>
    <col min="2821" max="2834" width="5.625" style="43" customWidth="1"/>
    <col min="2835" max="2835" width="9.375" style="43" customWidth="1"/>
    <col min="2836" max="2836" width="2.625" style="43" customWidth="1"/>
    <col min="2837" max="2837" width="20.875" style="43" customWidth="1"/>
    <col min="2838" max="2838" width="5.625" style="43" customWidth="1"/>
    <col min="2839" max="3072" width="9" style="43"/>
    <col min="3073" max="3075" width="5.625" style="43" customWidth="1"/>
    <col min="3076" max="3076" width="7.25" style="43" customWidth="1"/>
    <col min="3077" max="3090" width="5.625" style="43" customWidth="1"/>
    <col min="3091" max="3091" width="9.375" style="43" customWidth="1"/>
    <col min="3092" max="3092" width="2.625" style="43" customWidth="1"/>
    <col min="3093" max="3093" width="20.875" style="43" customWidth="1"/>
    <col min="3094" max="3094" width="5.625" style="43" customWidth="1"/>
    <col min="3095" max="3328" width="9" style="43"/>
    <col min="3329" max="3331" width="5.625" style="43" customWidth="1"/>
    <col min="3332" max="3332" width="7.25" style="43" customWidth="1"/>
    <col min="3333" max="3346" width="5.625" style="43" customWidth="1"/>
    <col min="3347" max="3347" width="9.375" style="43" customWidth="1"/>
    <col min="3348" max="3348" width="2.625" style="43" customWidth="1"/>
    <col min="3349" max="3349" width="20.875" style="43" customWidth="1"/>
    <col min="3350" max="3350" width="5.625" style="43" customWidth="1"/>
    <col min="3351" max="3584" width="9" style="43"/>
    <col min="3585" max="3587" width="5.625" style="43" customWidth="1"/>
    <col min="3588" max="3588" width="7.25" style="43" customWidth="1"/>
    <col min="3589" max="3602" width="5.625" style="43" customWidth="1"/>
    <col min="3603" max="3603" width="9.375" style="43" customWidth="1"/>
    <col min="3604" max="3604" width="2.625" style="43" customWidth="1"/>
    <col min="3605" max="3605" width="20.875" style="43" customWidth="1"/>
    <col min="3606" max="3606" width="5.625" style="43" customWidth="1"/>
    <col min="3607" max="3840" width="9" style="43"/>
    <col min="3841" max="3843" width="5.625" style="43" customWidth="1"/>
    <col min="3844" max="3844" width="7.25" style="43" customWidth="1"/>
    <col min="3845" max="3858" width="5.625" style="43" customWidth="1"/>
    <col min="3859" max="3859" width="9.375" style="43" customWidth="1"/>
    <col min="3860" max="3860" width="2.625" style="43" customWidth="1"/>
    <col min="3861" max="3861" width="20.875" style="43" customWidth="1"/>
    <col min="3862" max="3862" width="5.625" style="43" customWidth="1"/>
    <col min="3863" max="4096" width="9" style="43"/>
    <col min="4097" max="4099" width="5.625" style="43" customWidth="1"/>
    <col min="4100" max="4100" width="7.25" style="43" customWidth="1"/>
    <col min="4101" max="4114" width="5.625" style="43" customWidth="1"/>
    <col min="4115" max="4115" width="9.375" style="43" customWidth="1"/>
    <col min="4116" max="4116" width="2.625" style="43" customWidth="1"/>
    <col min="4117" max="4117" width="20.875" style="43" customWidth="1"/>
    <col min="4118" max="4118" width="5.625" style="43" customWidth="1"/>
    <col min="4119" max="4352" width="9" style="43"/>
    <col min="4353" max="4355" width="5.625" style="43" customWidth="1"/>
    <col min="4356" max="4356" width="7.25" style="43" customWidth="1"/>
    <col min="4357" max="4370" width="5.625" style="43" customWidth="1"/>
    <col min="4371" max="4371" width="9.375" style="43" customWidth="1"/>
    <col min="4372" max="4372" width="2.625" style="43" customWidth="1"/>
    <col min="4373" max="4373" width="20.875" style="43" customWidth="1"/>
    <col min="4374" max="4374" width="5.625" style="43" customWidth="1"/>
    <col min="4375" max="4608" width="9" style="43"/>
    <col min="4609" max="4611" width="5.625" style="43" customWidth="1"/>
    <col min="4612" max="4612" width="7.25" style="43" customWidth="1"/>
    <col min="4613" max="4626" width="5.625" style="43" customWidth="1"/>
    <col min="4627" max="4627" width="9.375" style="43" customWidth="1"/>
    <col min="4628" max="4628" width="2.625" style="43" customWidth="1"/>
    <col min="4629" max="4629" width="20.875" style="43" customWidth="1"/>
    <col min="4630" max="4630" width="5.625" style="43" customWidth="1"/>
    <col min="4631" max="4864" width="9" style="43"/>
    <col min="4865" max="4867" width="5.625" style="43" customWidth="1"/>
    <col min="4868" max="4868" width="7.25" style="43" customWidth="1"/>
    <col min="4869" max="4882" width="5.625" style="43" customWidth="1"/>
    <col min="4883" max="4883" width="9.375" style="43" customWidth="1"/>
    <col min="4884" max="4884" width="2.625" style="43" customWidth="1"/>
    <col min="4885" max="4885" width="20.875" style="43" customWidth="1"/>
    <col min="4886" max="4886" width="5.625" style="43" customWidth="1"/>
    <col min="4887" max="5120" width="9" style="43"/>
    <col min="5121" max="5123" width="5.625" style="43" customWidth="1"/>
    <col min="5124" max="5124" width="7.25" style="43" customWidth="1"/>
    <col min="5125" max="5138" width="5.625" style="43" customWidth="1"/>
    <col min="5139" max="5139" width="9.375" style="43" customWidth="1"/>
    <col min="5140" max="5140" width="2.625" style="43" customWidth="1"/>
    <col min="5141" max="5141" width="20.875" style="43" customWidth="1"/>
    <col min="5142" max="5142" width="5.625" style="43" customWidth="1"/>
    <col min="5143" max="5376" width="9" style="43"/>
    <col min="5377" max="5379" width="5.625" style="43" customWidth="1"/>
    <col min="5380" max="5380" width="7.25" style="43" customWidth="1"/>
    <col min="5381" max="5394" width="5.625" style="43" customWidth="1"/>
    <col min="5395" max="5395" width="9.375" style="43" customWidth="1"/>
    <col min="5396" max="5396" width="2.625" style="43" customWidth="1"/>
    <col min="5397" max="5397" width="20.875" style="43" customWidth="1"/>
    <col min="5398" max="5398" width="5.625" style="43" customWidth="1"/>
    <col min="5399" max="5632" width="9" style="43"/>
    <col min="5633" max="5635" width="5.625" style="43" customWidth="1"/>
    <col min="5636" max="5636" width="7.25" style="43" customWidth="1"/>
    <col min="5637" max="5650" width="5.625" style="43" customWidth="1"/>
    <col min="5651" max="5651" width="9.375" style="43" customWidth="1"/>
    <col min="5652" max="5652" width="2.625" style="43" customWidth="1"/>
    <col min="5653" max="5653" width="20.875" style="43" customWidth="1"/>
    <col min="5654" max="5654" width="5.625" style="43" customWidth="1"/>
    <col min="5655" max="5888" width="9" style="43"/>
    <col min="5889" max="5891" width="5.625" style="43" customWidth="1"/>
    <col min="5892" max="5892" width="7.25" style="43" customWidth="1"/>
    <col min="5893" max="5906" width="5.625" style="43" customWidth="1"/>
    <col min="5907" max="5907" width="9.375" style="43" customWidth="1"/>
    <col min="5908" max="5908" width="2.625" style="43" customWidth="1"/>
    <col min="5909" max="5909" width="20.875" style="43" customWidth="1"/>
    <col min="5910" max="5910" width="5.625" style="43" customWidth="1"/>
    <col min="5911" max="6144" width="9" style="43"/>
    <col min="6145" max="6147" width="5.625" style="43" customWidth="1"/>
    <col min="6148" max="6148" width="7.25" style="43" customWidth="1"/>
    <col min="6149" max="6162" width="5.625" style="43" customWidth="1"/>
    <col min="6163" max="6163" width="9.375" style="43" customWidth="1"/>
    <col min="6164" max="6164" width="2.625" style="43" customWidth="1"/>
    <col min="6165" max="6165" width="20.875" style="43" customWidth="1"/>
    <col min="6166" max="6166" width="5.625" style="43" customWidth="1"/>
    <col min="6167" max="6400" width="9" style="43"/>
    <col min="6401" max="6403" width="5.625" style="43" customWidth="1"/>
    <col min="6404" max="6404" width="7.25" style="43" customWidth="1"/>
    <col min="6405" max="6418" width="5.625" style="43" customWidth="1"/>
    <col min="6419" max="6419" width="9.375" style="43" customWidth="1"/>
    <col min="6420" max="6420" width="2.625" style="43" customWidth="1"/>
    <col min="6421" max="6421" width="20.875" style="43" customWidth="1"/>
    <col min="6422" max="6422" width="5.625" style="43" customWidth="1"/>
    <col min="6423" max="6656" width="9" style="43"/>
    <col min="6657" max="6659" width="5.625" style="43" customWidth="1"/>
    <col min="6660" max="6660" width="7.25" style="43" customWidth="1"/>
    <col min="6661" max="6674" width="5.625" style="43" customWidth="1"/>
    <col min="6675" max="6675" width="9.375" style="43" customWidth="1"/>
    <col min="6676" max="6676" width="2.625" style="43" customWidth="1"/>
    <col min="6677" max="6677" width="20.875" style="43" customWidth="1"/>
    <col min="6678" max="6678" width="5.625" style="43" customWidth="1"/>
    <col min="6679" max="6912" width="9" style="43"/>
    <col min="6913" max="6915" width="5.625" style="43" customWidth="1"/>
    <col min="6916" max="6916" width="7.25" style="43" customWidth="1"/>
    <col min="6917" max="6930" width="5.625" style="43" customWidth="1"/>
    <col min="6931" max="6931" width="9.375" style="43" customWidth="1"/>
    <col min="6932" max="6932" width="2.625" style="43" customWidth="1"/>
    <col min="6933" max="6933" width="20.875" style="43" customWidth="1"/>
    <col min="6934" max="6934" width="5.625" style="43" customWidth="1"/>
    <col min="6935" max="7168" width="9" style="43"/>
    <col min="7169" max="7171" width="5.625" style="43" customWidth="1"/>
    <col min="7172" max="7172" width="7.25" style="43" customWidth="1"/>
    <col min="7173" max="7186" width="5.625" style="43" customWidth="1"/>
    <col min="7187" max="7187" width="9.375" style="43" customWidth="1"/>
    <col min="7188" max="7188" width="2.625" style="43" customWidth="1"/>
    <col min="7189" max="7189" width="20.875" style="43" customWidth="1"/>
    <col min="7190" max="7190" width="5.625" style="43" customWidth="1"/>
    <col min="7191" max="7424" width="9" style="43"/>
    <col min="7425" max="7427" width="5.625" style="43" customWidth="1"/>
    <col min="7428" max="7428" width="7.25" style="43" customWidth="1"/>
    <col min="7429" max="7442" width="5.625" style="43" customWidth="1"/>
    <col min="7443" max="7443" width="9.375" style="43" customWidth="1"/>
    <col min="7444" max="7444" width="2.625" style="43" customWidth="1"/>
    <col min="7445" max="7445" width="20.875" style="43" customWidth="1"/>
    <col min="7446" max="7446" width="5.625" style="43" customWidth="1"/>
    <col min="7447" max="7680" width="9" style="43"/>
    <col min="7681" max="7683" width="5.625" style="43" customWidth="1"/>
    <col min="7684" max="7684" width="7.25" style="43" customWidth="1"/>
    <col min="7685" max="7698" width="5.625" style="43" customWidth="1"/>
    <col min="7699" max="7699" width="9.375" style="43" customWidth="1"/>
    <col min="7700" max="7700" width="2.625" style="43" customWidth="1"/>
    <col min="7701" max="7701" width="20.875" style="43" customWidth="1"/>
    <col min="7702" max="7702" width="5.625" style="43" customWidth="1"/>
    <col min="7703" max="7936" width="9" style="43"/>
    <col min="7937" max="7939" width="5.625" style="43" customWidth="1"/>
    <col min="7940" max="7940" width="7.25" style="43" customWidth="1"/>
    <col min="7941" max="7954" width="5.625" style="43" customWidth="1"/>
    <col min="7955" max="7955" width="9.375" style="43" customWidth="1"/>
    <col min="7956" max="7956" width="2.625" style="43" customWidth="1"/>
    <col min="7957" max="7957" width="20.875" style="43" customWidth="1"/>
    <col min="7958" max="7958" width="5.625" style="43" customWidth="1"/>
    <col min="7959" max="8192" width="9" style="43"/>
    <col min="8193" max="8195" width="5.625" style="43" customWidth="1"/>
    <col min="8196" max="8196" width="7.25" style="43" customWidth="1"/>
    <col min="8197" max="8210" width="5.625" style="43" customWidth="1"/>
    <col min="8211" max="8211" width="9.375" style="43" customWidth="1"/>
    <col min="8212" max="8212" width="2.625" style="43" customWidth="1"/>
    <col min="8213" max="8213" width="20.875" style="43" customWidth="1"/>
    <col min="8214" max="8214" width="5.625" style="43" customWidth="1"/>
    <col min="8215" max="8448" width="9" style="43"/>
    <col min="8449" max="8451" width="5.625" style="43" customWidth="1"/>
    <col min="8452" max="8452" width="7.25" style="43" customWidth="1"/>
    <col min="8453" max="8466" width="5.625" style="43" customWidth="1"/>
    <col min="8467" max="8467" width="9.375" style="43" customWidth="1"/>
    <col min="8468" max="8468" width="2.625" style="43" customWidth="1"/>
    <col min="8469" max="8469" width="20.875" style="43" customWidth="1"/>
    <col min="8470" max="8470" width="5.625" style="43" customWidth="1"/>
    <col min="8471" max="8704" width="9" style="43"/>
    <col min="8705" max="8707" width="5.625" style="43" customWidth="1"/>
    <col min="8708" max="8708" width="7.25" style="43" customWidth="1"/>
    <col min="8709" max="8722" width="5.625" style="43" customWidth="1"/>
    <col min="8723" max="8723" width="9.375" style="43" customWidth="1"/>
    <col min="8724" max="8724" width="2.625" style="43" customWidth="1"/>
    <col min="8725" max="8725" width="20.875" style="43" customWidth="1"/>
    <col min="8726" max="8726" width="5.625" style="43" customWidth="1"/>
    <col min="8727" max="8960" width="9" style="43"/>
    <col min="8961" max="8963" width="5.625" style="43" customWidth="1"/>
    <col min="8964" max="8964" width="7.25" style="43" customWidth="1"/>
    <col min="8965" max="8978" width="5.625" style="43" customWidth="1"/>
    <col min="8979" max="8979" width="9.375" style="43" customWidth="1"/>
    <col min="8980" max="8980" width="2.625" style="43" customWidth="1"/>
    <col min="8981" max="8981" width="20.875" style="43" customWidth="1"/>
    <col min="8982" max="8982" width="5.625" style="43" customWidth="1"/>
    <col min="8983" max="9216" width="9" style="43"/>
    <col min="9217" max="9219" width="5.625" style="43" customWidth="1"/>
    <col min="9220" max="9220" width="7.25" style="43" customWidth="1"/>
    <col min="9221" max="9234" width="5.625" style="43" customWidth="1"/>
    <col min="9235" max="9235" width="9.375" style="43" customWidth="1"/>
    <col min="9236" max="9236" width="2.625" style="43" customWidth="1"/>
    <col min="9237" max="9237" width="20.875" style="43" customWidth="1"/>
    <col min="9238" max="9238" width="5.625" style="43" customWidth="1"/>
    <col min="9239" max="9472" width="9" style="43"/>
    <col min="9473" max="9475" width="5.625" style="43" customWidth="1"/>
    <col min="9476" max="9476" width="7.25" style="43" customWidth="1"/>
    <col min="9477" max="9490" width="5.625" style="43" customWidth="1"/>
    <col min="9491" max="9491" width="9.375" style="43" customWidth="1"/>
    <col min="9492" max="9492" width="2.625" style="43" customWidth="1"/>
    <col min="9493" max="9493" width="20.875" style="43" customWidth="1"/>
    <col min="9494" max="9494" width="5.625" style="43" customWidth="1"/>
    <col min="9495" max="9728" width="9" style="43"/>
    <col min="9729" max="9731" width="5.625" style="43" customWidth="1"/>
    <col min="9732" max="9732" width="7.25" style="43" customWidth="1"/>
    <col min="9733" max="9746" width="5.625" style="43" customWidth="1"/>
    <col min="9747" max="9747" width="9.375" style="43" customWidth="1"/>
    <col min="9748" max="9748" width="2.625" style="43" customWidth="1"/>
    <col min="9749" max="9749" width="20.875" style="43" customWidth="1"/>
    <col min="9750" max="9750" width="5.625" style="43" customWidth="1"/>
    <col min="9751" max="9984" width="9" style="43"/>
    <col min="9985" max="9987" width="5.625" style="43" customWidth="1"/>
    <col min="9988" max="9988" width="7.25" style="43" customWidth="1"/>
    <col min="9989" max="10002" width="5.625" style="43" customWidth="1"/>
    <col min="10003" max="10003" width="9.375" style="43" customWidth="1"/>
    <col min="10004" max="10004" width="2.625" style="43" customWidth="1"/>
    <col min="10005" max="10005" width="20.875" style="43" customWidth="1"/>
    <col min="10006" max="10006" width="5.625" style="43" customWidth="1"/>
    <col min="10007" max="10240" width="9" style="43"/>
    <col min="10241" max="10243" width="5.625" style="43" customWidth="1"/>
    <col min="10244" max="10244" width="7.25" style="43" customWidth="1"/>
    <col min="10245" max="10258" width="5.625" style="43" customWidth="1"/>
    <col min="10259" max="10259" width="9.375" style="43" customWidth="1"/>
    <col min="10260" max="10260" width="2.625" style="43" customWidth="1"/>
    <col min="10261" max="10261" width="20.875" style="43" customWidth="1"/>
    <col min="10262" max="10262" width="5.625" style="43" customWidth="1"/>
    <col min="10263" max="10496" width="9" style="43"/>
    <col min="10497" max="10499" width="5.625" style="43" customWidth="1"/>
    <col min="10500" max="10500" width="7.25" style="43" customWidth="1"/>
    <col min="10501" max="10514" width="5.625" style="43" customWidth="1"/>
    <col min="10515" max="10515" width="9.375" style="43" customWidth="1"/>
    <col min="10516" max="10516" width="2.625" style="43" customWidth="1"/>
    <col min="10517" max="10517" width="20.875" style="43" customWidth="1"/>
    <col min="10518" max="10518" width="5.625" style="43" customWidth="1"/>
    <col min="10519" max="10752" width="9" style="43"/>
    <col min="10753" max="10755" width="5.625" style="43" customWidth="1"/>
    <col min="10756" max="10756" width="7.25" style="43" customWidth="1"/>
    <col min="10757" max="10770" width="5.625" style="43" customWidth="1"/>
    <col min="10771" max="10771" width="9.375" style="43" customWidth="1"/>
    <col min="10772" max="10772" width="2.625" style="43" customWidth="1"/>
    <col min="10773" max="10773" width="20.875" style="43" customWidth="1"/>
    <col min="10774" max="10774" width="5.625" style="43" customWidth="1"/>
    <col min="10775" max="11008" width="9" style="43"/>
    <col min="11009" max="11011" width="5.625" style="43" customWidth="1"/>
    <col min="11012" max="11012" width="7.25" style="43" customWidth="1"/>
    <col min="11013" max="11026" width="5.625" style="43" customWidth="1"/>
    <col min="11027" max="11027" width="9.375" style="43" customWidth="1"/>
    <col min="11028" max="11028" width="2.625" style="43" customWidth="1"/>
    <col min="11029" max="11029" width="20.875" style="43" customWidth="1"/>
    <col min="11030" max="11030" width="5.625" style="43" customWidth="1"/>
    <col min="11031" max="11264" width="9" style="43"/>
    <col min="11265" max="11267" width="5.625" style="43" customWidth="1"/>
    <col min="11268" max="11268" width="7.25" style="43" customWidth="1"/>
    <col min="11269" max="11282" width="5.625" style="43" customWidth="1"/>
    <col min="11283" max="11283" width="9.375" style="43" customWidth="1"/>
    <col min="11284" max="11284" width="2.625" style="43" customWidth="1"/>
    <col min="11285" max="11285" width="20.875" style="43" customWidth="1"/>
    <col min="11286" max="11286" width="5.625" style="43" customWidth="1"/>
    <col min="11287" max="11520" width="9" style="43"/>
    <col min="11521" max="11523" width="5.625" style="43" customWidth="1"/>
    <col min="11524" max="11524" width="7.25" style="43" customWidth="1"/>
    <col min="11525" max="11538" width="5.625" style="43" customWidth="1"/>
    <col min="11539" max="11539" width="9.375" style="43" customWidth="1"/>
    <col min="11540" max="11540" width="2.625" style="43" customWidth="1"/>
    <col min="11541" max="11541" width="20.875" style="43" customWidth="1"/>
    <col min="11542" max="11542" width="5.625" style="43" customWidth="1"/>
    <col min="11543" max="11776" width="9" style="43"/>
    <col min="11777" max="11779" width="5.625" style="43" customWidth="1"/>
    <col min="11780" max="11780" width="7.25" style="43" customWidth="1"/>
    <col min="11781" max="11794" width="5.625" style="43" customWidth="1"/>
    <col min="11795" max="11795" width="9.375" style="43" customWidth="1"/>
    <col min="11796" max="11796" width="2.625" style="43" customWidth="1"/>
    <col min="11797" max="11797" width="20.875" style="43" customWidth="1"/>
    <col min="11798" max="11798" width="5.625" style="43" customWidth="1"/>
    <col min="11799" max="12032" width="9" style="43"/>
    <col min="12033" max="12035" width="5.625" style="43" customWidth="1"/>
    <col min="12036" max="12036" width="7.25" style="43" customWidth="1"/>
    <col min="12037" max="12050" width="5.625" style="43" customWidth="1"/>
    <col min="12051" max="12051" width="9.375" style="43" customWidth="1"/>
    <col min="12052" max="12052" width="2.625" style="43" customWidth="1"/>
    <col min="12053" max="12053" width="20.875" style="43" customWidth="1"/>
    <col min="12054" max="12054" width="5.625" style="43" customWidth="1"/>
    <col min="12055" max="12288" width="9" style="43"/>
    <col min="12289" max="12291" width="5.625" style="43" customWidth="1"/>
    <col min="12292" max="12292" width="7.25" style="43" customWidth="1"/>
    <col min="12293" max="12306" width="5.625" style="43" customWidth="1"/>
    <col min="12307" max="12307" width="9.375" style="43" customWidth="1"/>
    <col min="12308" max="12308" width="2.625" style="43" customWidth="1"/>
    <col min="12309" max="12309" width="20.875" style="43" customWidth="1"/>
    <col min="12310" max="12310" width="5.625" style="43" customWidth="1"/>
    <col min="12311" max="12544" width="9" style="43"/>
    <col min="12545" max="12547" width="5.625" style="43" customWidth="1"/>
    <col min="12548" max="12548" width="7.25" style="43" customWidth="1"/>
    <col min="12549" max="12562" width="5.625" style="43" customWidth="1"/>
    <col min="12563" max="12563" width="9.375" style="43" customWidth="1"/>
    <col min="12564" max="12564" width="2.625" style="43" customWidth="1"/>
    <col min="12565" max="12565" width="20.875" style="43" customWidth="1"/>
    <col min="12566" max="12566" width="5.625" style="43" customWidth="1"/>
    <col min="12567" max="12800" width="9" style="43"/>
    <col min="12801" max="12803" width="5.625" style="43" customWidth="1"/>
    <col min="12804" max="12804" width="7.25" style="43" customWidth="1"/>
    <col min="12805" max="12818" width="5.625" style="43" customWidth="1"/>
    <col min="12819" max="12819" width="9.375" style="43" customWidth="1"/>
    <col min="12820" max="12820" width="2.625" style="43" customWidth="1"/>
    <col min="12821" max="12821" width="20.875" style="43" customWidth="1"/>
    <col min="12822" max="12822" width="5.625" style="43" customWidth="1"/>
    <col min="12823" max="13056" width="9" style="43"/>
    <col min="13057" max="13059" width="5.625" style="43" customWidth="1"/>
    <col min="13060" max="13060" width="7.25" style="43" customWidth="1"/>
    <col min="13061" max="13074" width="5.625" style="43" customWidth="1"/>
    <col min="13075" max="13075" width="9.375" style="43" customWidth="1"/>
    <col min="13076" max="13076" width="2.625" style="43" customWidth="1"/>
    <col min="13077" max="13077" width="20.875" style="43" customWidth="1"/>
    <col min="13078" max="13078" width="5.625" style="43" customWidth="1"/>
    <col min="13079" max="13312" width="9" style="43"/>
    <col min="13313" max="13315" width="5.625" style="43" customWidth="1"/>
    <col min="13316" max="13316" width="7.25" style="43" customWidth="1"/>
    <col min="13317" max="13330" width="5.625" style="43" customWidth="1"/>
    <col min="13331" max="13331" width="9.375" style="43" customWidth="1"/>
    <col min="13332" max="13332" width="2.625" style="43" customWidth="1"/>
    <col min="13333" max="13333" width="20.875" style="43" customWidth="1"/>
    <col min="13334" max="13334" width="5.625" style="43" customWidth="1"/>
    <col min="13335" max="13568" width="9" style="43"/>
    <col min="13569" max="13571" width="5.625" style="43" customWidth="1"/>
    <col min="13572" max="13572" width="7.25" style="43" customWidth="1"/>
    <col min="13573" max="13586" width="5.625" style="43" customWidth="1"/>
    <col min="13587" max="13587" width="9.375" style="43" customWidth="1"/>
    <col min="13588" max="13588" width="2.625" style="43" customWidth="1"/>
    <col min="13589" max="13589" width="20.875" style="43" customWidth="1"/>
    <col min="13590" max="13590" width="5.625" style="43" customWidth="1"/>
    <col min="13591" max="13824" width="9" style="43"/>
    <col min="13825" max="13827" width="5.625" style="43" customWidth="1"/>
    <col min="13828" max="13828" width="7.25" style="43" customWidth="1"/>
    <col min="13829" max="13842" width="5.625" style="43" customWidth="1"/>
    <col min="13843" max="13843" width="9.375" style="43" customWidth="1"/>
    <col min="13844" max="13844" width="2.625" style="43" customWidth="1"/>
    <col min="13845" max="13845" width="20.875" style="43" customWidth="1"/>
    <col min="13846" max="13846" width="5.625" style="43" customWidth="1"/>
    <col min="13847" max="14080" width="9" style="43"/>
    <col min="14081" max="14083" width="5.625" style="43" customWidth="1"/>
    <col min="14084" max="14084" width="7.25" style="43" customWidth="1"/>
    <col min="14085" max="14098" width="5.625" style="43" customWidth="1"/>
    <col min="14099" max="14099" width="9.375" style="43" customWidth="1"/>
    <col min="14100" max="14100" width="2.625" style="43" customWidth="1"/>
    <col min="14101" max="14101" width="20.875" style="43" customWidth="1"/>
    <col min="14102" max="14102" width="5.625" style="43" customWidth="1"/>
    <col min="14103" max="14336" width="9" style="43"/>
    <col min="14337" max="14339" width="5.625" style="43" customWidth="1"/>
    <col min="14340" max="14340" width="7.25" style="43" customWidth="1"/>
    <col min="14341" max="14354" width="5.625" style="43" customWidth="1"/>
    <col min="14355" max="14355" width="9.375" style="43" customWidth="1"/>
    <col min="14356" max="14356" width="2.625" style="43" customWidth="1"/>
    <col min="14357" max="14357" width="20.875" style="43" customWidth="1"/>
    <col min="14358" max="14358" width="5.625" style="43" customWidth="1"/>
    <col min="14359" max="14592" width="9" style="43"/>
    <col min="14593" max="14595" width="5.625" style="43" customWidth="1"/>
    <col min="14596" max="14596" width="7.25" style="43" customWidth="1"/>
    <col min="14597" max="14610" width="5.625" style="43" customWidth="1"/>
    <col min="14611" max="14611" width="9.375" style="43" customWidth="1"/>
    <col min="14612" max="14612" width="2.625" style="43" customWidth="1"/>
    <col min="14613" max="14613" width="20.875" style="43" customWidth="1"/>
    <col min="14614" max="14614" width="5.625" style="43" customWidth="1"/>
    <col min="14615" max="14848" width="9" style="43"/>
    <col min="14849" max="14851" width="5.625" style="43" customWidth="1"/>
    <col min="14852" max="14852" width="7.25" style="43" customWidth="1"/>
    <col min="14853" max="14866" width="5.625" style="43" customWidth="1"/>
    <col min="14867" max="14867" width="9.375" style="43" customWidth="1"/>
    <col min="14868" max="14868" width="2.625" style="43" customWidth="1"/>
    <col min="14869" max="14869" width="20.875" style="43" customWidth="1"/>
    <col min="14870" max="14870" width="5.625" style="43" customWidth="1"/>
    <col min="14871" max="15104" width="9" style="43"/>
    <col min="15105" max="15107" width="5.625" style="43" customWidth="1"/>
    <col min="15108" max="15108" width="7.25" style="43" customWidth="1"/>
    <col min="15109" max="15122" width="5.625" style="43" customWidth="1"/>
    <col min="15123" max="15123" width="9.375" style="43" customWidth="1"/>
    <col min="15124" max="15124" width="2.625" style="43" customWidth="1"/>
    <col min="15125" max="15125" width="20.875" style="43" customWidth="1"/>
    <col min="15126" max="15126" width="5.625" style="43" customWidth="1"/>
    <col min="15127" max="15360" width="9" style="43"/>
    <col min="15361" max="15363" width="5.625" style="43" customWidth="1"/>
    <col min="15364" max="15364" width="7.25" style="43" customWidth="1"/>
    <col min="15365" max="15378" width="5.625" style="43" customWidth="1"/>
    <col min="15379" max="15379" width="9.375" style="43" customWidth="1"/>
    <col min="15380" max="15380" width="2.625" style="43" customWidth="1"/>
    <col min="15381" max="15381" width="20.875" style="43" customWidth="1"/>
    <col min="15382" max="15382" width="5.625" style="43" customWidth="1"/>
    <col min="15383" max="15616" width="9" style="43"/>
    <col min="15617" max="15619" width="5.625" style="43" customWidth="1"/>
    <col min="15620" max="15620" width="7.25" style="43" customWidth="1"/>
    <col min="15621" max="15634" width="5.625" style="43" customWidth="1"/>
    <col min="15635" max="15635" width="9.375" style="43" customWidth="1"/>
    <col min="15636" max="15636" width="2.625" style="43" customWidth="1"/>
    <col min="15637" max="15637" width="20.875" style="43" customWidth="1"/>
    <col min="15638" max="15638" width="5.625" style="43" customWidth="1"/>
    <col min="15639" max="15872" width="9" style="43"/>
    <col min="15873" max="15875" width="5.625" style="43" customWidth="1"/>
    <col min="15876" max="15876" width="7.25" style="43" customWidth="1"/>
    <col min="15877" max="15890" width="5.625" style="43" customWidth="1"/>
    <col min="15891" max="15891" width="9.375" style="43" customWidth="1"/>
    <col min="15892" max="15892" width="2.625" style="43" customWidth="1"/>
    <col min="15893" max="15893" width="20.875" style="43" customWidth="1"/>
    <col min="15894" max="15894" width="5.625" style="43" customWidth="1"/>
    <col min="15895" max="16128" width="9" style="43"/>
    <col min="16129" max="16131" width="5.625" style="43" customWidth="1"/>
    <col min="16132" max="16132" width="7.25" style="43" customWidth="1"/>
    <col min="16133" max="16146" width="5.625" style="43" customWidth="1"/>
    <col min="16147" max="16147" width="9.375" style="43" customWidth="1"/>
    <col min="16148" max="16148" width="2.625" style="43" customWidth="1"/>
    <col min="16149" max="16149" width="20.875" style="43" customWidth="1"/>
    <col min="16150" max="16150" width="5.625" style="43" customWidth="1"/>
    <col min="16151" max="16384" width="9" style="43"/>
  </cols>
  <sheetData>
    <row r="1" spans="1:20" ht="23.1" customHeight="1">
      <c r="C1" s="165" t="s">
        <v>48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</row>
    <row r="2" spans="1:20" ht="23.1" customHeight="1">
      <c r="P2" s="168" t="s">
        <v>122</v>
      </c>
      <c r="Q2" s="168"/>
      <c r="R2" s="168" t="str">
        <f>記入!B12</f>
        <v>${qu.contractnumber}</v>
      </c>
      <c r="S2" s="168"/>
    </row>
    <row r="3" spans="1:20" ht="23.1" customHeight="1">
      <c r="A3" s="44"/>
      <c r="B3" s="44"/>
      <c r="C3" s="45" t="str">
        <f>記入!B2</f>
        <v>${qu.trusteejapanese}</v>
      </c>
      <c r="R3" s="171">
        <f ca="1">記入!B37</f>
        <v>43913</v>
      </c>
      <c r="S3" s="171"/>
    </row>
    <row r="4" spans="1:20" ht="23.1" customHeight="1">
      <c r="A4" s="44"/>
      <c r="B4" s="44"/>
      <c r="C4" s="45" t="s">
        <v>121</v>
      </c>
    </row>
    <row r="5" spans="1:20" ht="23.1" customHeight="1">
      <c r="A5" s="44"/>
      <c r="B5" s="44"/>
      <c r="C5" s="46" t="s">
        <v>49</v>
      </c>
    </row>
    <row r="6" spans="1:20" s="48" customFormat="1" ht="23.1" customHeight="1">
      <c r="A6" s="47"/>
      <c r="B6" s="47"/>
      <c r="C6" s="48" t="str">
        <f>"(件名番号："&amp;記入!D36&amp;")"</f>
        <v>(件名番号：${qu.requestnumber})</v>
      </c>
      <c r="K6" s="166" t="s">
        <v>50</v>
      </c>
      <c r="L6" s="166"/>
      <c r="M6" s="166"/>
      <c r="N6" s="166"/>
      <c r="O6" s="166"/>
      <c r="P6" s="166"/>
      <c r="Q6" s="166"/>
      <c r="R6" s="166"/>
      <c r="S6" s="166"/>
    </row>
    <row r="7" spans="1:20" ht="23.1" customHeight="1">
      <c r="K7" s="166"/>
      <c r="L7" s="166"/>
      <c r="M7" s="166"/>
      <c r="N7" s="166"/>
      <c r="O7" s="166"/>
      <c r="P7" s="166"/>
      <c r="Q7" s="166"/>
      <c r="R7" s="166"/>
      <c r="S7" s="166"/>
    </row>
    <row r="8" spans="1:20" ht="23.1" customHeight="1">
      <c r="A8" s="49"/>
      <c r="B8" s="49"/>
      <c r="C8" s="43" t="s">
        <v>51</v>
      </c>
      <c r="K8" s="166"/>
      <c r="L8" s="166"/>
      <c r="M8" s="166"/>
      <c r="N8" s="166"/>
      <c r="O8" s="166"/>
      <c r="P8" s="166"/>
      <c r="Q8" s="166"/>
      <c r="R8" s="166"/>
      <c r="S8" s="166"/>
    </row>
    <row r="9" spans="1:20" ht="23.1" customHeight="1">
      <c r="C9" s="167" t="str">
        <f>記入!B10</f>
        <v>${qu.pjjapanese}</v>
      </c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20" ht="23.1" customHeight="1"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20" ht="23.1" customHeight="1">
      <c r="A11" s="51"/>
      <c r="B11" s="51"/>
      <c r="C11" s="46" t="s">
        <v>52</v>
      </c>
      <c r="E11" s="163" t="str">
        <f>記入!B19</f>
        <v>${qu.currencyposition}</v>
      </c>
      <c r="F11" s="163"/>
      <c r="G11" s="172">
        <f>M26</f>
        <v>0</v>
      </c>
      <c r="H11" s="172"/>
      <c r="I11" s="172"/>
      <c r="J11" s="172"/>
      <c r="R11" s="52" t="s">
        <v>53</v>
      </c>
    </row>
    <row r="12" spans="1:20" ht="23.1" customHeight="1">
      <c r="C12" s="43" t="s">
        <v>54</v>
      </c>
      <c r="F12" s="43" t="str">
        <f>記入!F37</f>
        <v>■一括</v>
      </c>
      <c r="H12" s="43" t="str">
        <f>記入!G37</f>
        <v>□実績精算</v>
      </c>
      <c r="N12" s="43" t="s">
        <v>55</v>
      </c>
    </row>
    <row r="13" spans="1:20" ht="23.1" customHeight="1">
      <c r="C13" s="43" t="s">
        <v>56</v>
      </c>
      <c r="F13" s="43" t="str">
        <f>記入!F38</f>
        <v>□請負</v>
      </c>
      <c r="H13" s="43" t="str">
        <f>記入!G38</f>
        <v>■委任</v>
      </c>
      <c r="J13" s="43" t="str">
        <f>記入!H38</f>
        <v>□保守</v>
      </c>
      <c r="N13" s="43" t="s">
        <v>55</v>
      </c>
    </row>
    <row r="14" spans="1:20" ht="24.75" customHeight="1">
      <c r="C14" s="43" t="s">
        <v>57</v>
      </c>
      <c r="F14" s="169" t="str">
        <f>記入!F39</f>
        <v>□あり(12ヵ月）</v>
      </c>
      <c r="G14" s="169"/>
      <c r="H14" s="169"/>
      <c r="I14" s="53"/>
      <c r="J14" s="43" t="str">
        <f>記入!H39</f>
        <v>■なし</v>
      </c>
    </row>
    <row r="15" spans="1:20" ht="23.1" customHeight="1">
      <c r="C15" s="43" t="s">
        <v>58</v>
      </c>
      <c r="F15" s="170" t="str">
        <f>記入!B14</f>
        <v>${statime[0]}</v>
      </c>
      <c r="G15" s="170"/>
      <c r="H15" s="170"/>
    </row>
    <row r="16" spans="1:20" ht="23.1" customHeight="1">
      <c r="C16" s="43" t="s">
        <v>59</v>
      </c>
      <c r="F16" s="170" t="str">
        <f>記入!B15</f>
        <v>${statime[1]}</v>
      </c>
      <c r="G16" s="170"/>
      <c r="H16" s="170"/>
    </row>
    <row r="17" spans="1:21" ht="23.1" customHeight="1">
      <c r="C17" s="43" t="s">
        <v>60</v>
      </c>
      <c r="F17" s="54" t="s">
        <v>61</v>
      </c>
      <c r="M17" s="26"/>
      <c r="O17" s="26"/>
      <c r="P17" s="26"/>
      <c r="R17" s="26"/>
    </row>
    <row r="18" spans="1:21" ht="23.1" customHeight="1">
      <c r="C18" s="43" t="s">
        <v>62</v>
      </c>
      <c r="F18" s="54" t="s">
        <v>63</v>
      </c>
      <c r="M18" s="26"/>
      <c r="O18" s="26"/>
      <c r="P18" s="26"/>
      <c r="R18" s="26"/>
    </row>
    <row r="19" spans="1:21" ht="23.1" customHeight="1" thickBot="1">
      <c r="C19" s="164" t="s">
        <v>64</v>
      </c>
      <c r="D19" s="164"/>
      <c r="E19" s="164"/>
      <c r="F19" s="164" t="s">
        <v>65</v>
      </c>
      <c r="G19" s="164"/>
      <c r="H19" s="164"/>
      <c r="I19" s="164"/>
    </row>
    <row r="20" spans="1:21" ht="23.1" customHeight="1" thickBot="1">
      <c r="B20" s="55" t="s">
        <v>66</v>
      </c>
      <c r="C20" s="151" t="s">
        <v>67</v>
      </c>
      <c r="D20" s="151"/>
      <c r="E20" s="151"/>
      <c r="F20" s="151"/>
      <c r="G20" s="151"/>
      <c r="H20" s="151"/>
      <c r="I20" s="151"/>
      <c r="J20" s="151"/>
      <c r="K20" s="151"/>
      <c r="L20" s="152"/>
      <c r="M20" s="153" t="str">
        <f>"金額"&amp;"("&amp;記入!B19&amp;")"</f>
        <v>金額(${qu.currencyposition})</v>
      </c>
      <c r="N20" s="153"/>
      <c r="O20" s="153"/>
      <c r="P20" s="153" t="s">
        <v>68</v>
      </c>
      <c r="Q20" s="153"/>
      <c r="R20" s="153"/>
      <c r="S20" s="154"/>
    </row>
    <row r="21" spans="1:21" ht="33" customHeight="1">
      <c r="B21" s="56">
        <v>1</v>
      </c>
      <c r="C21" s="155" t="str">
        <f>記入!B10</f>
        <v>${qu.pjjapanese}</v>
      </c>
      <c r="D21" s="156"/>
      <c r="E21" s="156"/>
      <c r="F21" s="156"/>
      <c r="G21" s="156"/>
      <c r="H21" s="156"/>
      <c r="I21" s="156"/>
      <c r="J21" s="156"/>
      <c r="K21" s="156"/>
      <c r="L21" s="157"/>
      <c r="M21" s="158" t="str">
        <f>記入!B20</f>
        <v>${qu.claimamount}</v>
      </c>
      <c r="N21" s="159"/>
      <c r="O21" s="160"/>
      <c r="P21" s="161"/>
      <c r="Q21" s="161"/>
      <c r="R21" s="161"/>
      <c r="S21" s="162"/>
      <c r="U21" s="57"/>
    </row>
    <row r="22" spans="1:21" ht="23.1" customHeight="1">
      <c r="B22" s="58">
        <v>2</v>
      </c>
      <c r="C22" s="141" t="s">
        <v>135</v>
      </c>
      <c r="D22" s="141"/>
      <c r="E22" s="141"/>
      <c r="F22" s="141"/>
      <c r="G22" s="141"/>
      <c r="H22" s="142"/>
      <c r="I22" s="142"/>
      <c r="J22" s="142"/>
      <c r="K22" s="142"/>
      <c r="L22" s="143"/>
      <c r="M22" s="144" t="s">
        <v>69</v>
      </c>
      <c r="N22" s="144"/>
      <c r="O22" s="144"/>
      <c r="P22" s="145"/>
      <c r="Q22" s="145"/>
      <c r="R22" s="145"/>
      <c r="S22" s="146"/>
      <c r="U22" s="59"/>
    </row>
    <row r="23" spans="1:21" ht="23.1" customHeight="1">
      <c r="B23" s="58">
        <v>3</v>
      </c>
      <c r="C23" s="141" t="s">
        <v>70</v>
      </c>
      <c r="D23" s="141"/>
      <c r="E23" s="141"/>
      <c r="F23" s="141"/>
      <c r="G23" s="141"/>
      <c r="H23" s="142"/>
      <c r="I23" s="142"/>
      <c r="J23" s="142"/>
      <c r="K23" s="142"/>
      <c r="L23" s="143"/>
      <c r="M23" s="144">
        <v>0</v>
      </c>
      <c r="N23" s="144"/>
      <c r="O23" s="144"/>
      <c r="P23" s="145"/>
      <c r="Q23" s="145"/>
      <c r="R23" s="145"/>
      <c r="S23" s="146"/>
    </row>
    <row r="24" spans="1:21" ht="23.1" customHeight="1">
      <c r="B24" s="58">
        <v>4</v>
      </c>
      <c r="C24" s="141"/>
      <c r="D24" s="141"/>
      <c r="E24" s="141"/>
      <c r="F24" s="141"/>
      <c r="G24" s="141"/>
      <c r="H24" s="142"/>
      <c r="I24" s="142"/>
      <c r="J24" s="142"/>
      <c r="K24" s="142"/>
      <c r="L24" s="143"/>
      <c r="M24" s="144">
        <v>0</v>
      </c>
      <c r="N24" s="144"/>
      <c r="O24" s="144"/>
      <c r="P24" s="145"/>
      <c r="Q24" s="145"/>
      <c r="R24" s="145"/>
      <c r="S24" s="146"/>
    </row>
    <row r="25" spans="1:21" ht="23.1" customHeight="1">
      <c r="B25" s="60">
        <v>5</v>
      </c>
      <c r="C25" s="147"/>
      <c r="D25" s="147"/>
      <c r="E25" s="147"/>
      <c r="F25" s="147"/>
      <c r="G25" s="147"/>
      <c r="H25" s="148"/>
      <c r="I25" s="148"/>
      <c r="J25" s="148"/>
      <c r="K25" s="148"/>
      <c r="L25" s="149"/>
      <c r="M25" s="150">
        <v>0</v>
      </c>
      <c r="N25" s="150"/>
      <c r="O25" s="150"/>
      <c r="P25" s="145"/>
      <c r="Q25" s="145"/>
      <c r="R25" s="145"/>
      <c r="S25" s="146"/>
    </row>
    <row r="26" spans="1:21" ht="23.1" customHeight="1" thickBot="1">
      <c r="B26" s="127" t="s">
        <v>71</v>
      </c>
      <c r="C26" s="128"/>
      <c r="D26" s="128"/>
      <c r="E26" s="128"/>
      <c r="F26" s="128"/>
      <c r="G26" s="128"/>
      <c r="H26" s="128"/>
      <c r="I26" s="128"/>
      <c r="J26" s="128"/>
      <c r="K26" s="128"/>
      <c r="L26" s="129"/>
      <c r="M26" s="130">
        <f>SUM(M21:O25)</f>
        <v>0</v>
      </c>
      <c r="N26" s="131"/>
      <c r="O26" s="132"/>
      <c r="P26" s="133"/>
      <c r="Q26" s="133"/>
      <c r="R26" s="133"/>
      <c r="S26" s="134"/>
    </row>
    <row r="27" spans="1:21" ht="23.1" customHeight="1">
      <c r="C27" s="135" t="s">
        <v>72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7"/>
    </row>
    <row r="28" spans="1:21" ht="18" customHeight="1">
      <c r="A28" s="61"/>
      <c r="B28" s="61"/>
      <c r="C28" s="138" t="s">
        <v>73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40"/>
    </row>
    <row r="29" spans="1:21" ht="18" customHeight="1">
      <c r="A29" s="61"/>
      <c r="B29" s="61"/>
      <c r="C29" s="135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7"/>
    </row>
    <row r="30" spans="1:21" ht="18" customHeight="1">
      <c r="A30" s="61"/>
      <c r="B30" s="61"/>
      <c r="C30" s="124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6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2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F17" sqref="F17:N17"/>
    </sheetView>
  </sheetViews>
  <sheetFormatPr defaultRowHeight="13.5"/>
  <cols>
    <col min="1" max="1" width="3.5" style="43" customWidth="1"/>
    <col min="2" max="2" width="5.625" style="43" customWidth="1"/>
    <col min="3" max="4" width="6" style="43" customWidth="1"/>
    <col min="5" max="6" width="8.5" style="43" customWidth="1"/>
    <col min="7" max="7" width="7.375" style="43" customWidth="1"/>
    <col min="8" max="9" width="7.75" style="43" customWidth="1"/>
    <col min="10" max="11" width="7.625" style="43" customWidth="1"/>
    <col min="12" max="12" width="5.625" style="43" customWidth="1"/>
    <col min="13" max="13" width="9.625" style="43" customWidth="1"/>
    <col min="14" max="17" width="5.125" style="43" customWidth="1"/>
    <col min="18" max="18" width="2.625" style="43" customWidth="1"/>
    <col min="19" max="19" width="3" style="43" customWidth="1"/>
    <col min="20" max="256" width="9" style="43"/>
    <col min="257" max="257" width="3.5" style="43" customWidth="1"/>
    <col min="258" max="258" width="5.625" style="43" customWidth="1"/>
    <col min="259" max="260" width="6" style="43" customWidth="1"/>
    <col min="261" max="262" width="8.5" style="43" customWidth="1"/>
    <col min="263" max="263" width="7.375" style="43" customWidth="1"/>
    <col min="264" max="265" width="7.75" style="43" customWidth="1"/>
    <col min="266" max="267" width="7.625" style="43" customWidth="1"/>
    <col min="268" max="268" width="5.625" style="43" customWidth="1"/>
    <col min="269" max="269" width="9.625" style="43" customWidth="1"/>
    <col min="270" max="273" width="5.125" style="43" customWidth="1"/>
    <col min="274" max="274" width="2.625" style="43" customWidth="1"/>
    <col min="275" max="512" width="9" style="43"/>
    <col min="513" max="513" width="3.5" style="43" customWidth="1"/>
    <col min="514" max="514" width="5.625" style="43" customWidth="1"/>
    <col min="515" max="516" width="6" style="43" customWidth="1"/>
    <col min="517" max="518" width="8.5" style="43" customWidth="1"/>
    <col min="519" max="519" width="7.375" style="43" customWidth="1"/>
    <col min="520" max="521" width="7.75" style="43" customWidth="1"/>
    <col min="522" max="523" width="7.625" style="43" customWidth="1"/>
    <col min="524" max="524" width="5.625" style="43" customWidth="1"/>
    <col min="525" max="525" width="9.625" style="43" customWidth="1"/>
    <col min="526" max="529" width="5.125" style="43" customWidth="1"/>
    <col min="530" max="530" width="2.625" style="43" customWidth="1"/>
    <col min="531" max="768" width="9" style="43"/>
    <col min="769" max="769" width="3.5" style="43" customWidth="1"/>
    <col min="770" max="770" width="5.625" style="43" customWidth="1"/>
    <col min="771" max="772" width="6" style="43" customWidth="1"/>
    <col min="773" max="774" width="8.5" style="43" customWidth="1"/>
    <col min="775" max="775" width="7.375" style="43" customWidth="1"/>
    <col min="776" max="777" width="7.75" style="43" customWidth="1"/>
    <col min="778" max="779" width="7.625" style="43" customWidth="1"/>
    <col min="780" max="780" width="5.625" style="43" customWidth="1"/>
    <col min="781" max="781" width="9.625" style="43" customWidth="1"/>
    <col min="782" max="785" width="5.125" style="43" customWidth="1"/>
    <col min="786" max="786" width="2.625" style="43" customWidth="1"/>
    <col min="787" max="1024" width="9" style="43"/>
    <col min="1025" max="1025" width="3.5" style="43" customWidth="1"/>
    <col min="1026" max="1026" width="5.625" style="43" customWidth="1"/>
    <col min="1027" max="1028" width="6" style="43" customWidth="1"/>
    <col min="1029" max="1030" width="8.5" style="43" customWidth="1"/>
    <col min="1031" max="1031" width="7.375" style="43" customWidth="1"/>
    <col min="1032" max="1033" width="7.75" style="43" customWidth="1"/>
    <col min="1034" max="1035" width="7.625" style="43" customWidth="1"/>
    <col min="1036" max="1036" width="5.625" style="43" customWidth="1"/>
    <col min="1037" max="1037" width="9.625" style="43" customWidth="1"/>
    <col min="1038" max="1041" width="5.125" style="43" customWidth="1"/>
    <col min="1042" max="1042" width="2.625" style="43" customWidth="1"/>
    <col min="1043" max="1280" width="9" style="43"/>
    <col min="1281" max="1281" width="3.5" style="43" customWidth="1"/>
    <col min="1282" max="1282" width="5.625" style="43" customWidth="1"/>
    <col min="1283" max="1284" width="6" style="43" customWidth="1"/>
    <col min="1285" max="1286" width="8.5" style="43" customWidth="1"/>
    <col min="1287" max="1287" width="7.375" style="43" customWidth="1"/>
    <col min="1288" max="1289" width="7.75" style="43" customWidth="1"/>
    <col min="1290" max="1291" width="7.625" style="43" customWidth="1"/>
    <col min="1292" max="1292" width="5.625" style="43" customWidth="1"/>
    <col min="1293" max="1293" width="9.625" style="43" customWidth="1"/>
    <col min="1294" max="1297" width="5.125" style="43" customWidth="1"/>
    <col min="1298" max="1298" width="2.625" style="43" customWidth="1"/>
    <col min="1299" max="1536" width="9" style="43"/>
    <col min="1537" max="1537" width="3.5" style="43" customWidth="1"/>
    <col min="1538" max="1538" width="5.625" style="43" customWidth="1"/>
    <col min="1539" max="1540" width="6" style="43" customWidth="1"/>
    <col min="1541" max="1542" width="8.5" style="43" customWidth="1"/>
    <col min="1543" max="1543" width="7.375" style="43" customWidth="1"/>
    <col min="1544" max="1545" width="7.75" style="43" customWidth="1"/>
    <col min="1546" max="1547" width="7.625" style="43" customWidth="1"/>
    <col min="1548" max="1548" width="5.625" style="43" customWidth="1"/>
    <col min="1549" max="1549" width="9.625" style="43" customWidth="1"/>
    <col min="1550" max="1553" width="5.125" style="43" customWidth="1"/>
    <col min="1554" max="1554" width="2.625" style="43" customWidth="1"/>
    <col min="1555" max="1792" width="9" style="43"/>
    <col min="1793" max="1793" width="3.5" style="43" customWidth="1"/>
    <col min="1794" max="1794" width="5.625" style="43" customWidth="1"/>
    <col min="1795" max="1796" width="6" style="43" customWidth="1"/>
    <col min="1797" max="1798" width="8.5" style="43" customWidth="1"/>
    <col min="1799" max="1799" width="7.375" style="43" customWidth="1"/>
    <col min="1800" max="1801" width="7.75" style="43" customWidth="1"/>
    <col min="1802" max="1803" width="7.625" style="43" customWidth="1"/>
    <col min="1804" max="1804" width="5.625" style="43" customWidth="1"/>
    <col min="1805" max="1805" width="9.625" style="43" customWidth="1"/>
    <col min="1806" max="1809" width="5.125" style="43" customWidth="1"/>
    <col min="1810" max="1810" width="2.625" style="43" customWidth="1"/>
    <col min="1811" max="2048" width="9" style="43"/>
    <col min="2049" max="2049" width="3.5" style="43" customWidth="1"/>
    <col min="2050" max="2050" width="5.625" style="43" customWidth="1"/>
    <col min="2051" max="2052" width="6" style="43" customWidth="1"/>
    <col min="2053" max="2054" width="8.5" style="43" customWidth="1"/>
    <col min="2055" max="2055" width="7.375" style="43" customWidth="1"/>
    <col min="2056" max="2057" width="7.75" style="43" customWidth="1"/>
    <col min="2058" max="2059" width="7.625" style="43" customWidth="1"/>
    <col min="2060" max="2060" width="5.625" style="43" customWidth="1"/>
    <col min="2061" max="2061" width="9.625" style="43" customWidth="1"/>
    <col min="2062" max="2065" width="5.125" style="43" customWidth="1"/>
    <col min="2066" max="2066" width="2.625" style="43" customWidth="1"/>
    <col min="2067" max="2304" width="9" style="43"/>
    <col min="2305" max="2305" width="3.5" style="43" customWidth="1"/>
    <col min="2306" max="2306" width="5.625" style="43" customWidth="1"/>
    <col min="2307" max="2308" width="6" style="43" customWidth="1"/>
    <col min="2309" max="2310" width="8.5" style="43" customWidth="1"/>
    <col min="2311" max="2311" width="7.375" style="43" customWidth="1"/>
    <col min="2312" max="2313" width="7.75" style="43" customWidth="1"/>
    <col min="2314" max="2315" width="7.625" style="43" customWidth="1"/>
    <col min="2316" max="2316" width="5.625" style="43" customWidth="1"/>
    <col min="2317" max="2317" width="9.625" style="43" customWidth="1"/>
    <col min="2318" max="2321" width="5.125" style="43" customWidth="1"/>
    <col min="2322" max="2322" width="2.625" style="43" customWidth="1"/>
    <col min="2323" max="2560" width="9" style="43"/>
    <col min="2561" max="2561" width="3.5" style="43" customWidth="1"/>
    <col min="2562" max="2562" width="5.625" style="43" customWidth="1"/>
    <col min="2563" max="2564" width="6" style="43" customWidth="1"/>
    <col min="2565" max="2566" width="8.5" style="43" customWidth="1"/>
    <col min="2567" max="2567" width="7.375" style="43" customWidth="1"/>
    <col min="2568" max="2569" width="7.75" style="43" customWidth="1"/>
    <col min="2570" max="2571" width="7.625" style="43" customWidth="1"/>
    <col min="2572" max="2572" width="5.625" style="43" customWidth="1"/>
    <col min="2573" max="2573" width="9.625" style="43" customWidth="1"/>
    <col min="2574" max="2577" width="5.125" style="43" customWidth="1"/>
    <col min="2578" max="2578" width="2.625" style="43" customWidth="1"/>
    <col min="2579" max="2816" width="9" style="43"/>
    <col min="2817" max="2817" width="3.5" style="43" customWidth="1"/>
    <col min="2818" max="2818" width="5.625" style="43" customWidth="1"/>
    <col min="2819" max="2820" width="6" style="43" customWidth="1"/>
    <col min="2821" max="2822" width="8.5" style="43" customWidth="1"/>
    <col min="2823" max="2823" width="7.375" style="43" customWidth="1"/>
    <col min="2824" max="2825" width="7.75" style="43" customWidth="1"/>
    <col min="2826" max="2827" width="7.625" style="43" customWidth="1"/>
    <col min="2828" max="2828" width="5.625" style="43" customWidth="1"/>
    <col min="2829" max="2829" width="9.625" style="43" customWidth="1"/>
    <col min="2830" max="2833" width="5.125" style="43" customWidth="1"/>
    <col min="2834" max="2834" width="2.625" style="43" customWidth="1"/>
    <col min="2835" max="3072" width="9" style="43"/>
    <col min="3073" max="3073" width="3.5" style="43" customWidth="1"/>
    <col min="3074" max="3074" width="5.625" style="43" customWidth="1"/>
    <col min="3075" max="3076" width="6" style="43" customWidth="1"/>
    <col min="3077" max="3078" width="8.5" style="43" customWidth="1"/>
    <col min="3079" max="3079" width="7.375" style="43" customWidth="1"/>
    <col min="3080" max="3081" width="7.75" style="43" customWidth="1"/>
    <col min="3082" max="3083" width="7.625" style="43" customWidth="1"/>
    <col min="3084" max="3084" width="5.625" style="43" customWidth="1"/>
    <col min="3085" max="3085" width="9.625" style="43" customWidth="1"/>
    <col min="3086" max="3089" width="5.125" style="43" customWidth="1"/>
    <col min="3090" max="3090" width="2.625" style="43" customWidth="1"/>
    <col min="3091" max="3328" width="9" style="43"/>
    <col min="3329" max="3329" width="3.5" style="43" customWidth="1"/>
    <col min="3330" max="3330" width="5.625" style="43" customWidth="1"/>
    <col min="3331" max="3332" width="6" style="43" customWidth="1"/>
    <col min="3333" max="3334" width="8.5" style="43" customWidth="1"/>
    <col min="3335" max="3335" width="7.375" style="43" customWidth="1"/>
    <col min="3336" max="3337" width="7.75" style="43" customWidth="1"/>
    <col min="3338" max="3339" width="7.625" style="43" customWidth="1"/>
    <col min="3340" max="3340" width="5.625" style="43" customWidth="1"/>
    <col min="3341" max="3341" width="9.625" style="43" customWidth="1"/>
    <col min="3342" max="3345" width="5.125" style="43" customWidth="1"/>
    <col min="3346" max="3346" width="2.625" style="43" customWidth="1"/>
    <col min="3347" max="3584" width="9" style="43"/>
    <col min="3585" max="3585" width="3.5" style="43" customWidth="1"/>
    <col min="3586" max="3586" width="5.625" style="43" customWidth="1"/>
    <col min="3587" max="3588" width="6" style="43" customWidth="1"/>
    <col min="3589" max="3590" width="8.5" style="43" customWidth="1"/>
    <col min="3591" max="3591" width="7.375" style="43" customWidth="1"/>
    <col min="3592" max="3593" width="7.75" style="43" customWidth="1"/>
    <col min="3594" max="3595" width="7.625" style="43" customWidth="1"/>
    <col min="3596" max="3596" width="5.625" style="43" customWidth="1"/>
    <col min="3597" max="3597" width="9.625" style="43" customWidth="1"/>
    <col min="3598" max="3601" width="5.125" style="43" customWidth="1"/>
    <col min="3602" max="3602" width="2.625" style="43" customWidth="1"/>
    <col min="3603" max="3840" width="9" style="43"/>
    <col min="3841" max="3841" width="3.5" style="43" customWidth="1"/>
    <col min="3842" max="3842" width="5.625" style="43" customWidth="1"/>
    <col min="3843" max="3844" width="6" style="43" customWidth="1"/>
    <col min="3845" max="3846" width="8.5" style="43" customWidth="1"/>
    <col min="3847" max="3847" width="7.375" style="43" customWidth="1"/>
    <col min="3848" max="3849" width="7.75" style="43" customWidth="1"/>
    <col min="3850" max="3851" width="7.625" style="43" customWidth="1"/>
    <col min="3852" max="3852" width="5.625" style="43" customWidth="1"/>
    <col min="3853" max="3853" width="9.625" style="43" customWidth="1"/>
    <col min="3854" max="3857" width="5.125" style="43" customWidth="1"/>
    <col min="3858" max="3858" width="2.625" style="43" customWidth="1"/>
    <col min="3859" max="4096" width="9" style="43"/>
    <col min="4097" max="4097" width="3.5" style="43" customWidth="1"/>
    <col min="4098" max="4098" width="5.625" style="43" customWidth="1"/>
    <col min="4099" max="4100" width="6" style="43" customWidth="1"/>
    <col min="4101" max="4102" width="8.5" style="43" customWidth="1"/>
    <col min="4103" max="4103" width="7.375" style="43" customWidth="1"/>
    <col min="4104" max="4105" width="7.75" style="43" customWidth="1"/>
    <col min="4106" max="4107" width="7.625" style="43" customWidth="1"/>
    <col min="4108" max="4108" width="5.625" style="43" customWidth="1"/>
    <col min="4109" max="4109" width="9.625" style="43" customWidth="1"/>
    <col min="4110" max="4113" width="5.125" style="43" customWidth="1"/>
    <col min="4114" max="4114" width="2.625" style="43" customWidth="1"/>
    <col min="4115" max="4352" width="9" style="43"/>
    <col min="4353" max="4353" width="3.5" style="43" customWidth="1"/>
    <col min="4354" max="4354" width="5.625" style="43" customWidth="1"/>
    <col min="4355" max="4356" width="6" style="43" customWidth="1"/>
    <col min="4357" max="4358" width="8.5" style="43" customWidth="1"/>
    <col min="4359" max="4359" width="7.375" style="43" customWidth="1"/>
    <col min="4360" max="4361" width="7.75" style="43" customWidth="1"/>
    <col min="4362" max="4363" width="7.625" style="43" customWidth="1"/>
    <col min="4364" max="4364" width="5.625" style="43" customWidth="1"/>
    <col min="4365" max="4365" width="9.625" style="43" customWidth="1"/>
    <col min="4366" max="4369" width="5.125" style="43" customWidth="1"/>
    <col min="4370" max="4370" width="2.625" style="43" customWidth="1"/>
    <col min="4371" max="4608" width="9" style="43"/>
    <col min="4609" max="4609" width="3.5" style="43" customWidth="1"/>
    <col min="4610" max="4610" width="5.625" style="43" customWidth="1"/>
    <col min="4611" max="4612" width="6" style="43" customWidth="1"/>
    <col min="4613" max="4614" width="8.5" style="43" customWidth="1"/>
    <col min="4615" max="4615" width="7.375" style="43" customWidth="1"/>
    <col min="4616" max="4617" width="7.75" style="43" customWidth="1"/>
    <col min="4618" max="4619" width="7.625" style="43" customWidth="1"/>
    <col min="4620" max="4620" width="5.625" style="43" customWidth="1"/>
    <col min="4621" max="4621" width="9.625" style="43" customWidth="1"/>
    <col min="4622" max="4625" width="5.125" style="43" customWidth="1"/>
    <col min="4626" max="4626" width="2.625" style="43" customWidth="1"/>
    <col min="4627" max="4864" width="9" style="43"/>
    <col min="4865" max="4865" width="3.5" style="43" customWidth="1"/>
    <col min="4866" max="4866" width="5.625" style="43" customWidth="1"/>
    <col min="4867" max="4868" width="6" style="43" customWidth="1"/>
    <col min="4869" max="4870" width="8.5" style="43" customWidth="1"/>
    <col min="4871" max="4871" width="7.375" style="43" customWidth="1"/>
    <col min="4872" max="4873" width="7.75" style="43" customWidth="1"/>
    <col min="4874" max="4875" width="7.625" style="43" customWidth="1"/>
    <col min="4876" max="4876" width="5.625" style="43" customWidth="1"/>
    <col min="4877" max="4877" width="9.625" style="43" customWidth="1"/>
    <col min="4878" max="4881" width="5.125" style="43" customWidth="1"/>
    <col min="4882" max="4882" width="2.625" style="43" customWidth="1"/>
    <col min="4883" max="5120" width="9" style="43"/>
    <col min="5121" max="5121" width="3.5" style="43" customWidth="1"/>
    <col min="5122" max="5122" width="5.625" style="43" customWidth="1"/>
    <col min="5123" max="5124" width="6" style="43" customWidth="1"/>
    <col min="5125" max="5126" width="8.5" style="43" customWidth="1"/>
    <col min="5127" max="5127" width="7.375" style="43" customWidth="1"/>
    <col min="5128" max="5129" width="7.75" style="43" customWidth="1"/>
    <col min="5130" max="5131" width="7.625" style="43" customWidth="1"/>
    <col min="5132" max="5132" width="5.625" style="43" customWidth="1"/>
    <col min="5133" max="5133" width="9.625" style="43" customWidth="1"/>
    <col min="5134" max="5137" width="5.125" style="43" customWidth="1"/>
    <col min="5138" max="5138" width="2.625" style="43" customWidth="1"/>
    <col min="5139" max="5376" width="9" style="43"/>
    <col min="5377" max="5377" width="3.5" style="43" customWidth="1"/>
    <col min="5378" max="5378" width="5.625" style="43" customWidth="1"/>
    <col min="5379" max="5380" width="6" style="43" customWidth="1"/>
    <col min="5381" max="5382" width="8.5" style="43" customWidth="1"/>
    <col min="5383" max="5383" width="7.375" style="43" customWidth="1"/>
    <col min="5384" max="5385" width="7.75" style="43" customWidth="1"/>
    <col min="5386" max="5387" width="7.625" style="43" customWidth="1"/>
    <col min="5388" max="5388" width="5.625" style="43" customWidth="1"/>
    <col min="5389" max="5389" width="9.625" style="43" customWidth="1"/>
    <col min="5390" max="5393" width="5.125" style="43" customWidth="1"/>
    <col min="5394" max="5394" width="2.625" style="43" customWidth="1"/>
    <col min="5395" max="5632" width="9" style="43"/>
    <col min="5633" max="5633" width="3.5" style="43" customWidth="1"/>
    <col min="5634" max="5634" width="5.625" style="43" customWidth="1"/>
    <col min="5635" max="5636" width="6" style="43" customWidth="1"/>
    <col min="5637" max="5638" width="8.5" style="43" customWidth="1"/>
    <col min="5639" max="5639" width="7.375" style="43" customWidth="1"/>
    <col min="5640" max="5641" width="7.75" style="43" customWidth="1"/>
    <col min="5642" max="5643" width="7.625" style="43" customWidth="1"/>
    <col min="5644" max="5644" width="5.625" style="43" customWidth="1"/>
    <col min="5645" max="5645" width="9.625" style="43" customWidth="1"/>
    <col min="5646" max="5649" width="5.125" style="43" customWidth="1"/>
    <col min="5650" max="5650" width="2.625" style="43" customWidth="1"/>
    <col min="5651" max="5888" width="9" style="43"/>
    <col min="5889" max="5889" width="3.5" style="43" customWidth="1"/>
    <col min="5890" max="5890" width="5.625" style="43" customWidth="1"/>
    <col min="5891" max="5892" width="6" style="43" customWidth="1"/>
    <col min="5893" max="5894" width="8.5" style="43" customWidth="1"/>
    <col min="5895" max="5895" width="7.375" style="43" customWidth="1"/>
    <col min="5896" max="5897" width="7.75" style="43" customWidth="1"/>
    <col min="5898" max="5899" width="7.625" style="43" customWidth="1"/>
    <col min="5900" max="5900" width="5.625" style="43" customWidth="1"/>
    <col min="5901" max="5901" width="9.625" style="43" customWidth="1"/>
    <col min="5902" max="5905" width="5.125" style="43" customWidth="1"/>
    <col min="5906" max="5906" width="2.625" style="43" customWidth="1"/>
    <col min="5907" max="6144" width="9" style="43"/>
    <col min="6145" max="6145" width="3.5" style="43" customWidth="1"/>
    <col min="6146" max="6146" width="5.625" style="43" customWidth="1"/>
    <col min="6147" max="6148" width="6" style="43" customWidth="1"/>
    <col min="6149" max="6150" width="8.5" style="43" customWidth="1"/>
    <col min="6151" max="6151" width="7.375" style="43" customWidth="1"/>
    <col min="6152" max="6153" width="7.75" style="43" customWidth="1"/>
    <col min="6154" max="6155" width="7.625" style="43" customWidth="1"/>
    <col min="6156" max="6156" width="5.625" style="43" customWidth="1"/>
    <col min="6157" max="6157" width="9.625" style="43" customWidth="1"/>
    <col min="6158" max="6161" width="5.125" style="43" customWidth="1"/>
    <col min="6162" max="6162" width="2.625" style="43" customWidth="1"/>
    <col min="6163" max="6400" width="9" style="43"/>
    <col min="6401" max="6401" width="3.5" style="43" customWidth="1"/>
    <col min="6402" max="6402" width="5.625" style="43" customWidth="1"/>
    <col min="6403" max="6404" width="6" style="43" customWidth="1"/>
    <col min="6405" max="6406" width="8.5" style="43" customWidth="1"/>
    <col min="6407" max="6407" width="7.375" style="43" customWidth="1"/>
    <col min="6408" max="6409" width="7.75" style="43" customWidth="1"/>
    <col min="6410" max="6411" width="7.625" style="43" customWidth="1"/>
    <col min="6412" max="6412" width="5.625" style="43" customWidth="1"/>
    <col min="6413" max="6413" width="9.625" style="43" customWidth="1"/>
    <col min="6414" max="6417" width="5.125" style="43" customWidth="1"/>
    <col min="6418" max="6418" width="2.625" style="43" customWidth="1"/>
    <col min="6419" max="6656" width="9" style="43"/>
    <col min="6657" max="6657" width="3.5" style="43" customWidth="1"/>
    <col min="6658" max="6658" width="5.625" style="43" customWidth="1"/>
    <col min="6659" max="6660" width="6" style="43" customWidth="1"/>
    <col min="6661" max="6662" width="8.5" style="43" customWidth="1"/>
    <col min="6663" max="6663" width="7.375" style="43" customWidth="1"/>
    <col min="6664" max="6665" width="7.75" style="43" customWidth="1"/>
    <col min="6666" max="6667" width="7.625" style="43" customWidth="1"/>
    <col min="6668" max="6668" width="5.625" style="43" customWidth="1"/>
    <col min="6669" max="6669" width="9.625" style="43" customWidth="1"/>
    <col min="6670" max="6673" width="5.125" style="43" customWidth="1"/>
    <col min="6674" max="6674" width="2.625" style="43" customWidth="1"/>
    <col min="6675" max="6912" width="9" style="43"/>
    <col min="6913" max="6913" width="3.5" style="43" customWidth="1"/>
    <col min="6914" max="6914" width="5.625" style="43" customWidth="1"/>
    <col min="6915" max="6916" width="6" style="43" customWidth="1"/>
    <col min="6917" max="6918" width="8.5" style="43" customWidth="1"/>
    <col min="6919" max="6919" width="7.375" style="43" customWidth="1"/>
    <col min="6920" max="6921" width="7.75" style="43" customWidth="1"/>
    <col min="6922" max="6923" width="7.625" style="43" customWidth="1"/>
    <col min="6924" max="6924" width="5.625" style="43" customWidth="1"/>
    <col min="6925" max="6925" width="9.625" style="43" customWidth="1"/>
    <col min="6926" max="6929" width="5.125" style="43" customWidth="1"/>
    <col min="6930" max="6930" width="2.625" style="43" customWidth="1"/>
    <col min="6931" max="7168" width="9" style="43"/>
    <col min="7169" max="7169" width="3.5" style="43" customWidth="1"/>
    <col min="7170" max="7170" width="5.625" style="43" customWidth="1"/>
    <col min="7171" max="7172" width="6" style="43" customWidth="1"/>
    <col min="7173" max="7174" width="8.5" style="43" customWidth="1"/>
    <col min="7175" max="7175" width="7.375" style="43" customWidth="1"/>
    <col min="7176" max="7177" width="7.75" style="43" customWidth="1"/>
    <col min="7178" max="7179" width="7.625" style="43" customWidth="1"/>
    <col min="7180" max="7180" width="5.625" style="43" customWidth="1"/>
    <col min="7181" max="7181" width="9.625" style="43" customWidth="1"/>
    <col min="7182" max="7185" width="5.125" style="43" customWidth="1"/>
    <col min="7186" max="7186" width="2.625" style="43" customWidth="1"/>
    <col min="7187" max="7424" width="9" style="43"/>
    <col min="7425" max="7425" width="3.5" style="43" customWidth="1"/>
    <col min="7426" max="7426" width="5.625" style="43" customWidth="1"/>
    <col min="7427" max="7428" width="6" style="43" customWidth="1"/>
    <col min="7429" max="7430" width="8.5" style="43" customWidth="1"/>
    <col min="7431" max="7431" width="7.375" style="43" customWidth="1"/>
    <col min="7432" max="7433" width="7.75" style="43" customWidth="1"/>
    <col min="7434" max="7435" width="7.625" style="43" customWidth="1"/>
    <col min="7436" max="7436" width="5.625" style="43" customWidth="1"/>
    <col min="7437" max="7437" width="9.625" style="43" customWidth="1"/>
    <col min="7438" max="7441" width="5.125" style="43" customWidth="1"/>
    <col min="7442" max="7442" width="2.625" style="43" customWidth="1"/>
    <col min="7443" max="7680" width="9" style="43"/>
    <col min="7681" max="7681" width="3.5" style="43" customWidth="1"/>
    <col min="7682" max="7682" width="5.625" style="43" customWidth="1"/>
    <col min="7683" max="7684" width="6" style="43" customWidth="1"/>
    <col min="7685" max="7686" width="8.5" style="43" customWidth="1"/>
    <col min="7687" max="7687" width="7.375" style="43" customWidth="1"/>
    <col min="7688" max="7689" width="7.75" style="43" customWidth="1"/>
    <col min="7690" max="7691" width="7.625" style="43" customWidth="1"/>
    <col min="7692" max="7692" width="5.625" style="43" customWidth="1"/>
    <col min="7693" max="7693" width="9.625" style="43" customWidth="1"/>
    <col min="7694" max="7697" width="5.125" style="43" customWidth="1"/>
    <col min="7698" max="7698" width="2.625" style="43" customWidth="1"/>
    <col min="7699" max="7936" width="9" style="43"/>
    <col min="7937" max="7937" width="3.5" style="43" customWidth="1"/>
    <col min="7938" max="7938" width="5.625" style="43" customWidth="1"/>
    <col min="7939" max="7940" width="6" style="43" customWidth="1"/>
    <col min="7941" max="7942" width="8.5" style="43" customWidth="1"/>
    <col min="7943" max="7943" width="7.375" style="43" customWidth="1"/>
    <col min="7944" max="7945" width="7.75" style="43" customWidth="1"/>
    <col min="7946" max="7947" width="7.625" style="43" customWidth="1"/>
    <col min="7948" max="7948" width="5.625" style="43" customWidth="1"/>
    <col min="7949" max="7949" width="9.625" style="43" customWidth="1"/>
    <col min="7950" max="7953" width="5.125" style="43" customWidth="1"/>
    <col min="7954" max="7954" width="2.625" style="43" customWidth="1"/>
    <col min="7955" max="8192" width="9" style="43"/>
    <col min="8193" max="8193" width="3.5" style="43" customWidth="1"/>
    <col min="8194" max="8194" width="5.625" style="43" customWidth="1"/>
    <col min="8195" max="8196" width="6" style="43" customWidth="1"/>
    <col min="8197" max="8198" width="8.5" style="43" customWidth="1"/>
    <col min="8199" max="8199" width="7.375" style="43" customWidth="1"/>
    <col min="8200" max="8201" width="7.75" style="43" customWidth="1"/>
    <col min="8202" max="8203" width="7.625" style="43" customWidth="1"/>
    <col min="8204" max="8204" width="5.625" style="43" customWidth="1"/>
    <col min="8205" max="8205" width="9.625" style="43" customWidth="1"/>
    <col min="8206" max="8209" width="5.125" style="43" customWidth="1"/>
    <col min="8210" max="8210" width="2.625" style="43" customWidth="1"/>
    <col min="8211" max="8448" width="9" style="43"/>
    <col min="8449" max="8449" width="3.5" style="43" customWidth="1"/>
    <col min="8450" max="8450" width="5.625" style="43" customWidth="1"/>
    <col min="8451" max="8452" width="6" style="43" customWidth="1"/>
    <col min="8453" max="8454" width="8.5" style="43" customWidth="1"/>
    <col min="8455" max="8455" width="7.375" style="43" customWidth="1"/>
    <col min="8456" max="8457" width="7.75" style="43" customWidth="1"/>
    <col min="8458" max="8459" width="7.625" style="43" customWidth="1"/>
    <col min="8460" max="8460" width="5.625" style="43" customWidth="1"/>
    <col min="8461" max="8461" width="9.625" style="43" customWidth="1"/>
    <col min="8462" max="8465" width="5.125" style="43" customWidth="1"/>
    <col min="8466" max="8466" width="2.625" style="43" customWidth="1"/>
    <col min="8467" max="8704" width="9" style="43"/>
    <col min="8705" max="8705" width="3.5" style="43" customWidth="1"/>
    <col min="8706" max="8706" width="5.625" style="43" customWidth="1"/>
    <col min="8707" max="8708" width="6" style="43" customWidth="1"/>
    <col min="8709" max="8710" width="8.5" style="43" customWidth="1"/>
    <col min="8711" max="8711" width="7.375" style="43" customWidth="1"/>
    <col min="8712" max="8713" width="7.75" style="43" customWidth="1"/>
    <col min="8714" max="8715" width="7.625" style="43" customWidth="1"/>
    <col min="8716" max="8716" width="5.625" style="43" customWidth="1"/>
    <col min="8717" max="8717" width="9.625" style="43" customWidth="1"/>
    <col min="8718" max="8721" width="5.125" style="43" customWidth="1"/>
    <col min="8722" max="8722" width="2.625" style="43" customWidth="1"/>
    <col min="8723" max="8960" width="9" style="43"/>
    <col min="8961" max="8961" width="3.5" style="43" customWidth="1"/>
    <col min="8962" max="8962" width="5.625" style="43" customWidth="1"/>
    <col min="8963" max="8964" width="6" style="43" customWidth="1"/>
    <col min="8965" max="8966" width="8.5" style="43" customWidth="1"/>
    <col min="8967" max="8967" width="7.375" style="43" customWidth="1"/>
    <col min="8968" max="8969" width="7.75" style="43" customWidth="1"/>
    <col min="8970" max="8971" width="7.625" style="43" customWidth="1"/>
    <col min="8972" max="8972" width="5.625" style="43" customWidth="1"/>
    <col min="8973" max="8973" width="9.625" style="43" customWidth="1"/>
    <col min="8974" max="8977" width="5.125" style="43" customWidth="1"/>
    <col min="8978" max="8978" width="2.625" style="43" customWidth="1"/>
    <col min="8979" max="9216" width="9" style="43"/>
    <col min="9217" max="9217" width="3.5" style="43" customWidth="1"/>
    <col min="9218" max="9218" width="5.625" style="43" customWidth="1"/>
    <col min="9219" max="9220" width="6" style="43" customWidth="1"/>
    <col min="9221" max="9222" width="8.5" style="43" customWidth="1"/>
    <col min="9223" max="9223" width="7.375" style="43" customWidth="1"/>
    <col min="9224" max="9225" width="7.75" style="43" customWidth="1"/>
    <col min="9226" max="9227" width="7.625" style="43" customWidth="1"/>
    <col min="9228" max="9228" width="5.625" style="43" customWidth="1"/>
    <col min="9229" max="9229" width="9.625" style="43" customWidth="1"/>
    <col min="9230" max="9233" width="5.125" style="43" customWidth="1"/>
    <col min="9234" max="9234" width="2.625" style="43" customWidth="1"/>
    <col min="9235" max="9472" width="9" style="43"/>
    <col min="9473" max="9473" width="3.5" style="43" customWidth="1"/>
    <col min="9474" max="9474" width="5.625" style="43" customWidth="1"/>
    <col min="9475" max="9476" width="6" style="43" customWidth="1"/>
    <col min="9477" max="9478" width="8.5" style="43" customWidth="1"/>
    <col min="9479" max="9479" width="7.375" style="43" customWidth="1"/>
    <col min="9480" max="9481" width="7.75" style="43" customWidth="1"/>
    <col min="9482" max="9483" width="7.625" style="43" customWidth="1"/>
    <col min="9484" max="9484" width="5.625" style="43" customWidth="1"/>
    <col min="9485" max="9485" width="9.625" style="43" customWidth="1"/>
    <col min="9486" max="9489" width="5.125" style="43" customWidth="1"/>
    <col min="9490" max="9490" width="2.625" style="43" customWidth="1"/>
    <col min="9491" max="9728" width="9" style="43"/>
    <col min="9729" max="9729" width="3.5" style="43" customWidth="1"/>
    <col min="9730" max="9730" width="5.625" style="43" customWidth="1"/>
    <col min="9731" max="9732" width="6" style="43" customWidth="1"/>
    <col min="9733" max="9734" width="8.5" style="43" customWidth="1"/>
    <col min="9735" max="9735" width="7.375" style="43" customWidth="1"/>
    <col min="9736" max="9737" width="7.75" style="43" customWidth="1"/>
    <col min="9738" max="9739" width="7.625" style="43" customWidth="1"/>
    <col min="9740" max="9740" width="5.625" style="43" customWidth="1"/>
    <col min="9741" max="9741" width="9.625" style="43" customWidth="1"/>
    <col min="9742" max="9745" width="5.125" style="43" customWidth="1"/>
    <col min="9746" max="9746" width="2.625" style="43" customWidth="1"/>
    <col min="9747" max="9984" width="9" style="43"/>
    <col min="9985" max="9985" width="3.5" style="43" customWidth="1"/>
    <col min="9986" max="9986" width="5.625" style="43" customWidth="1"/>
    <col min="9987" max="9988" width="6" style="43" customWidth="1"/>
    <col min="9989" max="9990" width="8.5" style="43" customWidth="1"/>
    <col min="9991" max="9991" width="7.375" style="43" customWidth="1"/>
    <col min="9992" max="9993" width="7.75" style="43" customWidth="1"/>
    <col min="9994" max="9995" width="7.625" style="43" customWidth="1"/>
    <col min="9996" max="9996" width="5.625" style="43" customWidth="1"/>
    <col min="9997" max="9997" width="9.625" style="43" customWidth="1"/>
    <col min="9998" max="10001" width="5.125" style="43" customWidth="1"/>
    <col min="10002" max="10002" width="2.625" style="43" customWidth="1"/>
    <col min="10003" max="10240" width="9" style="43"/>
    <col min="10241" max="10241" width="3.5" style="43" customWidth="1"/>
    <col min="10242" max="10242" width="5.625" style="43" customWidth="1"/>
    <col min="10243" max="10244" width="6" style="43" customWidth="1"/>
    <col min="10245" max="10246" width="8.5" style="43" customWidth="1"/>
    <col min="10247" max="10247" width="7.375" style="43" customWidth="1"/>
    <col min="10248" max="10249" width="7.75" style="43" customWidth="1"/>
    <col min="10250" max="10251" width="7.625" style="43" customWidth="1"/>
    <col min="10252" max="10252" width="5.625" style="43" customWidth="1"/>
    <col min="10253" max="10253" width="9.625" style="43" customWidth="1"/>
    <col min="10254" max="10257" width="5.125" style="43" customWidth="1"/>
    <col min="10258" max="10258" width="2.625" style="43" customWidth="1"/>
    <col min="10259" max="10496" width="9" style="43"/>
    <col min="10497" max="10497" width="3.5" style="43" customWidth="1"/>
    <col min="10498" max="10498" width="5.625" style="43" customWidth="1"/>
    <col min="10499" max="10500" width="6" style="43" customWidth="1"/>
    <col min="10501" max="10502" width="8.5" style="43" customWidth="1"/>
    <col min="10503" max="10503" width="7.375" style="43" customWidth="1"/>
    <col min="10504" max="10505" width="7.75" style="43" customWidth="1"/>
    <col min="10506" max="10507" width="7.625" style="43" customWidth="1"/>
    <col min="10508" max="10508" width="5.625" style="43" customWidth="1"/>
    <col min="10509" max="10509" width="9.625" style="43" customWidth="1"/>
    <col min="10510" max="10513" width="5.125" style="43" customWidth="1"/>
    <col min="10514" max="10514" width="2.625" style="43" customWidth="1"/>
    <col min="10515" max="10752" width="9" style="43"/>
    <col min="10753" max="10753" width="3.5" style="43" customWidth="1"/>
    <col min="10754" max="10754" width="5.625" style="43" customWidth="1"/>
    <col min="10755" max="10756" width="6" style="43" customWidth="1"/>
    <col min="10757" max="10758" width="8.5" style="43" customWidth="1"/>
    <col min="10759" max="10759" width="7.375" style="43" customWidth="1"/>
    <col min="10760" max="10761" width="7.75" style="43" customWidth="1"/>
    <col min="10762" max="10763" width="7.625" style="43" customWidth="1"/>
    <col min="10764" max="10764" width="5.625" style="43" customWidth="1"/>
    <col min="10765" max="10765" width="9.625" style="43" customWidth="1"/>
    <col min="10766" max="10769" width="5.125" style="43" customWidth="1"/>
    <col min="10770" max="10770" width="2.625" style="43" customWidth="1"/>
    <col min="10771" max="11008" width="9" style="43"/>
    <col min="11009" max="11009" width="3.5" style="43" customWidth="1"/>
    <col min="11010" max="11010" width="5.625" style="43" customWidth="1"/>
    <col min="11011" max="11012" width="6" style="43" customWidth="1"/>
    <col min="11013" max="11014" width="8.5" style="43" customWidth="1"/>
    <col min="11015" max="11015" width="7.375" style="43" customWidth="1"/>
    <col min="11016" max="11017" width="7.75" style="43" customWidth="1"/>
    <col min="11018" max="11019" width="7.625" style="43" customWidth="1"/>
    <col min="11020" max="11020" width="5.625" style="43" customWidth="1"/>
    <col min="11021" max="11021" width="9.625" style="43" customWidth="1"/>
    <col min="11022" max="11025" width="5.125" style="43" customWidth="1"/>
    <col min="11026" max="11026" width="2.625" style="43" customWidth="1"/>
    <col min="11027" max="11264" width="9" style="43"/>
    <col min="11265" max="11265" width="3.5" style="43" customWidth="1"/>
    <col min="11266" max="11266" width="5.625" style="43" customWidth="1"/>
    <col min="11267" max="11268" width="6" style="43" customWidth="1"/>
    <col min="11269" max="11270" width="8.5" style="43" customWidth="1"/>
    <col min="11271" max="11271" width="7.375" style="43" customWidth="1"/>
    <col min="11272" max="11273" width="7.75" style="43" customWidth="1"/>
    <col min="11274" max="11275" width="7.625" style="43" customWidth="1"/>
    <col min="11276" max="11276" width="5.625" style="43" customWidth="1"/>
    <col min="11277" max="11277" width="9.625" style="43" customWidth="1"/>
    <col min="11278" max="11281" width="5.125" style="43" customWidth="1"/>
    <col min="11282" max="11282" width="2.625" style="43" customWidth="1"/>
    <col min="11283" max="11520" width="9" style="43"/>
    <col min="11521" max="11521" width="3.5" style="43" customWidth="1"/>
    <col min="11522" max="11522" width="5.625" style="43" customWidth="1"/>
    <col min="11523" max="11524" width="6" style="43" customWidth="1"/>
    <col min="11525" max="11526" width="8.5" style="43" customWidth="1"/>
    <col min="11527" max="11527" width="7.375" style="43" customWidth="1"/>
    <col min="11528" max="11529" width="7.75" style="43" customWidth="1"/>
    <col min="11530" max="11531" width="7.625" style="43" customWidth="1"/>
    <col min="11532" max="11532" width="5.625" style="43" customWidth="1"/>
    <col min="11533" max="11533" width="9.625" style="43" customWidth="1"/>
    <col min="11534" max="11537" width="5.125" style="43" customWidth="1"/>
    <col min="11538" max="11538" width="2.625" style="43" customWidth="1"/>
    <col min="11539" max="11776" width="9" style="43"/>
    <col min="11777" max="11777" width="3.5" style="43" customWidth="1"/>
    <col min="11778" max="11778" width="5.625" style="43" customWidth="1"/>
    <col min="11779" max="11780" width="6" style="43" customWidth="1"/>
    <col min="11781" max="11782" width="8.5" style="43" customWidth="1"/>
    <col min="11783" max="11783" width="7.375" style="43" customWidth="1"/>
    <col min="11784" max="11785" width="7.75" style="43" customWidth="1"/>
    <col min="11786" max="11787" width="7.625" style="43" customWidth="1"/>
    <col min="11788" max="11788" width="5.625" style="43" customWidth="1"/>
    <col min="11789" max="11789" width="9.625" style="43" customWidth="1"/>
    <col min="11790" max="11793" width="5.125" style="43" customWidth="1"/>
    <col min="11794" max="11794" width="2.625" style="43" customWidth="1"/>
    <col min="11795" max="12032" width="9" style="43"/>
    <col min="12033" max="12033" width="3.5" style="43" customWidth="1"/>
    <col min="12034" max="12034" width="5.625" style="43" customWidth="1"/>
    <col min="12035" max="12036" width="6" style="43" customWidth="1"/>
    <col min="12037" max="12038" width="8.5" style="43" customWidth="1"/>
    <col min="12039" max="12039" width="7.375" style="43" customWidth="1"/>
    <col min="12040" max="12041" width="7.75" style="43" customWidth="1"/>
    <col min="12042" max="12043" width="7.625" style="43" customWidth="1"/>
    <col min="12044" max="12044" width="5.625" style="43" customWidth="1"/>
    <col min="12045" max="12045" width="9.625" style="43" customWidth="1"/>
    <col min="12046" max="12049" width="5.125" style="43" customWidth="1"/>
    <col min="12050" max="12050" width="2.625" style="43" customWidth="1"/>
    <col min="12051" max="12288" width="9" style="43"/>
    <col min="12289" max="12289" width="3.5" style="43" customWidth="1"/>
    <col min="12290" max="12290" width="5.625" style="43" customWidth="1"/>
    <col min="12291" max="12292" width="6" style="43" customWidth="1"/>
    <col min="12293" max="12294" width="8.5" style="43" customWidth="1"/>
    <col min="12295" max="12295" width="7.375" style="43" customWidth="1"/>
    <col min="12296" max="12297" width="7.75" style="43" customWidth="1"/>
    <col min="12298" max="12299" width="7.625" style="43" customWidth="1"/>
    <col min="12300" max="12300" width="5.625" style="43" customWidth="1"/>
    <col min="12301" max="12301" width="9.625" style="43" customWidth="1"/>
    <col min="12302" max="12305" width="5.125" style="43" customWidth="1"/>
    <col min="12306" max="12306" width="2.625" style="43" customWidth="1"/>
    <col min="12307" max="12544" width="9" style="43"/>
    <col min="12545" max="12545" width="3.5" style="43" customWidth="1"/>
    <col min="12546" max="12546" width="5.625" style="43" customWidth="1"/>
    <col min="12547" max="12548" width="6" style="43" customWidth="1"/>
    <col min="12549" max="12550" width="8.5" style="43" customWidth="1"/>
    <col min="12551" max="12551" width="7.375" style="43" customWidth="1"/>
    <col min="12552" max="12553" width="7.75" style="43" customWidth="1"/>
    <col min="12554" max="12555" width="7.625" style="43" customWidth="1"/>
    <col min="12556" max="12556" width="5.625" style="43" customWidth="1"/>
    <col min="12557" max="12557" width="9.625" style="43" customWidth="1"/>
    <col min="12558" max="12561" width="5.125" style="43" customWidth="1"/>
    <col min="12562" max="12562" width="2.625" style="43" customWidth="1"/>
    <col min="12563" max="12800" width="9" style="43"/>
    <col min="12801" max="12801" width="3.5" style="43" customWidth="1"/>
    <col min="12802" max="12802" width="5.625" style="43" customWidth="1"/>
    <col min="12803" max="12804" width="6" style="43" customWidth="1"/>
    <col min="12805" max="12806" width="8.5" style="43" customWidth="1"/>
    <col min="12807" max="12807" width="7.375" style="43" customWidth="1"/>
    <col min="12808" max="12809" width="7.75" style="43" customWidth="1"/>
    <col min="12810" max="12811" width="7.625" style="43" customWidth="1"/>
    <col min="12812" max="12812" width="5.625" style="43" customWidth="1"/>
    <col min="12813" max="12813" width="9.625" style="43" customWidth="1"/>
    <col min="12814" max="12817" width="5.125" style="43" customWidth="1"/>
    <col min="12818" max="12818" width="2.625" style="43" customWidth="1"/>
    <col min="12819" max="13056" width="9" style="43"/>
    <col min="13057" max="13057" width="3.5" style="43" customWidth="1"/>
    <col min="13058" max="13058" width="5.625" style="43" customWidth="1"/>
    <col min="13059" max="13060" width="6" style="43" customWidth="1"/>
    <col min="13061" max="13062" width="8.5" style="43" customWidth="1"/>
    <col min="13063" max="13063" width="7.375" style="43" customWidth="1"/>
    <col min="13064" max="13065" width="7.75" style="43" customWidth="1"/>
    <col min="13066" max="13067" width="7.625" style="43" customWidth="1"/>
    <col min="13068" max="13068" width="5.625" style="43" customWidth="1"/>
    <col min="13069" max="13069" width="9.625" style="43" customWidth="1"/>
    <col min="13070" max="13073" width="5.125" style="43" customWidth="1"/>
    <col min="13074" max="13074" width="2.625" style="43" customWidth="1"/>
    <col min="13075" max="13312" width="9" style="43"/>
    <col min="13313" max="13313" width="3.5" style="43" customWidth="1"/>
    <col min="13314" max="13314" width="5.625" style="43" customWidth="1"/>
    <col min="13315" max="13316" width="6" style="43" customWidth="1"/>
    <col min="13317" max="13318" width="8.5" style="43" customWidth="1"/>
    <col min="13319" max="13319" width="7.375" style="43" customWidth="1"/>
    <col min="13320" max="13321" width="7.75" style="43" customWidth="1"/>
    <col min="13322" max="13323" width="7.625" style="43" customWidth="1"/>
    <col min="13324" max="13324" width="5.625" style="43" customWidth="1"/>
    <col min="13325" max="13325" width="9.625" style="43" customWidth="1"/>
    <col min="13326" max="13329" width="5.125" style="43" customWidth="1"/>
    <col min="13330" max="13330" width="2.625" style="43" customWidth="1"/>
    <col min="13331" max="13568" width="9" style="43"/>
    <col min="13569" max="13569" width="3.5" style="43" customWidth="1"/>
    <col min="13570" max="13570" width="5.625" style="43" customWidth="1"/>
    <col min="13571" max="13572" width="6" style="43" customWidth="1"/>
    <col min="13573" max="13574" width="8.5" style="43" customWidth="1"/>
    <col min="13575" max="13575" width="7.375" style="43" customWidth="1"/>
    <col min="13576" max="13577" width="7.75" style="43" customWidth="1"/>
    <col min="13578" max="13579" width="7.625" style="43" customWidth="1"/>
    <col min="13580" max="13580" width="5.625" style="43" customWidth="1"/>
    <col min="13581" max="13581" width="9.625" style="43" customWidth="1"/>
    <col min="13582" max="13585" width="5.125" style="43" customWidth="1"/>
    <col min="13586" max="13586" width="2.625" style="43" customWidth="1"/>
    <col min="13587" max="13824" width="9" style="43"/>
    <col min="13825" max="13825" width="3.5" style="43" customWidth="1"/>
    <col min="13826" max="13826" width="5.625" style="43" customWidth="1"/>
    <col min="13827" max="13828" width="6" style="43" customWidth="1"/>
    <col min="13829" max="13830" width="8.5" style="43" customWidth="1"/>
    <col min="13831" max="13831" width="7.375" style="43" customWidth="1"/>
    <col min="13832" max="13833" width="7.75" style="43" customWidth="1"/>
    <col min="13834" max="13835" width="7.625" style="43" customWidth="1"/>
    <col min="13836" max="13836" width="5.625" style="43" customWidth="1"/>
    <col min="13837" max="13837" width="9.625" style="43" customWidth="1"/>
    <col min="13838" max="13841" width="5.125" style="43" customWidth="1"/>
    <col min="13842" max="13842" width="2.625" style="43" customWidth="1"/>
    <col min="13843" max="14080" width="9" style="43"/>
    <col min="14081" max="14081" width="3.5" style="43" customWidth="1"/>
    <col min="14082" max="14082" width="5.625" style="43" customWidth="1"/>
    <col min="14083" max="14084" width="6" style="43" customWidth="1"/>
    <col min="14085" max="14086" width="8.5" style="43" customWidth="1"/>
    <col min="14087" max="14087" width="7.375" style="43" customWidth="1"/>
    <col min="14088" max="14089" width="7.75" style="43" customWidth="1"/>
    <col min="14090" max="14091" width="7.625" style="43" customWidth="1"/>
    <col min="14092" max="14092" width="5.625" style="43" customWidth="1"/>
    <col min="14093" max="14093" width="9.625" style="43" customWidth="1"/>
    <col min="14094" max="14097" width="5.125" style="43" customWidth="1"/>
    <col min="14098" max="14098" width="2.625" style="43" customWidth="1"/>
    <col min="14099" max="14336" width="9" style="43"/>
    <col min="14337" max="14337" width="3.5" style="43" customWidth="1"/>
    <col min="14338" max="14338" width="5.625" style="43" customWidth="1"/>
    <col min="14339" max="14340" width="6" style="43" customWidth="1"/>
    <col min="14341" max="14342" width="8.5" style="43" customWidth="1"/>
    <col min="14343" max="14343" width="7.375" style="43" customWidth="1"/>
    <col min="14344" max="14345" width="7.75" style="43" customWidth="1"/>
    <col min="14346" max="14347" width="7.625" style="43" customWidth="1"/>
    <col min="14348" max="14348" width="5.625" style="43" customWidth="1"/>
    <col min="14349" max="14349" width="9.625" style="43" customWidth="1"/>
    <col min="14350" max="14353" width="5.125" style="43" customWidth="1"/>
    <col min="14354" max="14354" width="2.625" style="43" customWidth="1"/>
    <col min="14355" max="14592" width="9" style="43"/>
    <col min="14593" max="14593" width="3.5" style="43" customWidth="1"/>
    <col min="14594" max="14594" width="5.625" style="43" customWidth="1"/>
    <col min="14595" max="14596" width="6" style="43" customWidth="1"/>
    <col min="14597" max="14598" width="8.5" style="43" customWidth="1"/>
    <col min="14599" max="14599" width="7.375" style="43" customWidth="1"/>
    <col min="14600" max="14601" width="7.75" style="43" customWidth="1"/>
    <col min="14602" max="14603" width="7.625" style="43" customWidth="1"/>
    <col min="14604" max="14604" width="5.625" style="43" customWidth="1"/>
    <col min="14605" max="14605" width="9.625" style="43" customWidth="1"/>
    <col min="14606" max="14609" width="5.125" style="43" customWidth="1"/>
    <col min="14610" max="14610" width="2.625" style="43" customWidth="1"/>
    <col min="14611" max="14848" width="9" style="43"/>
    <col min="14849" max="14849" width="3.5" style="43" customWidth="1"/>
    <col min="14850" max="14850" width="5.625" style="43" customWidth="1"/>
    <col min="14851" max="14852" width="6" style="43" customWidth="1"/>
    <col min="14853" max="14854" width="8.5" style="43" customWidth="1"/>
    <col min="14855" max="14855" width="7.375" style="43" customWidth="1"/>
    <col min="14856" max="14857" width="7.75" style="43" customWidth="1"/>
    <col min="14858" max="14859" width="7.625" style="43" customWidth="1"/>
    <col min="14860" max="14860" width="5.625" style="43" customWidth="1"/>
    <col min="14861" max="14861" width="9.625" style="43" customWidth="1"/>
    <col min="14862" max="14865" width="5.125" style="43" customWidth="1"/>
    <col min="14866" max="14866" width="2.625" style="43" customWidth="1"/>
    <col min="14867" max="15104" width="9" style="43"/>
    <col min="15105" max="15105" width="3.5" style="43" customWidth="1"/>
    <col min="15106" max="15106" width="5.625" style="43" customWidth="1"/>
    <col min="15107" max="15108" width="6" style="43" customWidth="1"/>
    <col min="15109" max="15110" width="8.5" style="43" customWidth="1"/>
    <col min="15111" max="15111" width="7.375" style="43" customWidth="1"/>
    <col min="15112" max="15113" width="7.75" style="43" customWidth="1"/>
    <col min="15114" max="15115" width="7.625" style="43" customWidth="1"/>
    <col min="15116" max="15116" width="5.625" style="43" customWidth="1"/>
    <col min="15117" max="15117" width="9.625" style="43" customWidth="1"/>
    <col min="15118" max="15121" width="5.125" style="43" customWidth="1"/>
    <col min="15122" max="15122" width="2.625" style="43" customWidth="1"/>
    <col min="15123" max="15360" width="9" style="43"/>
    <col min="15361" max="15361" width="3.5" style="43" customWidth="1"/>
    <col min="15362" max="15362" width="5.625" style="43" customWidth="1"/>
    <col min="15363" max="15364" width="6" style="43" customWidth="1"/>
    <col min="15365" max="15366" width="8.5" style="43" customWidth="1"/>
    <col min="15367" max="15367" width="7.375" style="43" customWidth="1"/>
    <col min="15368" max="15369" width="7.75" style="43" customWidth="1"/>
    <col min="15370" max="15371" width="7.625" style="43" customWidth="1"/>
    <col min="15372" max="15372" width="5.625" style="43" customWidth="1"/>
    <col min="15373" max="15373" width="9.625" style="43" customWidth="1"/>
    <col min="15374" max="15377" width="5.125" style="43" customWidth="1"/>
    <col min="15378" max="15378" width="2.625" style="43" customWidth="1"/>
    <col min="15379" max="15616" width="9" style="43"/>
    <col min="15617" max="15617" width="3.5" style="43" customWidth="1"/>
    <col min="15618" max="15618" width="5.625" style="43" customWidth="1"/>
    <col min="15619" max="15620" width="6" style="43" customWidth="1"/>
    <col min="15621" max="15622" width="8.5" style="43" customWidth="1"/>
    <col min="15623" max="15623" width="7.375" style="43" customWidth="1"/>
    <col min="15624" max="15625" width="7.75" style="43" customWidth="1"/>
    <col min="15626" max="15627" width="7.625" style="43" customWidth="1"/>
    <col min="15628" max="15628" width="5.625" style="43" customWidth="1"/>
    <col min="15629" max="15629" width="9.625" style="43" customWidth="1"/>
    <col min="15630" max="15633" width="5.125" style="43" customWidth="1"/>
    <col min="15634" max="15634" width="2.625" style="43" customWidth="1"/>
    <col min="15635" max="15872" width="9" style="43"/>
    <col min="15873" max="15873" width="3.5" style="43" customWidth="1"/>
    <col min="15874" max="15874" width="5.625" style="43" customWidth="1"/>
    <col min="15875" max="15876" width="6" style="43" customWidth="1"/>
    <col min="15877" max="15878" width="8.5" style="43" customWidth="1"/>
    <col min="15879" max="15879" width="7.375" style="43" customWidth="1"/>
    <col min="15880" max="15881" width="7.75" style="43" customWidth="1"/>
    <col min="15882" max="15883" width="7.625" style="43" customWidth="1"/>
    <col min="15884" max="15884" width="5.625" style="43" customWidth="1"/>
    <col min="15885" max="15885" width="9.625" style="43" customWidth="1"/>
    <col min="15886" max="15889" width="5.125" style="43" customWidth="1"/>
    <col min="15890" max="15890" width="2.625" style="43" customWidth="1"/>
    <col min="15891" max="16128" width="9" style="43"/>
    <col min="16129" max="16129" width="3.5" style="43" customWidth="1"/>
    <col min="16130" max="16130" width="5.625" style="43" customWidth="1"/>
    <col min="16131" max="16132" width="6" style="43" customWidth="1"/>
    <col min="16133" max="16134" width="8.5" style="43" customWidth="1"/>
    <col min="16135" max="16135" width="7.375" style="43" customWidth="1"/>
    <col min="16136" max="16137" width="7.75" style="43" customWidth="1"/>
    <col min="16138" max="16139" width="7.625" style="43" customWidth="1"/>
    <col min="16140" max="16140" width="5.625" style="43" customWidth="1"/>
    <col min="16141" max="16141" width="9.625" style="43" customWidth="1"/>
    <col min="16142" max="16145" width="5.125" style="43" customWidth="1"/>
    <col min="16146" max="16146" width="2.625" style="43" customWidth="1"/>
    <col min="16147" max="16384" width="9" style="43"/>
  </cols>
  <sheetData>
    <row r="1" spans="1:18" ht="18" customHeight="1">
      <c r="N1" s="168" t="s">
        <v>122</v>
      </c>
      <c r="O1" s="168"/>
      <c r="P1" s="203" t="str">
        <f>お見積書!R2</f>
        <v>${qu.contractnumber}</v>
      </c>
      <c r="Q1" s="203"/>
      <c r="R1" s="203"/>
    </row>
    <row r="2" spans="1:18" ht="18" customHeight="1">
      <c r="O2" s="201">
        <f ca="1">お見積書!R3</f>
        <v>43913</v>
      </c>
      <c r="P2" s="202"/>
      <c r="Q2" s="202"/>
      <c r="R2" s="202"/>
    </row>
    <row r="3" spans="1:18" ht="18" customHeight="1">
      <c r="A3" s="205" t="s">
        <v>74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</row>
    <row r="4" spans="1:18" ht="18" customHeight="1">
      <c r="A4" s="203" t="str">
        <f>お見積書!C5</f>
        <v>ご照会の件につき下記の通りお見積り申し上げます。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</row>
    <row r="5" spans="1:18" ht="18" customHeight="1"/>
    <row r="6" spans="1:18" ht="18" customHeight="1">
      <c r="I6" s="169" t="s">
        <v>75</v>
      </c>
      <c r="J6" s="169"/>
      <c r="K6" s="169"/>
      <c r="L6" s="169"/>
      <c r="M6" s="169"/>
      <c r="N6" s="169"/>
      <c r="O6" s="169"/>
      <c r="P6" s="169"/>
      <c r="Q6" s="169"/>
    </row>
    <row r="7" spans="1:18" ht="18" customHeight="1">
      <c r="I7" s="169"/>
      <c r="J7" s="169"/>
      <c r="K7" s="169"/>
      <c r="L7" s="169"/>
      <c r="M7" s="169"/>
      <c r="N7" s="169"/>
      <c r="O7" s="169"/>
      <c r="P7" s="169"/>
      <c r="Q7" s="169"/>
    </row>
    <row r="8" spans="1:18" ht="18" customHeight="1">
      <c r="I8" s="169"/>
      <c r="J8" s="169"/>
      <c r="K8" s="169"/>
      <c r="L8" s="169"/>
      <c r="M8" s="169"/>
      <c r="N8" s="169"/>
      <c r="O8" s="169"/>
      <c r="P8" s="169"/>
      <c r="Q8" s="169"/>
    </row>
    <row r="9" spans="1:18" ht="18" customHeight="1">
      <c r="A9" s="62" t="s">
        <v>76</v>
      </c>
    </row>
    <row r="10" spans="1:18" ht="18" customHeight="1">
      <c r="B10" s="196" t="s">
        <v>51</v>
      </c>
      <c r="C10" s="197"/>
      <c r="D10" s="197"/>
      <c r="E10" s="198"/>
      <c r="F10" s="179" t="str">
        <f>お見積書!C9</f>
        <v>${qu.pjjapanese}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3"/>
    </row>
    <row r="11" spans="1:18" ht="18" customHeight="1">
      <c r="B11" s="196" t="s">
        <v>77</v>
      </c>
      <c r="C11" s="197"/>
      <c r="D11" s="197"/>
      <c r="E11" s="198"/>
      <c r="F11" s="63" t="str">
        <f>お見積書!F13</f>
        <v>□請負</v>
      </c>
      <c r="G11" s="63" t="str">
        <f>お見積書!H13</f>
        <v>■委任</v>
      </c>
      <c r="H11" s="63" t="str">
        <f>お見積書!J13</f>
        <v>□保守</v>
      </c>
      <c r="I11" s="63"/>
      <c r="J11" s="63"/>
      <c r="K11" s="63"/>
      <c r="L11" s="63"/>
      <c r="M11" s="63"/>
      <c r="N11" s="63"/>
      <c r="O11" s="63"/>
      <c r="P11" s="63"/>
      <c r="Q11" s="63"/>
      <c r="R11" s="64"/>
    </row>
    <row r="12" spans="1:18" ht="18" customHeight="1">
      <c r="B12" s="196" t="s">
        <v>78</v>
      </c>
      <c r="C12" s="197"/>
      <c r="D12" s="197"/>
      <c r="E12" s="198"/>
      <c r="F12" s="199" t="str">
        <f>お見積書!F15</f>
        <v>${statime[0]}</v>
      </c>
      <c r="G12" s="194"/>
      <c r="H12" s="194"/>
      <c r="I12" s="194"/>
      <c r="J12" s="65"/>
      <c r="K12" s="66" t="s">
        <v>79</v>
      </c>
      <c r="L12" s="193" t="str">
        <f>お見積書!F16</f>
        <v>${statime[1]}</v>
      </c>
      <c r="M12" s="194"/>
      <c r="N12" s="194"/>
      <c r="O12" s="194"/>
      <c r="P12" s="194"/>
      <c r="Q12" s="194"/>
      <c r="R12" s="195"/>
    </row>
    <row r="13" spans="1:18" ht="18" customHeight="1">
      <c r="B13" s="196" t="s">
        <v>59</v>
      </c>
      <c r="C13" s="197"/>
      <c r="D13" s="197"/>
      <c r="E13" s="198"/>
      <c r="F13" s="199" t="str">
        <f>お見積書!F16</f>
        <v>${statime[1]}</v>
      </c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5"/>
    </row>
    <row r="14" spans="1:18" ht="18" customHeight="1"/>
    <row r="15" spans="1:18" ht="18" customHeight="1">
      <c r="A15" s="62" t="s">
        <v>80</v>
      </c>
    </row>
    <row r="16" spans="1:18" ht="18" customHeight="1">
      <c r="B16" s="196" t="s">
        <v>81</v>
      </c>
      <c r="C16" s="197"/>
      <c r="D16" s="197"/>
      <c r="E16" s="198"/>
      <c r="F16" s="179" t="str">
        <f>記入!B24</f>
        <v>${qu.loadingjudge}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3"/>
    </row>
    <row r="17" spans="1:19" ht="18" customHeight="1">
      <c r="B17" s="196" t="s">
        <v>82</v>
      </c>
      <c r="C17" s="197"/>
      <c r="D17" s="197"/>
      <c r="E17" s="198"/>
      <c r="F17" s="179" t="str">
        <f>記入!B9</f>
        <v>${qu.deployment}</v>
      </c>
      <c r="G17" s="142"/>
      <c r="H17" s="142"/>
      <c r="I17" s="142"/>
      <c r="J17" s="142"/>
      <c r="K17" s="142"/>
      <c r="L17" s="142"/>
      <c r="M17" s="142"/>
      <c r="N17" s="143"/>
      <c r="O17" s="67" t="s">
        <v>83</v>
      </c>
      <c r="P17" s="142" t="s">
        <v>84</v>
      </c>
      <c r="Q17" s="142"/>
      <c r="R17" s="143"/>
    </row>
    <row r="18" spans="1:19" ht="18" customHeight="1"/>
    <row r="19" spans="1:19" ht="18" customHeight="1">
      <c r="B19" s="200" t="s">
        <v>85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9"/>
    </row>
    <row r="20" spans="1:19" ht="18" customHeight="1"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7"/>
    </row>
    <row r="21" spans="1:19" ht="18" customHeight="1"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6"/>
    </row>
    <row r="22" spans="1:19" ht="18" customHeight="1"/>
    <row r="23" spans="1:19" ht="18" customHeight="1">
      <c r="A23" s="62" t="s">
        <v>86</v>
      </c>
    </row>
    <row r="24" spans="1:19" ht="18" customHeight="1">
      <c r="A24" s="62"/>
      <c r="B24" s="43" t="s">
        <v>87</v>
      </c>
    </row>
    <row r="25" spans="1:19" ht="18" customHeight="1">
      <c r="C25" s="43" t="s">
        <v>88</v>
      </c>
    </row>
    <row r="26" spans="1:19" ht="18" customHeight="1">
      <c r="B26" s="43" t="s">
        <v>89</v>
      </c>
    </row>
    <row r="27" spans="1:19" ht="18" customHeight="1">
      <c r="B27" s="179" t="s">
        <v>90</v>
      </c>
      <c r="C27" s="142"/>
      <c r="D27" s="142"/>
      <c r="E27" s="142"/>
      <c r="F27" s="142"/>
      <c r="G27" s="142"/>
      <c r="H27" s="142"/>
      <c r="I27" s="143"/>
      <c r="J27" s="179" t="s">
        <v>91</v>
      </c>
      <c r="K27" s="142"/>
      <c r="L27" s="142"/>
      <c r="M27" s="142"/>
      <c r="N27" s="142"/>
      <c r="O27" s="142"/>
      <c r="P27" s="142"/>
      <c r="Q27" s="142"/>
      <c r="R27" s="143"/>
    </row>
    <row r="28" spans="1:19" ht="18" customHeight="1">
      <c r="B28" s="179" t="s">
        <v>92</v>
      </c>
      <c r="C28" s="142"/>
      <c r="D28" s="142"/>
      <c r="E28" s="142"/>
      <c r="F28" s="142"/>
      <c r="G28" s="142"/>
      <c r="H28" s="142"/>
      <c r="I28" s="143"/>
      <c r="J28" s="179" t="s">
        <v>93</v>
      </c>
      <c r="K28" s="142"/>
      <c r="L28" s="142"/>
      <c r="M28" s="142"/>
      <c r="N28" s="142"/>
      <c r="O28" s="142"/>
      <c r="P28" s="142"/>
      <c r="Q28" s="142"/>
      <c r="R28" s="143"/>
      <c r="S28" s="68"/>
    </row>
    <row r="29" spans="1:19" ht="18" customHeight="1">
      <c r="B29" s="179" t="s">
        <v>94</v>
      </c>
      <c r="C29" s="142"/>
      <c r="D29" s="142"/>
      <c r="E29" s="142"/>
      <c r="F29" s="142"/>
      <c r="G29" s="142"/>
      <c r="H29" s="142"/>
      <c r="I29" s="143"/>
      <c r="J29" s="179" t="s">
        <v>95</v>
      </c>
      <c r="K29" s="142"/>
      <c r="L29" s="142"/>
      <c r="M29" s="142"/>
      <c r="N29" s="142"/>
      <c r="O29" s="142"/>
      <c r="P29" s="142"/>
      <c r="Q29" s="142"/>
      <c r="R29" s="143"/>
    </row>
    <row r="30" spans="1:19" ht="18" customHeight="1">
      <c r="B30" s="179" t="s">
        <v>96</v>
      </c>
      <c r="C30" s="142"/>
      <c r="D30" s="142"/>
      <c r="E30" s="142"/>
      <c r="F30" s="142"/>
      <c r="G30" s="142"/>
      <c r="H30" s="142"/>
      <c r="I30" s="143"/>
      <c r="J30" s="179" t="s">
        <v>97</v>
      </c>
      <c r="K30" s="142"/>
      <c r="L30" s="142"/>
      <c r="M30" s="142"/>
      <c r="N30" s="142"/>
      <c r="O30" s="142"/>
      <c r="P30" s="142"/>
      <c r="Q30" s="142"/>
      <c r="R30" s="143"/>
    </row>
    <row r="31" spans="1:19" ht="18" customHeight="1">
      <c r="B31" s="179" t="s">
        <v>98</v>
      </c>
      <c r="C31" s="142"/>
      <c r="D31" s="142"/>
      <c r="E31" s="142"/>
      <c r="F31" s="142"/>
      <c r="G31" s="142"/>
      <c r="H31" s="142"/>
      <c r="I31" s="143"/>
      <c r="J31" s="179" t="s">
        <v>99</v>
      </c>
      <c r="K31" s="142"/>
      <c r="L31" s="142"/>
      <c r="M31" s="142"/>
      <c r="N31" s="142"/>
      <c r="O31" s="142"/>
      <c r="P31" s="142"/>
      <c r="Q31" s="142"/>
      <c r="R31" s="143"/>
    </row>
    <row r="32" spans="1:19" ht="18" customHeight="1">
      <c r="B32" s="179" t="s">
        <v>100</v>
      </c>
      <c r="C32" s="142"/>
      <c r="D32" s="142"/>
      <c r="E32" s="142"/>
      <c r="F32" s="142"/>
      <c r="G32" s="142"/>
      <c r="H32" s="142"/>
      <c r="I32" s="143"/>
      <c r="J32" s="179" t="s">
        <v>101</v>
      </c>
      <c r="K32" s="142"/>
      <c r="L32" s="142"/>
      <c r="M32" s="142"/>
      <c r="N32" s="142"/>
      <c r="O32" s="142"/>
      <c r="P32" s="142"/>
      <c r="Q32" s="142"/>
      <c r="R32" s="143"/>
    </row>
    <row r="33" spans="1:20" ht="18" customHeight="1">
      <c r="B33" s="179" t="s">
        <v>102</v>
      </c>
      <c r="C33" s="142"/>
      <c r="D33" s="142"/>
      <c r="E33" s="142"/>
      <c r="F33" s="142"/>
      <c r="G33" s="142"/>
      <c r="H33" s="142"/>
      <c r="I33" s="143"/>
      <c r="J33" s="179" t="s">
        <v>103</v>
      </c>
      <c r="K33" s="142"/>
      <c r="L33" s="142"/>
      <c r="M33" s="142"/>
      <c r="N33" s="142"/>
      <c r="O33" s="142"/>
      <c r="P33" s="142"/>
      <c r="Q33" s="142"/>
      <c r="R33" s="143"/>
    </row>
    <row r="34" spans="1:20" ht="18" customHeight="1">
      <c r="B34" s="179" t="s">
        <v>104</v>
      </c>
      <c r="C34" s="142"/>
      <c r="D34" s="142"/>
      <c r="E34" s="142"/>
      <c r="F34" s="142"/>
      <c r="G34" s="142"/>
      <c r="H34" s="142"/>
      <c r="I34" s="143"/>
      <c r="J34" s="179" t="s">
        <v>105</v>
      </c>
      <c r="K34" s="142"/>
      <c r="L34" s="142"/>
      <c r="M34" s="142"/>
      <c r="N34" s="142"/>
      <c r="O34" s="142"/>
      <c r="P34" s="142"/>
      <c r="Q34" s="142"/>
      <c r="R34" s="143"/>
    </row>
    <row r="35" spans="1:20" ht="18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20" ht="18" customHeight="1">
      <c r="B36" s="70" t="s">
        <v>106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1:20" ht="18" customHeight="1">
      <c r="B37" s="71" t="s">
        <v>107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</row>
    <row r="38" spans="1:20" ht="18" customHeight="1">
      <c r="B38" s="190" t="s">
        <v>123</v>
      </c>
      <c r="C38" s="191"/>
      <c r="D38" s="191"/>
      <c r="E38" s="191"/>
      <c r="F38" s="191"/>
      <c r="G38" s="191"/>
      <c r="H38" s="204" t="str">
        <f>記入!D36</f>
        <v>${qu.requestnumber}</v>
      </c>
      <c r="I38" s="204"/>
      <c r="J38" s="191"/>
      <c r="K38" s="191"/>
      <c r="L38" s="191"/>
      <c r="M38" s="191"/>
      <c r="N38" s="191"/>
      <c r="O38" s="191"/>
      <c r="P38" s="191"/>
      <c r="Q38" s="191"/>
      <c r="R38" s="74"/>
      <c r="S38" s="75"/>
      <c r="T38" s="75"/>
    </row>
    <row r="39" spans="1:20" ht="18" customHeight="1">
      <c r="B39" s="190" t="s">
        <v>133</v>
      </c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2"/>
      <c r="S39" s="75"/>
      <c r="T39" s="75"/>
    </row>
    <row r="40" spans="1:20" ht="18" customHeight="1">
      <c r="B40" s="187" t="s">
        <v>131</v>
      </c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9"/>
      <c r="S40" s="76"/>
      <c r="T40" s="76"/>
    </row>
    <row r="41" spans="1:20" ht="18" customHeight="1">
      <c r="B41" s="187" t="s">
        <v>132</v>
      </c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9"/>
      <c r="S41" s="76"/>
      <c r="T41" s="76"/>
    </row>
    <row r="42" spans="1:20" ht="18" customHeight="1"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6"/>
    </row>
    <row r="43" spans="1:20" ht="18" customHeight="1"/>
    <row r="44" spans="1:20" ht="18" customHeight="1">
      <c r="A44" s="62" t="s">
        <v>108</v>
      </c>
    </row>
    <row r="45" spans="1:20" ht="18" customHeight="1">
      <c r="B45" s="43" t="s">
        <v>109</v>
      </c>
    </row>
    <row r="46" spans="1:20" ht="18" customHeight="1">
      <c r="B46" s="178" t="s">
        <v>110</v>
      </c>
      <c r="C46" s="178"/>
      <c r="D46" s="178"/>
      <c r="E46" s="178"/>
      <c r="F46" s="178"/>
      <c r="G46" s="178"/>
      <c r="H46" s="178"/>
      <c r="I46" s="178" t="s">
        <v>111</v>
      </c>
      <c r="J46" s="178"/>
      <c r="K46" s="178"/>
      <c r="L46" s="178"/>
      <c r="M46" s="178"/>
      <c r="N46" s="178"/>
      <c r="O46" s="178"/>
      <c r="P46" s="178"/>
      <c r="Q46" s="178"/>
      <c r="R46" s="178"/>
    </row>
    <row r="47" spans="1:20" ht="18" customHeight="1">
      <c r="B47" s="179" t="s">
        <v>112</v>
      </c>
      <c r="C47" s="142"/>
      <c r="D47" s="142"/>
      <c r="E47" s="142"/>
      <c r="F47" s="142"/>
      <c r="G47" s="142"/>
      <c r="H47" s="143"/>
      <c r="I47" s="179" t="s">
        <v>113</v>
      </c>
      <c r="J47" s="142"/>
      <c r="K47" s="142"/>
      <c r="L47" s="142"/>
      <c r="M47" s="142"/>
      <c r="N47" s="142"/>
      <c r="O47" s="142"/>
      <c r="P47" s="142"/>
      <c r="Q47" s="142"/>
      <c r="R47" s="143"/>
    </row>
    <row r="48" spans="1:20" ht="18" customHeight="1">
      <c r="B48" s="179"/>
      <c r="C48" s="142"/>
      <c r="D48" s="142"/>
      <c r="E48" s="142"/>
      <c r="F48" s="142"/>
      <c r="G48" s="142"/>
      <c r="H48" s="143"/>
      <c r="I48" s="179"/>
      <c r="J48" s="142"/>
      <c r="K48" s="142"/>
      <c r="L48" s="142"/>
      <c r="M48" s="142"/>
      <c r="N48" s="142"/>
      <c r="O48" s="142"/>
      <c r="P48" s="142"/>
      <c r="Q48" s="142"/>
      <c r="R48" s="143"/>
    </row>
    <row r="49" spans="1:18" ht="18" customHeight="1"/>
    <row r="50" spans="1:18" ht="18" customHeight="1">
      <c r="A50" s="62" t="s">
        <v>114</v>
      </c>
    </row>
    <row r="51" spans="1:18" ht="18" customHeight="1"/>
    <row r="52" spans="1:18" ht="18.75" customHeight="1">
      <c r="B52" s="186"/>
      <c r="C52" s="186"/>
      <c r="D52" s="175" t="s">
        <v>115</v>
      </c>
      <c r="E52" s="175"/>
      <c r="F52" s="175" t="s">
        <v>116</v>
      </c>
      <c r="G52" s="175"/>
      <c r="H52" s="175" t="s">
        <v>117</v>
      </c>
      <c r="I52" s="175"/>
      <c r="J52" s="175" t="s">
        <v>118</v>
      </c>
      <c r="K52" s="175"/>
      <c r="L52" s="175" t="str">
        <f>お見積書!M20</f>
        <v>金額(${qu.currencyposition})</v>
      </c>
      <c r="M52" s="175"/>
      <c r="N52" s="180" t="str">
        <f>"金額総計"&amp;"("&amp;記入!B19&amp;")"</f>
        <v>金額総計(${qu.currencyposition})</v>
      </c>
      <c r="O52" s="181"/>
      <c r="P52" s="181"/>
      <c r="Q52" s="181"/>
      <c r="R52" s="182"/>
    </row>
    <row r="53" spans="1:18" ht="28.5" customHeight="1">
      <c r="B53" s="175" t="str">
        <f>IF(記入!A29="","",記入!A29)</f>
        <v>第一回</v>
      </c>
      <c r="C53" s="175"/>
      <c r="D53" s="176" t="str">
        <f>IF(記入!B29="","",記入!B29)</f>
        <v>${num[0].deliverydate}</v>
      </c>
      <c r="E53" s="177"/>
      <c r="F53" s="176" t="str">
        <f>IF(記入!C29="","",記入!C29)</f>
        <v>${num[0].completiondate}</v>
      </c>
      <c r="G53" s="177"/>
      <c r="H53" s="176" t="str">
        <f>IF(記入!D29="","",記入!D29)</f>
        <v>${num[0].claimdate}</v>
      </c>
      <c r="I53" s="177"/>
      <c r="J53" s="176" t="str">
        <f>IF(記入!E29="","",記入!E29)</f>
        <v>${num[0].supportdate}</v>
      </c>
      <c r="K53" s="177"/>
      <c r="L53" s="173" t="str">
        <f>IF(記入!F29="","",記入!F29)</f>
        <v>${num[0].claimamount}</v>
      </c>
      <c r="M53" s="174"/>
      <c r="N53" s="183" t="e">
        <f>SUM(L53:M56)</f>
        <v>#REF!</v>
      </c>
      <c r="O53" s="184"/>
      <c r="P53" s="184"/>
      <c r="Q53" s="184"/>
      <c r="R53" s="185"/>
    </row>
    <row r="54" spans="1:18" ht="28.5" customHeight="1">
      <c r="B54" s="175" t="e">
        <f>IF(記入!#REF!="","",記入!#REF!)</f>
        <v>#REF!</v>
      </c>
      <c r="C54" s="175"/>
      <c r="D54" s="176" t="e">
        <f>IF(記入!#REF!="","",記入!#REF!)</f>
        <v>#REF!</v>
      </c>
      <c r="E54" s="177"/>
      <c r="F54" s="176" t="e">
        <f>IF(記入!#REF!="","",記入!#REF!)</f>
        <v>#REF!</v>
      </c>
      <c r="G54" s="177"/>
      <c r="H54" s="176" t="e">
        <f>IF(記入!#REF!="","",記入!#REF!)</f>
        <v>#REF!</v>
      </c>
      <c r="I54" s="177"/>
      <c r="J54" s="176" t="e">
        <f>IF(記入!#REF!="","",記入!#REF!)</f>
        <v>#REF!</v>
      </c>
      <c r="K54" s="177"/>
      <c r="L54" s="173"/>
      <c r="M54" s="174"/>
      <c r="N54" s="183"/>
      <c r="O54" s="184"/>
      <c r="P54" s="184"/>
      <c r="Q54" s="184"/>
      <c r="R54" s="185"/>
    </row>
    <row r="55" spans="1:18" ht="28.5" customHeight="1">
      <c r="B55" s="175" t="e">
        <f>IF(記入!#REF!="","",記入!#REF!)</f>
        <v>#REF!</v>
      </c>
      <c r="C55" s="175"/>
      <c r="D55" s="176" t="e">
        <f>IF(記入!#REF!="","",記入!#REF!)</f>
        <v>#REF!</v>
      </c>
      <c r="E55" s="177"/>
      <c r="F55" s="176" t="e">
        <f>IF(記入!#REF!="","",記入!#REF!)</f>
        <v>#REF!</v>
      </c>
      <c r="G55" s="177"/>
      <c r="H55" s="176" t="e">
        <f>IF(記入!#REF!="","",記入!#REF!)</f>
        <v>#REF!</v>
      </c>
      <c r="I55" s="177"/>
      <c r="J55" s="176" t="e">
        <f>IF(記入!#REF!="","",記入!#REF!)</f>
        <v>#REF!</v>
      </c>
      <c r="K55" s="177"/>
      <c r="L55" s="173" t="e">
        <f>IF(記入!#REF!="","",記入!#REF!)</f>
        <v>#REF!</v>
      </c>
      <c r="M55" s="174"/>
      <c r="N55" s="183"/>
      <c r="O55" s="184"/>
      <c r="P55" s="184"/>
      <c r="Q55" s="184"/>
      <c r="R55" s="185"/>
    </row>
    <row r="56" spans="1:18" ht="31.5" customHeight="1">
      <c r="B56" s="175" t="e">
        <f>IF(記入!#REF!="","",記入!#REF!)</f>
        <v>#REF!</v>
      </c>
      <c r="C56" s="175"/>
      <c r="D56" s="176" t="e">
        <f>IF(記入!#REF!="","",記入!#REF!)</f>
        <v>#REF!</v>
      </c>
      <c r="E56" s="177"/>
      <c r="F56" s="176" t="e">
        <f>IF(記入!#REF!="","",記入!#REF!)</f>
        <v>#REF!</v>
      </c>
      <c r="G56" s="177"/>
      <c r="H56" s="176" t="e">
        <f>IF(記入!#REF!="","",記入!#REF!)</f>
        <v>#REF!</v>
      </c>
      <c r="I56" s="177"/>
      <c r="J56" s="176" t="e">
        <f>IF(記入!#REF!="","",記入!#REF!)</f>
        <v>#REF!</v>
      </c>
      <c r="K56" s="177"/>
      <c r="L56" s="173" t="e">
        <f>IF(記入!#REF!="","",記入!#REF!)</f>
        <v>#REF!</v>
      </c>
      <c r="M56" s="174"/>
      <c r="N56" s="183"/>
      <c r="O56" s="184"/>
      <c r="P56" s="184"/>
      <c r="Q56" s="184"/>
      <c r="R56" s="185"/>
    </row>
    <row r="57" spans="1:18" ht="18" customHeight="1"/>
    <row r="58" spans="1:18" ht="18" customHeight="1">
      <c r="A58" s="62" t="s">
        <v>119</v>
      </c>
    </row>
    <row r="59" spans="1:18" ht="18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</row>
    <row r="60" spans="1:18" ht="18" customHeight="1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</row>
    <row r="61" spans="1:18" ht="18" customHeight="1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2"/>
    </row>
    <row r="62" spans="1:18" ht="18" customHeight="1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</row>
    <row r="63" spans="1:18" ht="18" customHeight="1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2"/>
    </row>
    <row r="64" spans="1:18" ht="18" customHeight="1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</row>
    <row r="65" spans="2:18" ht="18" customHeight="1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2"/>
    </row>
    <row r="66" spans="2:18" ht="18" customHeight="1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2"/>
    </row>
    <row r="67" spans="2:18" ht="18" customHeight="1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</row>
    <row r="68" spans="2:18" ht="18" customHeigh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5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C24" sqref="C24"/>
    </sheetView>
  </sheetViews>
  <sheetFormatPr defaultRowHeight="14.25"/>
  <cols>
    <col min="1" max="1" width="19.25" style="87" customWidth="1"/>
    <col min="2" max="2" width="35.625" style="87" bestFit="1" customWidth="1"/>
    <col min="3" max="3" width="19.625" style="87" customWidth="1"/>
    <col min="4" max="4" width="24.25" style="87" customWidth="1"/>
    <col min="5" max="5" width="15.25" style="87" customWidth="1"/>
    <col min="6" max="6" width="3.5" style="87" customWidth="1"/>
    <col min="7" max="7" width="5.5" style="87" bestFit="1" customWidth="1"/>
    <col min="8" max="256" width="9" style="87"/>
    <col min="257" max="257" width="19.25" style="87" customWidth="1"/>
    <col min="258" max="258" width="35.625" style="87" bestFit="1" customWidth="1"/>
    <col min="259" max="259" width="14.875" style="87" bestFit="1" customWidth="1"/>
    <col min="260" max="260" width="9.5" style="87" bestFit="1" customWidth="1"/>
    <col min="261" max="261" width="15.25" style="87" customWidth="1"/>
    <col min="262" max="262" width="7.5" style="87" bestFit="1" customWidth="1"/>
    <col min="263" max="263" width="5.5" style="87" bestFit="1" customWidth="1"/>
    <col min="264" max="512" width="9" style="87"/>
    <col min="513" max="513" width="19.25" style="87" customWidth="1"/>
    <col min="514" max="514" width="35.625" style="87" bestFit="1" customWidth="1"/>
    <col min="515" max="515" width="14.875" style="87" bestFit="1" customWidth="1"/>
    <col min="516" max="516" width="9.5" style="87" bestFit="1" customWidth="1"/>
    <col min="517" max="517" width="15.25" style="87" customWidth="1"/>
    <col min="518" max="518" width="7.5" style="87" bestFit="1" customWidth="1"/>
    <col min="519" max="519" width="5.5" style="87" bestFit="1" customWidth="1"/>
    <col min="520" max="768" width="9" style="87"/>
    <col min="769" max="769" width="19.25" style="87" customWidth="1"/>
    <col min="770" max="770" width="35.625" style="87" bestFit="1" customWidth="1"/>
    <col min="771" max="771" width="14.875" style="87" bestFit="1" customWidth="1"/>
    <col min="772" max="772" width="9.5" style="87" bestFit="1" customWidth="1"/>
    <col min="773" max="773" width="15.25" style="87" customWidth="1"/>
    <col min="774" max="774" width="7.5" style="87" bestFit="1" customWidth="1"/>
    <col min="775" max="775" width="5.5" style="87" bestFit="1" customWidth="1"/>
    <col min="776" max="1024" width="9" style="87"/>
    <col min="1025" max="1025" width="19.25" style="87" customWidth="1"/>
    <col min="1026" max="1026" width="35.625" style="87" bestFit="1" customWidth="1"/>
    <col min="1027" max="1027" width="14.875" style="87" bestFit="1" customWidth="1"/>
    <col min="1028" max="1028" width="9.5" style="87" bestFit="1" customWidth="1"/>
    <col min="1029" max="1029" width="15.25" style="87" customWidth="1"/>
    <col min="1030" max="1030" width="7.5" style="87" bestFit="1" customWidth="1"/>
    <col min="1031" max="1031" width="5.5" style="87" bestFit="1" customWidth="1"/>
    <col min="1032" max="1280" width="9" style="87"/>
    <col min="1281" max="1281" width="19.25" style="87" customWidth="1"/>
    <col min="1282" max="1282" width="35.625" style="87" bestFit="1" customWidth="1"/>
    <col min="1283" max="1283" width="14.875" style="87" bestFit="1" customWidth="1"/>
    <col min="1284" max="1284" width="9.5" style="87" bestFit="1" customWidth="1"/>
    <col min="1285" max="1285" width="15.25" style="87" customWidth="1"/>
    <col min="1286" max="1286" width="7.5" style="87" bestFit="1" customWidth="1"/>
    <col min="1287" max="1287" width="5.5" style="87" bestFit="1" customWidth="1"/>
    <col min="1288" max="1536" width="9" style="87"/>
    <col min="1537" max="1537" width="19.25" style="87" customWidth="1"/>
    <col min="1538" max="1538" width="35.625" style="87" bestFit="1" customWidth="1"/>
    <col min="1539" max="1539" width="14.875" style="87" bestFit="1" customWidth="1"/>
    <col min="1540" max="1540" width="9.5" style="87" bestFit="1" customWidth="1"/>
    <col min="1541" max="1541" width="15.25" style="87" customWidth="1"/>
    <col min="1542" max="1542" width="7.5" style="87" bestFit="1" customWidth="1"/>
    <col min="1543" max="1543" width="5.5" style="87" bestFit="1" customWidth="1"/>
    <col min="1544" max="1792" width="9" style="87"/>
    <col min="1793" max="1793" width="19.25" style="87" customWidth="1"/>
    <col min="1794" max="1794" width="35.625" style="87" bestFit="1" customWidth="1"/>
    <col min="1795" max="1795" width="14.875" style="87" bestFit="1" customWidth="1"/>
    <col min="1796" max="1796" width="9.5" style="87" bestFit="1" customWidth="1"/>
    <col min="1797" max="1797" width="15.25" style="87" customWidth="1"/>
    <col min="1798" max="1798" width="7.5" style="87" bestFit="1" customWidth="1"/>
    <col min="1799" max="1799" width="5.5" style="87" bestFit="1" customWidth="1"/>
    <col min="1800" max="2048" width="9" style="87"/>
    <col min="2049" max="2049" width="19.25" style="87" customWidth="1"/>
    <col min="2050" max="2050" width="35.625" style="87" bestFit="1" customWidth="1"/>
    <col min="2051" max="2051" width="14.875" style="87" bestFit="1" customWidth="1"/>
    <col min="2052" max="2052" width="9.5" style="87" bestFit="1" customWidth="1"/>
    <col min="2053" max="2053" width="15.25" style="87" customWidth="1"/>
    <col min="2054" max="2054" width="7.5" style="87" bestFit="1" customWidth="1"/>
    <col min="2055" max="2055" width="5.5" style="87" bestFit="1" customWidth="1"/>
    <col min="2056" max="2304" width="9" style="87"/>
    <col min="2305" max="2305" width="19.25" style="87" customWidth="1"/>
    <col min="2306" max="2306" width="35.625" style="87" bestFit="1" customWidth="1"/>
    <col min="2307" max="2307" width="14.875" style="87" bestFit="1" customWidth="1"/>
    <col min="2308" max="2308" width="9.5" style="87" bestFit="1" customWidth="1"/>
    <col min="2309" max="2309" width="15.25" style="87" customWidth="1"/>
    <col min="2310" max="2310" width="7.5" style="87" bestFit="1" customWidth="1"/>
    <col min="2311" max="2311" width="5.5" style="87" bestFit="1" customWidth="1"/>
    <col min="2312" max="2560" width="9" style="87"/>
    <col min="2561" max="2561" width="19.25" style="87" customWidth="1"/>
    <col min="2562" max="2562" width="35.625" style="87" bestFit="1" customWidth="1"/>
    <col min="2563" max="2563" width="14.875" style="87" bestFit="1" customWidth="1"/>
    <col min="2564" max="2564" width="9.5" style="87" bestFit="1" customWidth="1"/>
    <col min="2565" max="2565" width="15.25" style="87" customWidth="1"/>
    <col min="2566" max="2566" width="7.5" style="87" bestFit="1" customWidth="1"/>
    <col min="2567" max="2567" width="5.5" style="87" bestFit="1" customWidth="1"/>
    <col min="2568" max="2816" width="9" style="87"/>
    <col min="2817" max="2817" width="19.25" style="87" customWidth="1"/>
    <col min="2818" max="2818" width="35.625" style="87" bestFit="1" customWidth="1"/>
    <col min="2819" max="2819" width="14.875" style="87" bestFit="1" customWidth="1"/>
    <col min="2820" max="2820" width="9.5" style="87" bestFit="1" customWidth="1"/>
    <col min="2821" max="2821" width="15.25" style="87" customWidth="1"/>
    <col min="2822" max="2822" width="7.5" style="87" bestFit="1" customWidth="1"/>
    <col min="2823" max="2823" width="5.5" style="87" bestFit="1" customWidth="1"/>
    <col min="2824" max="3072" width="9" style="87"/>
    <col min="3073" max="3073" width="19.25" style="87" customWidth="1"/>
    <col min="3074" max="3074" width="35.625" style="87" bestFit="1" customWidth="1"/>
    <col min="3075" max="3075" width="14.875" style="87" bestFit="1" customWidth="1"/>
    <col min="3076" max="3076" width="9.5" style="87" bestFit="1" customWidth="1"/>
    <col min="3077" max="3077" width="15.25" style="87" customWidth="1"/>
    <col min="3078" max="3078" width="7.5" style="87" bestFit="1" customWidth="1"/>
    <col min="3079" max="3079" width="5.5" style="87" bestFit="1" customWidth="1"/>
    <col min="3080" max="3328" width="9" style="87"/>
    <col min="3329" max="3329" width="19.25" style="87" customWidth="1"/>
    <col min="3330" max="3330" width="35.625" style="87" bestFit="1" customWidth="1"/>
    <col min="3331" max="3331" width="14.875" style="87" bestFit="1" customWidth="1"/>
    <col min="3332" max="3332" width="9.5" style="87" bestFit="1" customWidth="1"/>
    <col min="3333" max="3333" width="15.25" style="87" customWidth="1"/>
    <col min="3334" max="3334" width="7.5" style="87" bestFit="1" customWidth="1"/>
    <col min="3335" max="3335" width="5.5" style="87" bestFit="1" customWidth="1"/>
    <col min="3336" max="3584" width="9" style="87"/>
    <col min="3585" max="3585" width="19.25" style="87" customWidth="1"/>
    <col min="3586" max="3586" width="35.625" style="87" bestFit="1" customWidth="1"/>
    <col min="3587" max="3587" width="14.875" style="87" bestFit="1" customWidth="1"/>
    <col min="3588" max="3588" width="9.5" style="87" bestFit="1" customWidth="1"/>
    <col min="3589" max="3589" width="15.25" style="87" customWidth="1"/>
    <col min="3590" max="3590" width="7.5" style="87" bestFit="1" customWidth="1"/>
    <col min="3591" max="3591" width="5.5" style="87" bestFit="1" customWidth="1"/>
    <col min="3592" max="3840" width="9" style="87"/>
    <col min="3841" max="3841" width="19.25" style="87" customWidth="1"/>
    <col min="3842" max="3842" width="35.625" style="87" bestFit="1" customWidth="1"/>
    <col min="3843" max="3843" width="14.875" style="87" bestFit="1" customWidth="1"/>
    <col min="3844" max="3844" width="9.5" style="87" bestFit="1" customWidth="1"/>
    <col min="3845" max="3845" width="15.25" style="87" customWidth="1"/>
    <col min="3846" max="3846" width="7.5" style="87" bestFit="1" customWidth="1"/>
    <col min="3847" max="3847" width="5.5" style="87" bestFit="1" customWidth="1"/>
    <col min="3848" max="4096" width="9" style="87"/>
    <col min="4097" max="4097" width="19.25" style="87" customWidth="1"/>
    <col min="4098" max="4098" width="35.625" style="87" bestFit="1" customWidth="1"/>
    <col min="4099" max="4099" width="14.875" style="87" bestFit="1" customWidth="1"/>
    <col min="4100" max="4100" width="9.5" style="87" bestFit="1" customWidth="1"/>
    <col min="4101" max="4101" width="15.25" style="87" customWidth="1"/>
    <col min="4102" max="4102" width="7.5" style="87" bestFit="1" customWidth="1"/>
    <col min="4103" max="4103" width="5.5" style="87" bestFit="1" customWidth="1"/>
    <col min="4104" max="4352" width="9" style="87"/>
    <col min="4353" max="4353" width="19.25" style="87" customWidth="1"/>
    <col min="4354" max="4354" width="35.625" style="87" bestFit="1" customWidth="1"/>
    <col min="4355" max="4355" width="14.875" style="87" bestFit="1" customWidth="1"/>
    <col min="4356" max="4356" width="9.5" style="87" bestFit="1" customWidth="1"/>
    <col min="4357" max="4357" width="15.25" style="87" customWidth="1"/>
    <col min="4358" max="4358" width="7.5" style="87" bestFit="1" customWidth="1"/>
    <col min="4359" max="4359" width="5.5" style="87" bestFit="1" customWidth="1"/>
    <col min="4360" max="4608" width="9" style="87"/>
    <col min="4609" max="4609" width="19.25" style="87" customWidth="1"/>
    <col min="4610" max="4610" width="35.625" style="87" bestFit="1" customWidth="1"/>
    <col min="4611" max="4611" width="14.875" style="87" bestFit="1" customWidth="1"/>
    <col min="4612" max="4612" width="9.5" style="87" bestFit="1" customWidth="1"/>
    <col min="4613" max="4613" width="15.25" style="87" customWidth="1"/>
    <col min="4614" max="4614" width="7.5" style="87" bestFit="1" customWidth="1"/>
    <col min="4615" max="4615" width="5.5" style="87" bestFit="1" customWidth="1"/>
    <col min="4616" max="4864" width="9" style="87"/>
    <col min="4865" max="4865" width="19.25" style="87" customWidth="1"/>
    <col min="4866" max="4866" width="35.625" style="87" bestFit="1" customWidth="1"/>
    <col min="4867" max="4867" width="14.875" style="87" bestFit="1" customWidth="1"/>
    <col min="4868" max="4868" width="9.5" style="87" bestFit="1" customWidth="1"/>
    <col min="4869" max="4869" width="15.25" style="87" customWidth="1"/>
    <col min="4870" max="4870" width="7.5" style="87" bestFit="1" customWidth="1"/>
    <col min="4871" max="4871" width="5.5" style="87" bestFit="1" customWidth="1"/>
    <col min="4872" max="5120" width="9" style="87"/>
    <col min="5121" max="5121" width="19.25" style="87" customWidth="1"/>
    <col min="5122" max="5122" width="35.625" style="87" bestFit="1" customWidth="1"/>
    <col min="5123" max="5123" width="14.875" style="87" bestFit="1" customWidth="1"/>
    <col min="5124" max="5124" width="9.5" style="87" bestFit="1" customWidth="1"/>
    <col min="5125" max="5125" width="15.25" style="87" customWidth="1"/>
    <col min="5126" max="5126" width="7.5" style="87" bestFit="1" customWidth="1"/>
    <col min="5127" max="5127" width="5.5" style="87" bestFit="1" customWidth="1"/>
    <col min="5128" max="5376" width="9" style="87"/>
    <col min="5377" max="5377" width="19.25" style="87" customWidth="1"/>
    <col min="5378" max="5378" width="35.625" style="87" bestFit="1" customWidth="1"/>
    <col min="5379" max="5379" width="14.875" style="87" bestFit="1" customWidth="1"/>
    <col min="5380" max="5380" width="9.5" style="87" bestFit="1" customWidth="1"/>
    <col min="5381" max="5381" width="15.25" style="87" customWidth="1"/>
    <col min="5382" max="5382" width="7.5" style="87" bestFit="1" customWidth="1"/>
    <col min="5383" max="5383" width="5.5" style="87" bestFit="1" customWidth="1"/>
    <col min="5384" max="5632" width="9" style="87"/>
    <col min="5633" max="5633" width="19.25" style="87" customWidth="1"/>
    <col min="5634" max="5634" width="35.625" style="87" bestFit="1" customWidth="1"/>
    <col min="5635" max="5635" width="14.875" style="87" bestFit="1" customWidth="1"/>
    <col min="5636" max="5636" width="9.5" style="87" bestFit="1" customWidth="1"/>
    <col min="5637" max="5637" width="15.25" style="87" customWidth="1"/>
    <col min="5638" max="5638" width="7.5" style="87" bestFit="1" customWidth="1"/>
    <col min="5639" max="5639" width="5.5" style="87" bestFit="1" customWidth="1"/>
    <col min="5640" max="5888" width="9" style="87"/>
    <col min="5889" max="5889" width="19.25" style="87" customWidth="1"/>
    <col min="5890" max="5890" width="35.625" style="87" bestFit="1" customWidth="1"/>
    <col min="5891" max="5891" width="14.875" style="87" bestFit="1" customWidth="1"/>
    <col min="5892" max="5892" width="9.5" style="87" bestFit="1" customWidth="1"/>
    <col min="5893" max="5893" width="15.25" style="87" customWidth="1"/>
    <col min="5894" max="5894" width="7.5" style="87" bestFit="1" customWidth="1"/>
    <col min="5895" max="5895" width="5.5" style="87" bestFit="1" customWidth="1"/>
    <col min="5896" max="6144" width="9" style="87"/>
    <col min="6145" max="6145" width="19.25" style="87" customWidth="1"/>
    <col min="6146" max="6146" width="35.625" style="87" bestFit="1" customWidth="1"/>
    <col min="6147" max="6147" width="14.875" style="87" bestFit="1" customWidth="1"/>
    <col min="6148" max="6148" width="9.5" style="87" bestFit="1" customWidth="1"/>
    <col min="6149" max="6149" width="15.25" style="87" customWidth="1"/>
    <col min="6150" max="6150" width="7.5" style="87" bestFit="1" customWidth="1"/>
    <col min="6151" max="6151" width="5.5" style="87" bestFit="1" customWidth="1"/>
    <col min="6152" max="6400" width="9" style="87"/>
    <col min="6401" max="6401" width="19.25" style="87" customWidth="1"/>
    <col min="6402" max="6402" width="35.625" style="87" bestFit="1" customWidth="1"/>
    <col min="6403" max="6403" width="14.875" style="87" bestFit="1" customWidth="1"/>
    <col min="6404" max="6404" width="9.5" style="87" bestFit="1" customWidth="1"/>
    <col min="6405" max="6405" width="15.25" style="87" customWidth="1"/>
    <col min="6406" max="6406" width="7.5" style="87" bestFit="1" customWidth="1"/>
    <col min="6407" max="6407" width="5.5" style="87" bestFit="1" customWidth="1"/>
    <col min="6408" max="6656" width="9" style="87"/>
    <col min="6657" max="6657" width="19.25" style="87" customWidth="1"/>
    <col min="6658" max="6658" width="35.625" style="87" bestFit="1" customWidth="1"/>
    <col min="6659" max="6659" width="14.875" style="87" bestFit="1" customWidth="1"/>
    <col min="6660" max="6660" width="9.5" style="87" bestFit="1" customWidth="1"/>
    <col min="6661" max="6661" width="15.25" style="87" customWidth="1"/>
    <col min="6662" max="6662" width="7.5" style="87" bestFit="1" customWidth="1"/>
    <col min="6663" max="6663" width="5.5" style="87" bestFit="1" customWidth="1"/>
    <col min="6664" max="6912" width="9" style="87"/>
    <col min="6913" max="6913" width="19.25" style="87" customWidth="1"/>
    <col min="6914" max="6914" width="35.625" style="87" bestFit="1" customWidth="1"/>
    <col min="6915" max="6915" width="14.875" style="87" bestFit="1" customWidth="1"/>
    <col min="6916" max="6916" width="9.5" style="87" bestFit="1" customWidth="1"/>
    <col min="6917" max="6917" width="15.25" style="87" customWidth="1"/>
    <col min="6918" max="6918" width="7.5" style="87" bestFit="1" customWidth="1"/>
    <col min="6919" max="6919" width="5.5" style="87" bestFit="1" customWidth="1"/>
    <col min="6920" max="7168" width="9" style="87"/>
    <col min="7169" max="7169" width="19.25" style="87" customWidth="1"/>
    <col min="7170" max="7170" width="35.625" style="87" bestFit="1" customWidth="1"/>
    <col min="7171" max="7171" width="14.875" style="87" bestFit="1" customWidth="1"/>
    <col min="7172" max="7172" width="9.5" style="87" bestFit="1" customWidth="1"/>
    <col min="7173" max="7173" width="15.25" style="87" customWidth="1"/>
    <col min="7174" max="7174" width="7.5" style="87" bestFit="1" customWidth="1"/>
    <col min="7175" max="7175" width="5.5" style="87" bestFit="1" customWidth="1"/>
    <col min="7176" max="7424" width="9" style="87"/>
    <col min="7425" max="7425" width="19.25" style="87" customWidth="1"/>
    <col min="7426" max="7426" width="35.625" style="87" bestFit="1" customWidth="1"/>
    <col min="7427" max="7427" width="14.875" style="87" bestFit="1" customWidth="1"/>
    <col min="7428" max="7428" width="9.5" style="87" bestFit="1" customWidth="1"/>
    <col min="7429" max="7429" width="15.25" style="87" customWidth="1"/>
    <col min="7430" max="7430" width="7.5" style="87" bestFit="1" customWidth="1"/>
    <col min="7431" max="7431" width="5.5" style="87" bestFit="1" customWidth="1"/>
    <col min="7432" max="7680" width="9" style="87"/>
    <col min="7681" max="7681" width="19.25" style="87" customWidth="1"/>
    <col min="7682" max="7682" width="35.625" style="87" bestFit="1" customWidth="1"/>
    <col min="7683" max="7683" width="14.875" style="87" bestFit="1" customWidth="1"/>
    <col min="7684" max="7684" width="9.5" style="87" bestFit="1" customWidth="1"/>
    <col min="7685" max="7685" width="15.25" style="87" customWidth="1"/>
    <col min="7686" max="7686" width="7.5" style="87" bestFit="1" customWidth="1"/>
    <col min="7687" max="7687" width="5.5" style="87" bestFit="1" customWidth="1"/>
    <col min="7688" max="7936" width="9" style="87"/>
    <col min="7937" max="7937" width="19.25" style="87" customWidth="1"/>
    <col min="7938" max="7938" width="35.625" style="87" bestFit="1" customWidth="1"/>
    <col min="7939" max="7939" width="14.875" style="87" bestFit="1" customWidth="1"/>
    <col min="7940" max="7940" width="9.5" style="87" bestFit="1" customWidth="1"/>
    <col min="7941" max="7941" width="15.25" style="87" customWidth="1"/>
    <col min="7942" max="7942" width="7.5" style="87" bestFit="1" customWidth="1"/>
    <col min="7943" max="7943" width="5.5" style="87" bestFit="1" customWidth="1"/>
    <col min="7944" max="8192" width="9" style="87"/>
    <col min="8193" max="8193" width="19.25" style="87" customWidth="1"/>
    <col min="8194" max="8194" width="35.625" style="87" bestFit="1" customWidth="1"/>
    <col min="8195" max="8195" width="14.875" style="87" bestFit="1" customWidth="1"/>
    <col min="8196" max="8196" width="9.5" style="87" bestFit="1" customWidth="1"/>
    <col min="8197" max="8197" width="15.25" style="87" customWidth="1"/>
    <col min="8198" max="8198" width="7.5" style="87" bestFit="1" customWidth="1"/>
    <col min="8199" max="8199" width="5.5" style="87" bestFit="1" customWidth="1"/>
    <col min="8200" max="8448" width="9" style="87"/>
    <col min="8449" max="8449" width="19.25" style="87" customWidth="1"/>
    <col min="8450" max="8450" width="35.625" style="87" bestFit="1" customWidth="1"/>
    <col min="8451" max="8451" width="14.875" style="87" bestFit="1" customWidth="1"/>
    <col min="8452" max="8452" width="9.5" style="87" bestFit="1" customWidth="1"/>
    <col min="8453" max="8453" width="15.25" style="87" customWidth="1"/>
    <col min="8454" max="8454" width="7.5" style="87" bestFit="1" customWidth="1"/>
    <col min="8455" max="8455" width="5.5" style="87" bestFit="1" customWidth="1"/>
    <col min="8456" max="8704" width="9" style="87"/>
    <col min="8705" max="8705" width="19.25" style="87" customWidth="1"/>
    <col min="8706" max="8706" width="35.625" style="87" bestFit="1" customWidth="1"/>
    <col min="8707" max="8707" width="14.875" style="87" bestFit="1" customWidth="1"/>
    <col min="8708" max="8708" width="9.5" style="87" bestFit="1" customWidth="1"/>
    <col min="8709" max="8709" width="15.25" style="87" customWidth="1"/>
    <col min="8710" max="8710" width="7.5" style="87" bestFit="1" customWidth="1"/>
    <col min="8711" max="8711" width="5.5" style="87" bestFit="1" customWidth="1"/>
    <col min="8712" max="8960" width="9" style="87"/>
    <col min="8961" max="8961" width="19.25" style="87" customWidth="1"/>
    <col min="8962" max="8962" width="35.625" style="87" bestFit="1" customWidth="1"/>
    <col min="8963" max="8963" width="14.875" style="87" bestFit="1" customWidth="1"/>
    <col min="8964" max="8964" width="9.5" style="87" bestFit="1" customWidth="1"/>
    <col min="8965" max="8965" width="15.25" style="87" customWidth="1"/>
    <col min="8966" max="8966" width="7.5" style="87" bestFit="1" customWidth="1"/>
    <col min="8967" max="8967" width="5.5" style="87" bestFit="1" customWidth="1"/>
    <col min="8968" max="9216" width="9" style="87"/>
    <col min="9217" max="9217" width="19.25" style="87" customWidth="1"/>
    <col min="9218" max="9218" width="35.625" style="87" bestFit="1" customWidth="1"/>
    <col min="9219" max="9219" width="14.875" style="87" bestFit="1" customWidth="1"/>
    <col min="9220" max="9220" width="9.5" style="87" bestFit="1" customWidth="1"/>
    <col min="9221" max="9221" width="15.25" style="87" customWidth="1"/>
    <col min="9222" max="9222" width="7.5" style="87" bestFit="1" customWidth="1"/>
    <col min="9223" max="9223" width="5.5" style="87" bestFit="1" customWidth="1"/>
    <col min="9224" max="9472" width="9" style="87"/>
    <col min="9473" max="9473" width="19.25" style="87" customWidth="1"/>
    <col min="9474" max="9474" width="35.625" style="87" bestFit="1" customWidth="1"/>
    <col min="9475" max="9475" width="14.875" style="87" bestFit="1" customWidth="1"/>
    <col min="9476" max="9476" width="9.5" style="87" bestFit="1" customWidth="1"/>
    <col min="9477" max="9477" width="15.25" style="87" customWidth="1"/>
    <col min="9478" max="9478" width="7.5" style="87" bestFit="1" customWidth="1"/>
    <col min="9479" max="9479" width="5.5" style="87" bestFit="1" customWidth="1"/>
    <col min="9480" max="9728" width="9" style="87"/>
    <col min="9729" max="9729" width="19.25" style="87" customWidth="1"/>
    <col min="9730" max="9730" width="35.625" style="87" bestFit="1" customWidth="1"/>
    <col min="9731" max="9731" width="14.875" style="87" bestFit="1" customWidth="1"/>
    <col min="9732" max="9732" width="9.5" style="87" bestFit="1" customWidth="1"/>
    <col min="9733" max="9733" width="15.25" style="87" customWidth="1"/>
    <col min="9734" max="9734" width="7.5" style="87" bestFit="1" customWidth="1"/>
    <col min="9735" max="9735" width="5.5" style="87" bestFit="1" customWidth="1"/>
    <col min="9736" max="9984" width="9" style="87"/>
    <col min="9985" max="9985" width="19.25" style="87" customWidth="1"/>
    <col min="9986" max="9986" width="35.625" style="87" bestFit="1" customWidth="1"/>
    <col min="9987" max="9987" width="14.875" style="87" bestFit="1" customWidth="1"/>
    <col min="9988" max="9988" width="9.5" style="87" bestFit="1" customWidth="1"/>
    <col min="9989" max="9989" width="15.25" style="87" customWidth="1"/>
    <col min="9990" max="9990" width="7.5" style="87" bestFit="1" customWidth="1"/>
    <col min="9991" max="9991" width="5.5" style="87" bestFit="1" customWidth="1"/>
    <col min="9992" max="10240" width="9" style="87"/>
    <col min="10241" max="10241" width="19.25" style="87" customWidth="1"/>
    <col min="10242" max="10242" width="35.625" style="87" bestFit="1" customWidth="1"/>
    <col min="10243" max="10243" width="14.875" style="87" bestFit="1" customWidth="1"/>
    <col min="10244" max="10244" width="9.5" style="87" bestFit="1" customWidth="1"/>
    <col min="10245" max="10245" width="15.25" style="87" customWidth="1"/>
    <col min="10246" max="10246" width="7.5" style="87" bestFit="1" customWidth="1"/>
    <col min="10247" max="10247" width="5.5" style="87" bestFit="1" customWidth="1"/>
    <col min="10248" max="10496" width="9" style="87"/>
    <col min="10497" max="10497" width="19.25" style="87" customWidth="1"/>
    <col min="10498" max="10498" width="35.625" style="87" bestFit="1" customWidth="1"/>
    <col min="10499" max="10499" width="14.875" style="87" bestFit="1" customWidth="1"/>
    <col min="10500" max="10500" width="9.5" style="87" bestFit="1" customWidth="1"/>
    <col min="10501" max="10501" width="15.25" style="87" customWidth="1"/>
    <col min="10502" max="10502" width="7.5" style="87" bestFit="1" customWidth="1"/>
    <col min="10503" max="10503" width="5.5" style="87" bestFit="1" customWidth="1"/>
    <col min="10504" max="10752" width="9" style="87"/>
    <col min="10753" max="10753" width="19.25" style="87" customWidth="1"/>
    <col min="10754" max="10754" width="35.625" style="87" bestFit="1" customWidth="1"/>
    <col min="10755" max="10755" width="14.875" style="87" bestFit="1" customWidth="1"/>
    <col min="10756" max="10756" width="9.5" style="87" bestFit="1" customWidth="1"/>
    <col min="10757" max="10757" width="15.25" style="87" customWidth="1"/>
    <col min="10758" max="10758" width="7.5" style="87" bestFit="1" customWidth="1"/>
    <col min="10759" max="10759" width="5.5" style="87" bestFit="1" customWidth="1"/>
    <col min="10760" max="11008" width="9" style="87"/>
    <col min="11009" max="11009" width="19.25" style="87" customWidth="1"/>
    <col min="11010" max="11010" width="35.625" style="87" bestFit="1" customWidth="1"/>
    <col min="11011" max="11011" width="14.875" style="87" bestFit="1" customWidth="1"/>
    <col min="11012" max="11012" width="9.5" style="87" bestFit="1" customWidth="1"/>
    <col min="11013" max="11013" width="15.25" style="87" customWidth="1"/>
    <col min="11014" max="11014" width="7.5" style="87" bestFit="1" customWidth="1"/>
    <col min="11015" max="11015" width="5.5" style="87" bestFit="1" customWidth="1"/>
    <col min="11016" max="11264" width="9" style="87"/>
    <col min="11265" max="11265" width="19.25" style="87" customWidth="1"/>
    <col min="11266" max="11266" width="35.625" style="87" bestFit="1" customWidth="1"/>
    <col min="11267" max="11267" width="14.875" style="87" bestFit="1" customWidth="1"/>
    <col min="11268" max="11268" width="9.5" style="87" bestFit="1" customWidth="1"/>
    <col min="11269" max="11269" width="15.25" style="87" customWidth="1"/>
    <col min="11270" max="11270" width="7.5" style="87" bestFit="1" customWidth="1"/>
    <col min="11271" max="11271" width="5.5" style="87" bestFit="1" customWidth="1"/>
    <col min="11272" max="11520" width="9" style="87"/>
    <col min="11521" max="11521" width="19.25" style="87" customWidth="1"/>
    <col min="11522" max="11522" width="35.625" style="87" bestFit="1" customWidth="1"/>
    <col min="11523" max="11523" width="14.875" style="87" bestFit="1" customWidth="1"/>
    <col min="11524" max="11524" width="9.5" style="87" bestFit="1" customWidth="1"/>
    <col min="11525" max="11525" width="15.25" style="87" customWidth="1"/>
    <col min="11526" max="11526" width="7.5" style="87" bestFit="1" customWidth="1"/>
    <col min="11527" max="11527" width="5.5" style="87" bestFit="1" customWidth="1"/>
    <col min="11528" max="11776" width="9" style="87"/>
    <col min="11777" max="11777" width="19.25" style="87" customWidth="1"/>
    <col min="11778" max="11778" width="35.625" style="87" bestFit="1" customWidth="1"/>
    <col min="11779" max="11779" width="14.875" style="87" bestFit="1" customWidth="1"/>
    <col min="11780" max="11780" width="9.5" style="87" bestFit="1" customWidth="1"/>
    <col min="11781" max="11781" width="15.25" style="87" customWidth="1"/>
    <col min="11782" max="11782" width="7.5" style="87" bestFit="1" customWidth="1"/>
    <col min="11783" max="11783" width="5.5" style="87" bestFit="1" customWidth="1"/>
    <col min="11784" max="12032" width="9" style="87"/>
    <col min="12033" max="12033" width="19.25" style="87" customWidth="1"/>
    <col min="12034" max="12034" width="35.625" style="87" bestFit="1" customWidth="1"/>
    <col min="12035" max="12035" width="14.875" style="87" bestFit="1" customWidth="1"/>
    <col min="12036" max="12036" width="9.5" style="87" bestFit="1" customWidth="1"/>
    <col min="12037" max="12037" width="15.25" style="87" customWidth="1"/>
    <col min="12038" max="12038" width="7.5" style="87" bestFit="1" customWidth="1"/>
    <col min="12039" max="12039" width="5.5" style="87" bestFit="1" customWidth="1"/>
    <col min="12040" max="12288" width="9" style="87"/>
    <col min="12289" max="12289" width="19.25" style="87" customWidth="1"/>
    <col min="12290" max="12290" width="35.625" style="87" bestFit="1" customWidth="1"/>
    <col min="12291" max="12291" width="14.875" style="87" bestFit="1" customWidth="1"/>
    <col min="12292" max="12292" width="9.5" style="87" bestFit="1" customWidth="1"/>
    <col min="12293" max="12293" width="15.25" style="87" customWidth="1"/>
    <col min="12294" max="12294" width="7.5" style="87" bestFit="1" customWidth="1"/>
    <col min="12295" max="12295" width="5.5" style="87" bestFit="1" customWidth="1"/>
    <col min="12296" max="12544" width="9" style="87"/>
    <col min="12545" max="12545" width="19.25" style="87" customWidth="1"/>
    <col min="12546" max="12546" width="35.625" style="87" bestFit="1" customWidth="1"/>
    <col min="12547" max="12547" width="14.875" style="87" bestFit="1" customWidth="1"/>
    <col min="12548" max="12548" width="9.5" style="87" bestFit="1" customWidth="1"/>
    <col min="12549" max="12549" width="15.25" style="87" customWidth="1"/>
    <col min="12550" max="12550" width="7.5" style="87" bestFit="1" customWidth="1"/>
    <col min="12551" max="12551" width="5.5" style="87" bestFit="1" customWidth="1"/>
    <col min="12552" max="12800" width="9" style="87"/>
    <col min="12801" max="12801" width="19.25" style="87" customWidth="1"/>
    <col min="12802" max="12802" width="35.625" style="87" bestFit="1" customWidth="1"/>
    <col min="12803" max="12803" width="14.875" style="87" bestFit="1" customWidth="1"/>
    <col min="12804" max="12804" width="9.5" style="87" bestFit="1" customWidth="1"/>
    <col min="12805" max="12805" width="15.25" style="87" customWidth="1"/>
    <col min="12806" max="12806" width="7.5" style="87" bestFit="1" customWidth="1"/>
    <col min="12807" max="12807" width="5.5" style="87" bestFit="1" customWidth="1"/>
    <col min="12808" max="13056" width="9" style="87"/>
    <col min="13057" max="13057" width="19.25" style="87" customWidth="1"/>
    <col min="13058" max="13058" width="35.625" style="87" bestFit="1" customWidth="1"/>
    <col min="13059" max="13059" width="14.875" style="87" bestFit="1" customWidth="1"/>
    <col min="13060" max="13060" width="9.5" style="87" bestFit="1" customWidth="1"/>
    <col min="13061" max="13061" width="15.25" style="87" customWidth="1"/>
    <col min="13062" max="13062" width="7.5" style="87" bestFit="1" customWidth="1"/>
    <col min="13063" max="13063" width="5.5" style="87" bestFit="1" customWidth="1"/>
    <col min="13064" max="13312" width="9" style="87"/>
    <col min="13313" max="13313" width="19.25" style="87" customWidth="1"/>
    <col min="13314" max="13314" width="35.625" style="87" bestFit="1" customWidth="1"/>
    <col min="13315" max="13315" width="14.875" style="87" bestFit="1" customWidth="1"/>
    <col min="13316" max="13316" width="9.5" style="87" bestFit="1" customWidth="1"/>
    <col min="13317" max="13317" width="15.25" style="87" customWidth="1"/>
    <col min="13318" max="13318" width="7.5" style="87" bestFit="1" customWidth="1"/>
    <col min="13319" max="13319" width="5.5" style="87" bestFit="1" customWidth="1"/>
    <col min="13320" max="13568" width="9" style="87"/>
    <col min="13569" max="13569" width="19.25" style="87" customWidth="1"/>
    <col min="13570" max="13570" width="35.625" style="87" bestFit="1" customWidth="1"/>
    <col min="13571" max="13571" width="14.875" style="87" bestFit="1" customWidth="1"/>
    <col min="13572" max="13572" width="9.5" style="87" bestFit="1" customWidth="1"/>
    <col min="13573" max="13573" width="15.25" style="87" customWidth="1"/>
    <col min="13574" max="13574" width="7.5" style="87" bestFit="1" customWidth="1"/>
    <col min="13575" max="13575" width="5.5" style="87" bestFit="1" customWidth="1"/>
    <col min="13576" max="13824" width="9" style="87"/>
    <col min="13825" max="13825" width="19.25" style="87" customWidth="1"/>
    <col min="13826" max="13826" width="35.625" style="87" bestFit="1" customWidth="1"/>
    <col min="13827" max="13827" width="14.875" style="87" bestFit="1" customWidth="1"/>
    <col min="13828" max="13828" width="9.5" style="87" bestFit="1" customWidth="1"/>
    <col min="13829" max="13829" width="15.25" style="87" customWidth="1"/>
    <col min="13830" max="13830" width="7.5" style="87" bestFit="1" customWidth="1"/>
    <col min="13831" max="13831" width="5.5" style="87" bestFit="1" customWidth="1"/>
    <col min="13832" max="14080" width="9" style="87"/>
    <col min="14081" max="14081" width="19.25" style="87" customWidth="1"/>
    <col min="14082" max="14082" width="35.625" style="87" bestFit="1" customWidth="1"/>
    <col min="14083" max="14083" width="14.875" style="87" bestFit="1" customWidth="1"/>
    <col min="14084" max="14084" width="9.5" style="87" bestFit="1" customWidth="1"/>
    <col min="14085" max="14085" width="15.25" style="87" customWidth="1"/>
    <col min="14086" max="14086" width="7.5" style="87" bestFit="1" customWidth="1"/>
    <col min="14087" max="14087" width="5.5" style="87" bestFit="1" customWidth="1"/>
    <col min="14088" max="14336" width="9" style="87"/>
    <col min="14337" max="14337" width="19.25" style="87" customWidth="1"/>
    <col min="14338" max="14338" width="35.625" style="87" bestFit="1" customWidth="1"/>
    <col min="14339" max="14339" width="14.875" style="87" bestFit="1" customWidth="1"/>
    <col min="14340" max="14340" width="9.5" style="87" bestFit="1" customWidth="1"/>
    <col min="14341" max="14341" width="15.25" style="87" customWidth="1"/>
    <col min="14342" max="14342" width="7.5" style="87" bestFit="1" customWidth="1"/>
    <col min="14343" max="14343" width="5.5" style="87" bestFit="1" customWidth="1"/>
    <col min="14344" max="14592" width="9" style="87"/>
    <col min="14593" max="14593" width="19.25" style="87" customWidth="1"/>
    <col min="14594" max="14594" width="35.625" style="87" bestFit="1" customWidth="1"/>
    <col min="14595" max="14595" width="14.875" style="87" bestFit="1" customWidth="1"/>
    <col min="14596" max="14596" width="9.5" style="87" bestFit="1" customWidth="1"/>
    <col min="14597" max="14597" width="15.25" style="87" customWidth="1"/>
    <col min="14598" max="14598" width="7.5" style="87" bestFit="1" customWidth="1"/>
    <col min="14599" max="14599" width="5.5" style="87" bestFit="1" customWidth="1"/>
    <col min="14600" max="14848" width="9" style="87"/>
    <col min="14849" max="14849" width="19.25" style="87" customWidth="1"/>
    <col min="14850" max="14850" width="35.625" style="87" bestFit="1" customWidth="1"/>
    <col min="14851" max="14851" width="14.875" style="87" bestFit="1" customWidth="1"/>
    <col min="14852" max="14852" width="9.5" style="87" bestFit="1" customWidth="1"/>
    <col min="14853" max="14853" width="15.25" style="87" customWidth="1"/>
    <col min="14854" max="14854" width="7.5" style="87" bestFit="1" customWidth="1"/>
    <col min="14855" max="14855" width="5.5" style="87" bestFit="1" customWidth="1"/>
    <col min="14856" max="15104" width="9" style="87"/>
    <col min="15105" max="15105" width="19.25" style="87" customWidth="1"/>
    <col min="15106" max="15106" width="35.625" style="87" bestFit="1" customWidth="1"/>
    <col min="15107" max="15107" width="14.875" style="87" bestFit="1" customWidth="1"/>
    <col min="15108" max="15108" width="9.5" style="87" bestFit="1" customWidth="1"/>
    <col min="15109" max="15109" width="15.25" style="87" customWidth="1"/>
    <col min="15110" max="15110" width="7.5" style="87" bestFit="1" customWidth="1"/>
    <col min="15111" max="15111" width="5.5" style="87" bestFit="1" customWidth="1"/>
    <col min="15112" max="15360" width="9" style="87"/>
    <col min="15361" max="15361" width="19.25" style="87" customWidth="1"/>
    <col min="15362" max="15362" width="35.625" style="87" bestFit="1" customWidth="1"/>
    <col min="15363" max="15363" width="14.875" style="87" bestFit="1" customWidth="1"/>
    <col min="15364" max="15364" width="9.5" style="87" bestFit="1" customWidth="1"/>
    <col min="15365" max="15365" width="15.25" style="87" customWidth="1"/>
    <col min="15366" max="15366" width="7.5" style="87" bestFit="1" customWidth="1"/>
    <col min="15367" max="15367" width="5.5" style="87" bestFit="1" customWidth="1"/>
    <col min="15368" max="15616" width="9" style="87"/>
    <col min="15617" max="15617" width="19.25" style="87" customWidth="1"/>
    <col min="15618" max="15618" width="35.625" style="87" bestFit="1" customWidth="1"/>
    <col min="15619" max="15619" width="14.875" style="87" bestFit="1" customWidth="1"/>
    <col min="15620" max="15620" width="9.5" style="87" bestFit="1" customWidth="1"/>
    <col min="15621" max="15621" width="15.25" style="87" customWidth="1"/>
    <col min="15622" max="15622" width="7.5" style="87" bestFit="1" customWidth="1"/>
    <col min="15623" max="15623" width="5.5" style="87" bestFit="1" customWidth="1"/>
    <col min="15624" max="15872" width="9" style="87"/>
    <col min="15873" max="15873" width="19.25" style="87" customWidth="1"/>
    <col min="15874" max="15874" width="35.625" style="87" bestFit="1" customWidth="1"/>
    <col min="15875" max="15875" width="14.875" style="87" bestFit="1" customWidth="1"/>
    <col min="15876" max="15876" width="9.5" style="87" bestFit="1" customWidth="1"/>
    <col min="15877" max="15877" width="15.25" style="87" customWidth="1"/>
    <col min="15878" max="15878" width="7.5" style="87" bestFit="1" customWidth="1"/>
    <col min="15879" max="15879" width="5.5" style="87" bestFit="1" customWidth="1"/>
    <col min="15880" max="16128" width="9" style="87"/>
    <col min="16129" max="16129" width="19.25" style="87" customWidth="1"/>
    <col min="16130" max="16130" width="35.625" style="87" bestFit="1" customWidth="1"/>
    <col min="16131" max="16131" width="14.875" style="87" bestFit="1" customWidth="1"/>
    <col min="16132" max="16132" width="9.5" style="87" bestFit="1" customWidth="1"/>
    <col min="16133" max="16133" width="15.25" style="87" customWidth="1"/>
    <col min="16134" max="16134" width="7.5" style="87" bestFit="1" customWidth="1"/>
    <col min="16135" max="16135" width="5.5" style="87" bestFit="1" customWidth="1"/>
    <col min="16136" max="16384" width="9" style="87"/>
  </cols>
  <sheetData>
    <row r="1" spans="1:6">
      <c r="A1" s="86"/>
      <c r="B1" s="86"/>
    </row>
    <row r="3" spans="1:6">
      <c r="A3" s="88" t="s">
        <v>137</v>
      </c>
      <c r="B3" s="88"/>
      <c r="C3" s="88"/>
      <c r="D3" s="88"/>
      <c r="E3" s="88"/>
    </row>
    <row r="4" spans="1:6" ht="28.5">
      <c r="A4" s="208" t="s">
        <v>138</v>
      </c>
      <c r="B4" s="209"/>
      <c r="C4" s="89" t="s">
        <v>139</v>
      </c>
      <c r="D4" s="89" t="s">
        <v>140</v>
      </c>
      <c r="E4" s="89" t="s">
        <v>141</v>
      </c>
    </row>
    <row r="5" spans="1:6">
      <c r="A5" s="214" t="s">
        <v>142</v>
      </c>
      <c r="B5" s="90" t="s">
        <v>143</v>
      </c>
      <c r="C5" s="105" t="s">
        <v>198</v>
      </c>
      <c r="D5" s="92" t="s">
        <v>200</v>
      </c>
      <c r="E5" s="93" t="e">
        <f t="shared" ref="E5:E21" si="0">C5*D5</f>
        <v>#VALUE!</v>
      </c>
      <c r="F5" s="94"/>
    </row>
    <row r="6" spans="1:6">
      <c r="A6" s="215"/>
      <c r="B6" s="90" t="s">
        <v>144</v>
      </c>
      <c r="C6" s="105" t="s">
        <v>217</v>
      </c>
      <c r="D6" s="92" t="s">
        <v>201</v>
      </c>
      <c r="E6" s="93" t="e">
        <f t="shared" si="0"/>
        <v>#VALUE!</v>
      </c>
      <c r="F6" s="94"/>
    </row>
    <row r="7" spans="1:6">
      <c r="A7" s="215"/>
      <c r="B7" s="90" t="s">
        <v>145</v>
      </c>
      <c r="C7" s="105" t="s">
        <v>218</v>
      </c>
      <c r="D7" s="92" t="s">
        <v>199</v>
      </c>
      <c r="E7" s="93" t="e">
        <f t="shared" si="0"/>
        <v>#VALUE!</v>
      </c>
      <c r="F7" s="94"/>
    </row>
    <row r="8" spans="1:6">
      <c r="A8" s="215"/>
      <c r="B8" s="90" t="s">
        <v>146</v>
      </c>
      <c r="C8" s="105" t="s">
        <v>219</v>
      </c>
      <c r="D8" s="92" t="s">
        <v>202</v>
      </c>
      <c r="E8" s="93" t="e">
        <f t="shared" si="0"/>
        <v>#VALUE!</v>
      </c>
      <c r="F8" s="94"/>
    </row>
    <row r="9" spans="1:6">
      <c r="A9" s="215"/>
      <c r="B9" s="90" t="s">
        <v>147</v>
      </c>
      <c r="C9" s="105" t="s">
        <v>220</v>
      </c>
      <c r="D9" s="92" t="s">
        <v>203</v>
      </c>
      <c r="E9" s="93" t="e">
        <f t="shared" si="0"/>
        <v>#VALUE!</v>
      </c>
      <c r="F9" s="94"/>
    </row>
    <row r="10" spans="1:6">
      <c r="A10" s="216"/>
      <c r="B10" s="90" t="s">
        <v>149</v>
      </c>
      <c r="C10" s="105" t="s">
        <v>221</v>
      </c>
      <c r="D10" s="92" t="s">
        <v>204</v>
      </c>
      <c r="E10" s="93" t="e">
        <f t="shared" si="0"/>
        <v>#VALUE!</v>
      </c>
      <c r="F10" s="94"/>
    </row>
    <row r="11" spans="1:6" ht="14.25" customHeight="1">
      <c r="A11" s="217" t="s">
        <v>150</v>
      </c>
      <c r="B11" s="90" t="s">
        <v>143</v>
      </c>
      <c r="C11" s="105" t="s">
        <v>222</v>
      </c>
      <c r="D11" s="92" t="s">
        <v>205</v>
      </c>
      <c r="E11" s="93" t="e">
        <f t="shared" si="0"/>
        <v>#VALUE!</v>
      </c>
      <c r="F11" s="94"/>
    </row>
    <row r="12" spans="1:6">
      <c r="A12" s="218"/>
      <c r="B12" s="90" t="s">
        <v>144</v>
      </c>
      <c r="C12" s="105" t="s">
        <v>223</v>
      </c>
      <c r="D12" s="92" t="s">
        <v>206</v>
      </c>
      <c r="E12" s="93" t="e">
        <f t="shared" si="0"/>
        <v>#VALUE!</v>
      </c>
      <c r="F12" s="94"/>
    </row>
    <row r="13" spans="1:6">
      <c r="A13" s="218"/>
      <c r="B13" s="90" t="s">
        <v>145</v>
      </c>
      <c r="C13" s="105" t="s">
        <v>224</v>
      </c>
      <c r="D13" s="92" t="s">
        <v>207</v>
      </c>
      <c r="E13" s="93" t="e">
        <f t="shared" si="0"/>
        <v>#VALUE!</v>
      </c>
      <c r="F13" s="94"/>
    </row>
    <row r="14" spans="1:6">
      <c r="A14" s="218"/>
      <c r="B14" s="90" t="s">
        <v>146</v>
      </c>
      <c r="C14" s="105" t="s">
        <v>225</v>
      </c>
      <c r="D14" s="92" t="s">
        <v>208</v>
      </c>
      <c r="E14" s="93" t="e">
        <f t="shared" si="0"/>
        <v>#VALUE!</v>
      </c>
      <c r="F14" s="94"/>
    </row>
    <row r="15" spans="1:6">
      <c r="A15" s="218"/>
      <c r="B15" s="90" t="s">
        <v>147</v>
      </c>
      <c r="C15" s="105" t="s">
        <v>226</v>
      </c>
      <c r="D15" s="92" t="s">
        <v>209</v>
      </c>
      <c r="E15" s="93" t="e">
        <f t="shared" si="0"/>
        <v>#VALUE!</v>
      </c>
      <c r="F15" s="94"/>
    </row>
    <row r="16" spans="1:6">
      <c r="A16" s="218"/>
      <c r="B16" s="90" t="s">
        <v>148</v>
      </c>
      <c r="C16" s="105" t="s">
        <v>227</v>
      </c>
      <c r="D16" s="92" t="s">
        <v>210</v>
      </c>
      <c r="E16" s="93" t="e">
        <f t="shared" si="0"/>
        <v>#VALUE!</v>
      </c>
      <c r="F16" s="94"/>
    </row>
    <row r="17" spans="1:7" ht="14.25" customHeight="1">
      <c r="A17" s="217" t="s">
        <v>151</v>
      </c>
      <c r="B17" s="90" t="s">
        <v>143</v>
      </c>
      <c r="C17" s="105" t="s">
        <v>228</v>
      </c>
      <c r="D17" s="92" t="s">
        <v>211</v>
      </c>
      <c r="E17" s="93" t="e">
        <f t="shared" si="0"/>
        <v>#VALUE!</v>
      </c>
      <c r="F17" s="94"/>
    </row>
    <row r="18" spans="1:7">
      <c r="A18" s="218"/>
      <c r="B18" s="90" t="s">
        <v>144</v>
      </c>
      <c r="C18" s="105" t="s">
        <v>229</v>
      </c>
      <c r="D18" s="92" t="s">
        <v>212</v>
      </c>
      <c r="E18" s="93" t="e">
        <f t="shared" si="0"/>
        <v>#VALUE!</v>
      </c>
      <c r="F18" s="94"/>
    </row>
    <row r="19" spans="1:7">
      <c r="A19" s="218"/>
      <c r="B19" s="90" t="s">
        <v>145</v>
      </c>
      <c r="C19" s="105" t="s">
        <v>230</v>
      </c>
      <c r="D19" s="92" t="s">
        <v>213</v>
      </c>
      <c r="E19" s="93" t="e">
        <f t="shared" si="0"/>
        <v>#VALUE!</v>
      </c>
      <c r="F19" s="94"/>
    </row>
    <row r="20" spans="1:7">
      <c r="A20" s="218"/>
      <c r="B20" s="90" t="s">
        <v>146</v>
      </c>
      <c r="C20" s="105" t="s">
        <v>231</v>
      </c>
      <c r="D20" s="92" t="s">
        <v>214</v>
      </c>
      <c r="E20" s="93" t="e">
        <f t="shared" si="0"/>
        <v>#VALUE!</v>
      </c>
      <c r="F20" s="94"/>
    </row>
    <row r="21" spans="1:7">
      <c r="A21" s="218"/>
      <c r="B21" s="90" t="s">
        <v>147</v>
      </c>
      <c r="C21" s="105" t="s">
        <v>232</v>
      </c>
      <c r="D21" s="92" t="s">
        <v>215</v>
      </c>
      <c r="E21" s="93" t="e">
        <f t="shared" si="0"/>
        <v>#VALUE!</v>
      </c>
      <c r="F21" s="94"/>
    </row>
    <row r="22" spans="1:7">
      <c r="A22" s="218"/>
      <c r="B22" s="90" t="s">
        <v>148</v>
      </c>
      <c r="C22" s="105" t="s">
        <v>233</v>
      </c>
      <c r="D22" s="92" t="s">
        <v>216</v>
      </c>
      <c r="E22" s="93" t="e">
        <f>C22*D22-460</f>
        <v>#VALUE!</v>
      </c>
      <c r="F22" s="94"/>
    </row>
    <row r="23" spans="1:7">
      <c r="A23" s="219" t="s">
        <v>152</v>
      </c>
      <c r="B23" s="220"/>
      <c r="C23" s="220"/>
      <c r="D23" s="91">
        <f>SUM(D5:D22)</f>
        <v>0</v>
      </c>
      <c r="E23" s="93" t="e">
        <f>SUM(E5:E22)</f>
        <v>#VALUE!</v>
      </c>
    </row>
    <row r="24" spans="1:7">
      <c r="A24" s="88"/>
      <c r="B24" s="88"/>
      <c r="C24" s="88"/>
      <c r="D24" s="88"/>
      <c r="E24" s="88"/>
    </row>
    <row r="25" spans="1:7">
      <c r="A25" s="88"/>
      <c r="B25" s="88"/>
      <c r="C25" s="88"/>
      <c r="D25" s="88"/>
      <c r="E25" s="95"/>
    </row>
    <row r="26" spans="1:7">
      <c r="A26" s="213" t="s">
        <v>153</v>
      </c>
      <c r="B26" s="213"/>
      <c r="C26" s="213"/>
      <c r="D26" s="88"/>
      <c r="E26" s="96"/>
    </row>
    <row r="27" spans="1:7">
      <c r="A27" s="97"/>
      <c r="B27" s="208" t="s">
        <v>154</v>
      </c>
      <c r="C27" s="209"/>
      <c r="D27" s="98" t="s">
        <v>155</v>
      </c>
      <c r="E27" s="99" t="s">
        <v>156</v>
      </c>
    </row>
    <row r="28" spans="1:7" ht="18" customHeight="1">
      <c r="A28" s="100" t="s">
        <v>157</v>
      </c>
      <c r="B28" s="210"/>
      <c r="C28" s="211"/>
      <c r="D28" s="101"/>
      <c r="E28" s="93"/>
      <c r="F28" s="102"/>
      <c r="G28" s="102"/>
    </row>
    <row r="29" spans="1:7">
      <c r="A29" s="207" t="s">
        <v>152</v>
      </c>
      <c r="B29" s="207"/>
      <c r="C29" s="207"/>
      <c r="D29" s="207"/>
      <c r="E29" s="103">
        <f>SUM(E28:E28)</f>
        <v>0</v>
      </c>
    </row>
    <row r="30" spans="1:7">
      <c r="A30" s="88"/>
      <c r="B30" s="88"/>
      <c r="C30" s="88"/>
      <c r="D30" s="88"/>
      <c r="E30" s="88"/>
    </row>
    <row r="31" spans="1:7">
      <c r="A31" s="88"/>
      <c r="B31" s="88"/>
      <c r="C31" s="88"/>
      <c r="D31" s="88"/>
      <c r="E31" s="88"/>
    </row>
    <row r="32" spans="1:7">
      <c r="A32" s="212" t="s">
        <v>158</v>
      </c>
      <c r="B32" s="212"/>
      <c r="C32" s="212"/>
      <c r="D32" s="212"/>
      <c r="E32" s="99" t="s">
        <v>159</v>
      </c>
    </row>
    <row r="33" spans="1:5" ht="15.75" customHeight="1">
      <c r="A33" s="207" t="s">
        <v>160</v>
      </c>
      <c r="B33" s="207"/>
      <c r="C33" s="207"/>
      <c r="D33" s="207"/>
      <c r="E33" s="103" t="e">
        <f>E23</f>
        <v>#VALUE!</v>
      </c>
    </row>
    <row r="34" spans="1:5">
      <c r="A34" s="207" t="s">
        <v>153</v>
      </c>
      <c r="B34" s="207"/>
      <c r="C34" s="207"/>
      <c r="D34" s="207"/>
      <c r="E34" s="103">
        <f>E29</f>
        <v>0</v>
      </c>
    </row>
    <row r="35" spans="1:5">
      <c r="A35" s="207" t="s">
        <v>152</v>
      </c>
      <c r="B35" s="207"/>
      <c r="C35" s="207"/>
      <c r="D35" s="207"/>
      <c r="E35" s="103" t="e">
        <f>E33+E34</f>
        <v>#VALUE!</v>
      </c>
    </row>
  </sheetData>
  <protectedRanges>
    <protectedRange sqref="C5:C22" name="範囲3_1"/>
  </protectedRanges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2020-03-23T07:29:51Z</dcterms:modified>
</cp:coreProperties>
</file>