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在职员工名单" sheetId="1" r:id="rId4"/>
    <sheet name="离职员工名单" sheetId="2" r:id="rId5"/>
    <sheet name="入职员工名单" sheetId="3" r:id="rId6"/>
    <sheet name="异动员工名单" sheetId="4" r:id="rId7"/>
  </sheets>
</workbook>
</file>

<file path=xl/comments1.xml><?xml version="1.0" encoding="utf-8"?>
<comments xmlns="http://schemas.openxmlformats.org/spreadsheetml/2006/main">
  <authors>
    <author>作者</author>
  </authors>
  <commentList>
    <comment ref="K2" authorId="0">
      <text>
        <r>
          <rPr>
            <sz val="11"/>
            <color indexed="8"/>
            <rFont val="Helvetica Neue"/>
          </rPr>
          <t>作者:
Administrator:
BOSS系统入职时间2014-2-27</t>
        </r>
      </text>
    </comment>
  </commentList>
</comments>
</file>

<file path=xl/sharedStrings.xml><?xml version="1.0" encoding="utf-8"?>
<sst xmlns="http://schemas.openxmlformats.org/spreadsheetml/2006/main" uniqueCount="129">
  <si>
    <r>
      <rPr>
        <sz val="11"/>
        <color indexed="8"/>
        <rFont val="宋体"/>
      </rPr>
      <t>序号</t>
    </r>
  </si>
  <si>
    <t>部门</t>
  </si>
  <si>
    <t>组别</t>
  </si>
  <si>
    <t>渠道</t>
  </si>
  <si>
    <t>姓名</t>
  </si>
  <si>
    <t>岗位</t>
  </si>
  <si>
    <t>职级</t>
  </si>
  <si>
    <t>直接领导</t>
  </si>
  <si>
    <t>工作属地</t>
  </si>
  <si>
    <t>性别</t>
  </si>
  <si>
    <t>入职时间</t>
  </si>
  <si>
    <t>司龄</t>
  </si>
  <si>
    <t>司龄分段</t>
  </si>
  <si>
    <t>异动情况</t>
  </si>
  <si>
    <t>黄石分公司</t>
  </si>
  <si>
    <t>高管</t>
  </si>
  <si>
    <t>张捷</t>
  </si>
  <si>
    <t>经理</t>
  </si>
  <si>
    <t>汤总</t>
  </si>
  <si>
    <t>黄石</t>
  </si>
  <si>
    <t>女</t>
  </si>
  <si>
    <t>1-2年</t>
  </si>
  <si>
    <t>代缴+培训部</t>
  </si>
  <si>
    <r>
      <rPr>
        <sz val="10"/>
        <color indexed="8"/>
        <rFont val="宋体"/>
      </rPr>
      <t>程琪</t>
    </r>
  </si>
  <si>
    <r>
      <rPr>
        <sz val="10"/>
        <color indexed="8"/>
        <rFont val="宋体"/>
      </rPr>
      <t>女</t>
    </r>
  </si>
  <si>
    <t>5年以上</t>
  </si>
  <si>
    <t>招聘会</t>
  </si>
  <si>
    <r>
      <rPr>
        <sz val="10"/>
        <color indexed="8"/>
        <rFont val="宋体"/>
      </rPr>
      <t>宋婉荣</t>
    </r>
  </si>
  <si>
    <t>招聘主管</t>
  </si>
  <si>
    <t>主管</t>
  </si>
  <si>
    <t>2-5年</t>
  </si>
  <si>
    <t>财务</t>
  </si>
  <si>
    <t>詹蕾</t>
  </si>
  <si>
    <t>会计</t>
  </si>
  <si>
    <t>员工</t>
  </si>
  <si>
    <t>6-12个月</t>
  </si>
  <si>
    <t>派遣部</t>
  </si>
  <si>
    <t>向前宝</t>
  </si>
  <si>
    <t>男</t>
  </si>
  <si>
    <t>百姓组</t>
  </si>
  <si>
    <t>彭龙</t>
  </si>
  <si>
    <t>招聘专员</t>
  </si>
  <si>
    <t>3-6个月</t>
  </si>
  <si>
    <t>满杰</t>
  </si>
  <si>
    <t>人才网+就业网</t>
  </si>
  <si>
    <t>易晓霜</t>
  </si>
  <si>
    <t>陈绪龙</t>
  </si>
  <si>
    <t>李添丽</t>
  </si>
  <si>
    <t>张少鸿</t>
  </si>
  <si>
    <t>综合</t>
  </si>
  <si>
    <t>涂东明</t>
  </si>
  <si>
    <t>夜保</t>
  </si>
  <si>
    <t>张声钦</t>
  </si>
  <si>
    <t>张思思</t>
  </si>
  <si>
    <t>宋婉荣</t>
  </si>
  <si>
    <t>宋紫龙</t>
  </si>
  <si>
    <t>齐春圆</t>
  </si>
  <si>
    <t>王越</t>
  </si>
  <si>
    <t>彭秀珍</t>
  </si>
  <si>
    <t>保洁</t>
  </si>
  <si>
    <t>明丽</t>
  </si>
  <si>
    <t>社保专员</t>
  </si>
  <si>
    <t>程琪</t>
  </si>
  <si>
    <t>0-3个月</t>
  </si>
  <si>
    <t>李英杰</t>
  </si>
  <si>
    <t>杨莉</t>
  </si>
  <si>
    <t>离职情况</t>
  </si>
  <si>
    <t>工资截止时间</t>
  </si>
  <si>
    <t>工资发放时间</t>
  </si>
  <si>
    <t>自离离职日期</t>
  </si>
  <si>
    <t>办理离职日期</t>
  </si>
  <si>
    <r>
      <rPr>
        <sz val="10"/>
        <color indexed="8"/>
        <rFont val="宋体"/>
      </rPr>
      <t>刘水琴</t>
    </r>
  </si>
  <si>
    <r>
      <rPr>
        <sz val="10"/>
        <color indexed="8"/>
        <rFont val="宋体"/>
      </rPr>
      <t>招聘顾问</t>
    </r>
  </si>
  <si>
    <t>辞职</t>
  </si>
  <si>
    <t>陈琳</t>
  </si>
  <si>
    <t>市场营销部</t>
  </si>
  <si>
    <t>胡朝清</t>
  </si>
  <si>
    <t>驻厂</t>
  </si>
  <si>
    <t>自离</t>
  </si>
  <si>
    <t>左圆圆</t>
  </si>
  <si>
    <t>洪梦凯</t>
  </si>
  <si>
    <t>曾明</t>
  </si>
  <si>
    <t>陈哲南</t>
  </si>
  <si>
    <t>熊有亮</t>
  </si>
  <si>
    <t>黎梅</t>
  </si>
  <si>
    <t>刘韬</t>
  </si>
  <si>
    <t>胡缘</t>
  </si>
  <si>
    <t>黄萍</t>
  </si>
  <si>
    <t>黄敏</t>
  </si>
  <si>
    <t>王新春</t>
  </si>
  <si>
    <t>入职日期</t>
  </si>
  <si>
    <t>办理日期</t>
  </si>
  <si>
    <t>财务部</t>
  </si>
  <si>
    <t>离职</t>
  </si>
  <si>
    <t>综合部</t>
  </si>
  <si>
    <t>原部门</t>
  </si>
  <si>
    <t>原组别</t>
  </si>
  <si>
    <t>原渠道</t>
  </si>
  <si>
    <t>原岗位</t>
  </si>
  <si>
    <t>原职级</t>
  </si>
  <si>
    <t>原直接领导</t>
  </si>
  <si>
    <t>新部门</t>
  </si>
  <si>
    <t>新组别</t>
  </si>
  <si>
    <t>新渠道</t>
  </si>
  <si>
    <t>新岗位</t>
  </si>
  <si>
    <t>新职级</t>
  </si>
  <si>
    <t>现直接领导</t>
  </si>
  <si>
    <r>
      <rPr>
        <sz val="11"/>
        <color indexed="8"/>
        <rFont val="宋体"/>
      </rPr>
      <t>异动日期</t>
    </r>
  </si>
  <si>
    <t>办理异动日期</t>
  </si>
  <si>
    <t>异动原因</t>
  </si>
  <si>
    <t>日丰人才组</t>
  </si>
  <si>
    <t>人才组</t>
  </si>
  <si>
    <t>西普58</t>
  </si>
  <si>
    <t>上达</t>
  </si>
  <si>
    <t>58组</t>
  </si>
  <si>
    <t>59组</t>
  </si>
  <si>
    <t>市场组</t>
  </si>
  <si>
    <t>驻厂员工</t>
  </si>
  <si>
    <t>z001</t>
  </si>
  <si>
    <t>代缴组</t>
  </si>
  <si>
    <t>武汉代招组</t>
  </si>
  <si>
    <t>百姓</t>
  </si>
  <si>
    <t>艾博组</t>
  </si>
  <si>
    <t>人才组+就业网</t>
  </si>
  <si>
    <r>
      <rPr>
        <sz val="10"/>
        <color indexed="8"/>
        <rFont val="宋体"/>
      </rPr>
      <t>z</t>
    </r>
    <r>
      <rPr>
        <sz val="11"/>
        <color indexed="8"/>
        <rFont val="宋体"/>
      </rPr>
      <t>001</t>
    </r>
  </si>
  <si>
    <r>
      <rPr>
        <sz val="10"/>
        <color indexed="8"/>
        <rFont val="宋体"/>
      </rPr>
      <t>w</t>
    </r>
    <r>
      <rPr>
        <sz val="11"/>
        <color indexed="8"/>
        <rFont val="宋体"/>
      </rPr>
      <t>001</t>
    </r>
  </si>
  <si>
    <t>w001</t>
  </si>
  <si>
    <t>百姓网</t>
  </si>
  <si>
    <t>招聘员工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</si>
</sst>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0&quot; &quot;;(0)"/>
    <numFmt numFmtId="60" formatCode="yyyy-mm-dd"/>
    <numFmt numFmtId="61" formatCode="0.00&quot; &quot;;(0.00)"/>
    <numFmt numFmtId="62" formatCode="0&quot; &quot;"/>
  </numFmts>
  <fonts count="9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b val="1"/>
      <sz val="11"/>
      <color indexed="8"/>
      <name val="Calibri"/>
    </font>
    <font>
      <sz val="10"/>
      <color indexed="8"/>
      <name val="宋体"/>
    </font>
    <font>
      <sz val="10"/>
      <color indexed="8"/>
      <name val="黑体"/>
    </font>
    <font>
      <sz val="11"/>
      <color indexed="8"/>
      <name val="Calibri"/>
    </font>
    <font>
      <sz val="11"/>
      <color indexed="8"/>
      <name val="Helvetica Neue"/>
    </font>
    <font>
      <sz val="10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borderId="1" applyNumberFormat="1" applyFont="1" applyFill="0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/>
    </xf>
    <xf numFmtId="59" fontId="4" borderId="1" applyNumberFormat="1" applyFont="1" applyFill="0" applyBorder="1" applyAlignment="1" applyProtection="0">
      <alignment horizontal="center" vertical="center"/>
    </xf>
    <xf numFmtId="49" fontId="4" borderId="1" applyNumberFormat="1" applyFont="1" applyFill="0" applyBorder="1" applyAlignment="1" applyProtection="0">
      <alignment horizontal="center" vertical="center"/>
    </xf>
    <xf numFmtId="60" fontId="5" fillId="3" borderId="1" applyNumberFormat="1" applyFont="1" applyFill="1" applyBorder="1" applyAlignment="1" applyProtection="0">
      <alignment horizontal="center" vertical="center"/>
    </xf>
    <xf numFmtId="60" fontId="6" borderId="1" applyNumberFormat="1" applyFont="1" applyFill="0" applyBorder="1" applyAlignment="1" applyProtection="0">
      <alignment horizontal="center" vertical="center"/>
    </xf>
    <xf numFmtId="61" fontId="6" borderId="1" applyNumberFormat="1" applyFont="1" applyFill="0" applyBorder="1" applyAlignment="1" applyProtection="0">
      <alignment horizontal="center" vertical="center"/>
    </xf>
    <xf numFmtId="49" fontId="6" borderId="1" applyNumberFormat="1" applyFont="1" applyFill="0" applyBorder="1" applyAlignment="1" applyProtection="0">
      <alignment horizontal="center" vertical="center"/>
    </xf>
    <xf numFmtId="60" fontId="0" borderId="1" applyNumberFormat="1" applyFont="1" applyFill="0" applyBorder="1" applyAlignment="1" applyProtection="0">
      <alignment vertical="center"/>
    </xf>
    <xf numFmtId="60" fontId="4" fillId="3" borderId="1" applyNumberFormat="1" applyFont="1" applyFill="1" applyBorder="1" applyAlignment="1" applyProtection="0">
      <alignment horizontal="center" vertical="center"/>
    </xf>
    <xf numFmtId="0" fontId="4" fillId="3" borderId="1" applyNumberFormat="1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horizontal="center" vertical="center"/>
    </xf>
    <xf numFmtId="0" fontId="0" borderId="1" applyNumberFormat="1" applyFont="1" applyFill="0" applyBorder="1" applyAlignment="1" applyProtection="0">
      <alignment horizontal="center" vertical="center"/>
    </xf>
    <xf numFmtId="60" fontId="4" borderId="1" applyNumberFormat="1" applyFont="1" applyFill="0" applyBorder="1" applyAlignment="1" applyProtection="0">
      <alignment horizontal="center" vertical="center"/>
    </xf>
    <xf numFmtId="0" fontId="4" borderId="1" applyNumberFormat="1" applyFont="1" applyFill="0" applyBorder="1" applyAlignment="1" applyProtection="0">
      <alignment horizontal="center" vertical="center"/>
    </xf>
    <xf numFmtId="60" fontId="4" fillId="4" borderId="1" applyNumberFormat="1" applyFont="1" applyFill="1" applyBorder="1" applyAlignment="1" applyProtection="0">
      <alignment horizontal="center" vertical="center"/>
    </xf>
    <xf numFmtId="60" fontId="4" borderId="1" applyNumberFormat="1" applyFont="1" applyFill="0" applyBorder="1" applyAlignment="1" applyProtection="0">
      <alignment vertical="center"/>
    </xf>
    <xf numFmtId="60" fontId="0" fillId="4" borderId="1" applyNumberFormat="1" applyFont="1" applyFill="1" applyBorder="1" applyAlignment="1" applyProtection="0">
      <alignment horizontal="center" vertical="center"/>
    </xf>
    <xf numFmtId="60" fontId="0" borderId="1" applyNumberFormat="1" applyFont="1" applyFill="0" applyBorder="1" applyAlignment="1" applyProtection="0">
      <alignment horizontal="center" vertical="center"/>
    </xf>
    <xf numFmtId="60" fontId="0" borderId="1" applyNumberFormat="1" applyFont="1" applyFill="0" applyBorder="1" applyAlignment="1" applyProtection="0">
      <alignment horizontal="right" vertical="center"/>
    </xf>
    <xf numFmtId="0" fontId="0" applyNumberFormat="1" applyFont="1" applyFill="0" applyBorder="0" applyAlignment="1" applyProtection="0">
      <alignment vertical="center"/>
    </xf>
    <xf numFmtId="49" fontId="0" fillId="3" borderId="1" applyNumberFormat="1" applyFont="1" applyFill="1" applyBorder="1" applyAlignment="1" applyProtection="0">
      <alignment horizontal="center" vertical="center" wrapText="1"/>
    </xf>
    <xf numFmtId="60" fontId="0" borderId="2" applyNumberFormat="1" applyFont="1" applyFill="0" applyBorder="1" applyAlignment="1" applyProtection="0">
      <alignment horizontal="center" vertical="center"/>
    </xf>
    <xf numFmtId="60" fontId="8" borderId="1" applyNumberFormat="1" applyFont="1" applyFill="0" applyBorder="1" applyAlignment="1" applyProtection="0">
      <alignment horizontal="center" vertical="center"/>
    </xf>
    <xf numFmtId="60" fontId="8" borderId="2" applyNumberFormat="1" applyFont="1" applyFill="0" applyBorder="1" applyAlignment="1" applyProtection="0">
      <alignment horizontal="center" vertical="center"/>
    </xf>
    <xf numFmtId="49" fontId="4" borderId="2" applyNumberFormat="1" applyFont="1" applyFill="0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49" fontId="0" fillId="3" borderId="1" applyNumberFormat="1" applyFont="1" applyFill="1" applyBorder="1" applyAlignment="1" applyProtection="0">
      <alignment horizontal="center" vertical="center"/>
    </xf>
    <xf numFmtId="59" fontId="0" fillId="5" borderId="1" applyNumberFormat="1" applyFont="1" applyFill="1" applyBorder="1" applyAlignment="1" applyProtection="0">
      <alignment horizontal="center" vertical="top"/>
    </xf>
    <xf numFmtId="49" fontId="4" fillId="5" borderId="1" applyNumberFormat="1" applyFont="1" applyFill="1" applyBorder="1" applyAlignment="1" applyProtection="0">
      <alignment horizontal="center" vertical="center"/>
    </xf>
    <xf numFmtId="60" fontId="6" fillId="5" borderId="1" applyNumberFormat="1" applyFont="1" applyFill="1" applyBorder="1" applyAlignment="1" applyProtection="0">
      <alignment horizontal="center" vertical="center"/>
    </xf>
    <xf numFmtId="60" fontId="6" fillId="3" borderId="1" applyNumberFormat="1" applyFont="1" applyFill="1" applyBorder="1" applyAlignment="1" applyProtection="0">
      <alignment horizontal="center" vertical="center"/>
    </xf>
    <xf numFmtId="62" fontId="4" fillId="6" borderId="1" applyNumberFormat="1" applyFont="1" applyFill="1" applyBorder="1" applyAlignment="1" applyProtection="0">
      <alignment horizontal="center" vertical="center"/>
    </xf>
    <xf numFmtId="49" fontId="4" fillId="6" borderId="1" applyNumberFormat="1" applyFont="1" applyFill="1" applyBorder="1" applyAlignment="1" applyProtection="0">
      <alignment horizontal="center" vertical="center"/>
    </xf>
    <xf numFmtId="60" fontId="6" fillId="6" borderId="1" applyNumberFormat="1" applyFont="1" applyFill="1" applyBorder="1" applyAlignment="1" applyProtection="0">
      <alignment horizontal="center" vertical="center"/>
    </xf>
    <xf numFmtId="60" fontId="4" fillId="6" borderId="1" applyNumberFormat="1" applyFont="1" applyFill="1" applyBorder="1" applyAlignment="1" applyProtection="0">
      <alignment horizontal="center" vertical="center"/>
    </xf>
    <xf numFmtId="0" fontId="4" fillId="6" borderId="1" applyNumberFormat="1" applyFont="1" applyFill="1" applyBorder="1" applyAlignment="1" applyProtection="0">
      <alignment horizontal="center" vertical="center"/>
    </xf>
    <xf numFmtId="59" fontId="0" fillId="3" borderId="1" applyNumberFormat="1" applyFont="1" applyFill="1" applyBorder="1" applyAlignment="1" applyProtection="0">
      <alignment horizontal="center" vertical="top"/>
    </xf>
    <xf numFmtId="60" fontId="0" fillId="3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b2a1c7"/>
      <rgbColor rgb="ffffffff"/>
      <rgbColor rgb="ffccc0d9"/>
      <rgbColor rgb="ffaaaaaa"/>
      <rgbColor rgb="ffffff00"/>
      <rgbColor rgb="fffbd4b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22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1" customWidth="1"/>
    <col min="2" max="2" width="8.85156" style="1" customWidth="1"/>
    <col min="3" max="3" width="11.1719" style="1" customWidth="1"/>
    <col min="4" max="4" width="11.1719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12.6719" style="1" customWidth="1"/>
    <col min="10" max="10" width="8.85156" style="1" customWidth="1"/>
    <col min="11" max="11" width="10.1719" style="1" customWidth="1"/>
    <col min="12" max="12" width="8.85156" style="1" customWidth="1"/>
    <col min="13" max="13" width="12.1719" style="1" customWidth="1"/>
    <col min="14" max="14" width="14.6719" style="1" customWidth="1"/>
    <col min="15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4">
        <v>3</v>
      </c>
      <c r="E1" t="s" s="5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6">
        <v>11</v>
      </c>
      <c r="M1" t="s" s="3">
        <v>12</v>
      </c>
      <c r="N1" t="s" s="5">
        <v>13</v>
      </c>
    </row>
    <row r="2" ht="15" customHeight="1">
      <c r="A2" s="7">
        <v>1</v>
      </c>
      <c r="B2" t="s" s="8">
        <v>14</v>
      </c>
      <c r="C2" t="s" s="8">
        <v>15</v>
      </c>
      <c r="D2" s="9"/>
      <c r="E2" t="s" s="8">
        <v>16</v>
      </c>
      <c r="F2" t="s" s="8">
        <v>17</v>
      </c>
      <c r="G2" t="s" s="8">
        <v>17</v>
      </c>
      <c r="H2" t="s" s="8">
        <v>18</v>
      </c>
      <c r="I2" t="s" s="8">
        <v>19</v>
      </c>
      <c r="J2" t="s" s="8">
        <v>20</v>
      </c>
      <c r="K2" s="10">
        <v>42774</v>
      </c>
      <c r="L2" s="11">
        <f>ROUND(DAYS360(K2,TODAY())/360,2)</f>
        <v>1.68</v>
      </c>
      <c r="M2" t="s" s="12">
        <f>IF(L2&gt;5,"5年以上",IF(L2&gt;2,"2-5年",IF(L2&gt;1,"1-2年",IF(L2&gt;0.5,"6-12个月",IF(L2&gt;0.25,"3-6个月","0-3个月")))))</f>
        <v>21</v>
      </c>
      <c r="N2" s="13"/>
    </row>
    <row r="3" ht="15" customHeight="1">
      <c r="A3" s="7">
        <v>2</v>
      </c>
      <c r="B3" t="s" s="8">
        <v>14</v>
      </c>
      <c r="C3" t="s" s="8">
        <v>22</v>
      </c>
      <c r="D3" s="14"/>
      <c r="E3" t="s" s="8">
        <v>23</v>
      </c>
      <c r="F3" t="s" s="8">
        <v>17</v>
      </c>
      <c r="G3" t="s" s="8">
        <v>17</v>
      </c>
      <c r="H3" t="s" s="8">
        <v>16</v>
      </c>
      <c r="I3" t="s" s="8">
        <v>19</v>
      </c>
      <c r="J3" t="s" s="8">
        <v>24</v>
      </c>
      <c r="K3" s="10">
        <v>40745</v>
      </c>
      <c r="L3" s="11">
        <f>ROUND(DAYS360(K3,TODAY())/360,2)</f>
        <v>7.23</v>
      </c>
      <c r="M3" t="s" s="12">
        <f>IF(L3&gt;5,"5年以上",IF(L3&gt;2,"2-5年",IF(L3&gt;1,"1-2年",IF(L3&gt;0.5,"6-12个月",IF(L3&gt;0.25,"3-6个月","0-3个月")))))</f>
        <v>25</v>
      </c>
      <c r="N3" s="13"/>
    </row>
    <row r="4" ht="15" customHeight="1">
      <c r="A4" s="7">
        <v>3</v>
      </c>
      <c r="B4" t="s" s="8">
        <v>14</v>
      </c>
      <c r="C4" t="s" s="8">
        <v>26</v>
      </c>
      <c r="D4" s="15">
        <v>58</v>
      </c>
      <c r="E4" t="s" s="8">
        <v>27</v>
      </c>
      <c r="F4" t="s" s="8">
        <v>28</v>
      </c>
      <c r="G4" t="s" s="8">
        <v>29</v>
      </c>
      <c r="H4" t="s" s="8">
        <v>16</v>
      </c>
      <c r="I4" t="s" s="8">
        <v>19</v>
      </c>
      <c r="J4" t="s" s="8">
        <v>24</v>
      </c>
      <c r="K4" s="10">
        <v>42488</v>
      </c>
      <c r="L4" s="11">
        <f>ROUND(DAYS360(K4,TODAY())/360,2)</f>
        <v>2.46</v>
      </c>
      <c r="M4" t="s" s="12">
        <f>IF(L4&gt;5,"5年以上",IF(L4&gt;2,"2-5年",IF(L4&gt;1,"1-2年",IF(L4&gt;0.5,"6-12个月",IF(L4&gt;0.25,"3-6个月","0-3个月")))))</f>
        <v>30</v>
      </c>
      <c r="N4" s="13"/>
    </row>
    <row r="5" ht="15" customHeight="1">
      <c r="A5" s="7">
        <v>4</v>
      </c>
      <c r="B5" t="s" s="8">
        <v>14</v>
      </c>
      <c r="C5" t="s" s="8">
        <v>31</v>
      </c>
      <c r="D5" s="14"/>
      <c r="E5" t="s" s="8">
        <v>32</v>
      </c>
      <c r="F5" t="s" s="8">
        <v>33</v>
      </c>
      <c r="G5" t="s" s="8">
        <v>34</v>
      </c>
      <c r="H5" t="s" s="8">
        <v>16</v>
      </c>
      <c r="I5" t="s" s="8">
        <v>19</v>
      </c>
      <c r="J5" t="s" s="8">
        <v>24</v>
      </c>
      <c r="K5" s="10">
        <v>43179</v>
      </c>
      <c r="L5" s="11">
        <f>ROUND(DAYS360(K5,TODAY())/360,2)</f>
        <v>0.5599999999999999</v>
      </c>
      <c r="M5" t="s" s="12">
        <f>IF(L5&gt;5,"5年以上",IF(L5&gt;2,"2-5年",IF(L5&gt;1,"1-2年",IF(L5&gt;0.5,"6-12个月",IF(L5&gt;0.25,"3-6个月","0-3个月")))))</f>
        <v>35</v>
      </c>
      <c r="N5" s="13"/>
    </row>
    <row r="6" ht="15" customHeight="1">
      <c r="A6" s="7">
        <v>5</v>
      </c>
      <c r="B6" t="s" s="8">
        <v>14</v>
      </c>
      <c r="C6" t="s" s="8">
        <v>36</v>
      </c>
      <c r="D6" s="14"/>
      <c r="E6" t="s" s="8">
        <v>37</v>
      </c>
      <c r="F6" t="s" s="8">
        <v>17</v>
      </c>
      <c r="G6" t="s" s="8">
        <v>17</v>
      </c>
      <c r="H6" t="s" s="8">
        <v>16</v>
      </c>
      <c r="I6" t="s" s="8">
        <v>19</v>
      </c>
      <c r="J6" t="s" s="8">
        <v>38</v>
      </c>
      <c r="K6" s="10">
        <v>43179</v>
      </c>
      <c r="L6" s="11">
        <f>ROUND(DAYS360(K6,TODAY())/360,2)</f>
        <v>0.5599999999999999</v>
      </c>
      <c r="M6" t="s" s="12">
        <f>IF(L6&gt;5,"5年以上",IF(L6&gt;2,"2-5年",IF(L6&gt;1,"1-2年",IF(L6&gt;0.5,"6-12个月",IF(L6&gt;0.25,"3-6个月","0-3个月")))))</f>
        <v>35</v>
      </c>
      <c r="N6" s="13"/>
    </row>
    <row r="7" ht="15" customHeight="1">
      <c r="A7" s="7">
        <v>6</v>
      </c>
      <c r="B7" t="s" s="8">
        <v>14</v>
      </c>
      <c r="C7" t="s" s="8">
        <v>36</v>
      </c>
      <c r="D7" t="s" s="16">
        <v>39</v>
      </c>
      <c r="E7" t="s" s="8">
        <v>40</v>
      </c>
      <c r="F7" t="s" s="8">
        <v>41</v>
      </c>
      <c r="G7" t="s" s="8">
        <v>34</v>
      </c>
      <c r="H7" t="s" s="8">
        <v>16</v>
      </c>
      <c r="I7" t="s" s="8">
        <v>19</v>
      </c>
      <c r="J7" t="s" s="8">
        <v>38</v>
      </c>
      <c r="K7" s="10">
        <v>43213</v>
      </c>
      <c r="L7" s="11">
        <f>ROUND(DAYS360(K7,TODAY())/360,2)</f>
        <v>0.47</v>
      </c>
      <c r="M7" t="s" s="12">
        <f>IF(L7&gt;5,"5年以上",IF(L7&gt;2,"2-5年",IF(L7&gt;1,"1-2年",IF(L7&gt;0.5,"6-12个月",IF(L7&gt;0.25,"3-6个月","0-3个月")))))</f>
        <v>42</v>
      </c>
      <c r="N7" s="13"/>
    </row>
    <row r="8" ht="15" customHeight="1">
      <c r="A8" s="7">
        <v>7</v>
      </c>
      <c r="B8" t="s" s="8">
        <v>14</v>
      </c>
      <c r="C8" t="s" s="8">
        <v>36</v>
      </c>
      <c r="D8" s="15">
        <v>58</v>
      </c>
      <c r="E8" t="s" s="8">
        <v>43</v>
      </c>
      <c r="F8" t="s" s="8">
        <v>41</v>
      </c>
      <c r="G8" t="s" s="8">
        <v>34</v>
      </c>
      <c r="H8" t="s" s="8">
        <v>16</v>
      </c>
      <c r="I8" t="s" s="8">
        <v>19</v>
      </c>
      <c r="J8" t="s" s="8">
        <v>38</v>
      </c>
      <c r="K8" s="10">
        <v>43223</v>
      </c>
      <c r="L8" s="11">
        <f>ROUND(DAYS360(K8,TODAY())/360,2)</f>
        <v>0.4400000000000001</v>
      </c>
      <c r="M8" t="s" s="12">
        <f>IF(L8&gt;5,"5年以上",IF(L8&gt;2,"2-5年",IF(L8&gt;1,"1-2年",IF(L8&gt;0.5,"6-12个月",IF(L8&gt;0.25,"3-6个月","0-3个月")))))</f>
        <v>42</v>
      </c>
      <c r="N8" s="13"/>
    </row>
    <row r="9" ht="15" customHeight="1">
      <c r="A9" s="7">
        <v>8</v>
      </c>
      <c r="B9" t="s" s="8">
        <v>14</v>
      </c>
      <c r="C9" t="s" s="8">
        <v>36</v>
      </c>
      <c r="D9" t="s" s="16">
        <v>44</v>
      </c>
      <c r="E9" t="s" s="8">
        <v>45</v>
      </c>
      <c r="F9" t="s" s="8">
        <v>28</v>
      </c>
      <c r="G9" t="s" s="8">
        <v>29</v>
      </c>
      <c r="H9" t="s" s="8">
        <v>16</v>
      </c>
      <c r="I9" t="s" s="8">
        <v>19</v>
      </c>
      <c r="J9" t="s" s="8">
        <v>20</v>
      </c>
      <c r="K9" s="10">
        <v>43227</v>
      </c>
      <c r="L9" s="11">
        <f>ROUND(DAYS360(K9,TODAY())/360,2)</f>
        <v>0.43</v>
      </c>
      <c r="M9" t="s" s="12">
        <f>IF(L9&gt;5,"5年以上",IF(L9&gt;2,"2-5年",IF(L9&gt;1,"1-2年",IF(L9&gt;0.5,"6-12个月",IF(L9&gt;0.25,"3-6个月","0-3个月")))))</f>
        <v>42</v>
      </c>
      <c r="N9" s="13"/>
    </row>
    <row r="10" ht="15" customHeight="1">
      <c r="A10" s="7">
        <v>9</v>
      </c>
      <c r="B10" t="s" s="8">
        <v>14</v>
      </c>
      <c r="C10" t="s" s="8">
        <v>36</v>
      </c>
      <c r="D10" s="14"/>
      <c r="E10" t="s" s="8">
        <v>46</v>
      </c>
      <c r="F10" t="s" s="8">
        <v>41</v>
      </c>
      <c r="G10" t="s" s="8">
        <v>34</v>
      </c>
      <c r="H10" t="s" s="8">
        <v>16</v>
      </c>
      <c r="I10" t="s" s="8">
        <v>19</v>
      </c>
      <c r="J10" t="s" s="8">
        <v>38</v>
      </c>
      <c r="K10" s="10">
        <v>43228</v>
      </c>
      <c r="L10" s="11">
        <f>ROUND(DAYS360(K10,TODAY())/360,2)</f>
        <v>0.43</v>
      </c>
      <c r="M10" t="s" s="12">
        <f>IF(L10&gt;5,"5年以上",IF(L10&gt;2,"2-5年",IF(L10&gt;1,"1-2年",IF(L10&gt;0.5,"6-12个月",IF(L10&gt;0.25,"3-6个月","0-3个月")))))</f>
        <v>42</v>
      </c>
      <c r="N10" s="13"/>
    </row>
    <row r="11" ht="15" customHeight="1">
      <c r="A11" s="7">
        <v>10</v>
      </c>
      <c r="B11" t="s" s="8">
        <v>14</v>
      </c>
      <c r="C11" t="s" s="8">
        <v>36</v>
      </c>
      <c r="D11" s="15">
        <v>58</v>
      </c>
      <c r="E11" t="s" s="8">
        <v>47</v>
      </c>
      <c r="F11" t="s" s="8">
        <v>41</v>
      </c>
      <c r="G11" t="s" s="8">
        <v>34</v>
      </c>
      <c r="H11" t="s" s="8">
        <v>16</v>
      </c>
      <c r="I11" t="s" s="8">
        <v>19</v>
      </c>
      <c r="J11" t="s" s="8">
        <v>20</v>
      </c>
      <c r="K11" s="10">
        <v>43249</v>
      </c>
      <c r="L11" s="11">
        <f>ROUND(DAYS360(K11,TODAY())/360,2)</f>
        <v>0.37</v>
      </c>
      <c r="M11" t="s" s="12">
        <f>IF(L11&gt;5,"5年以上",IF(L11&gt;2,"2-5年",IF(L11&gt;1,"1-2年",IF(L11&gt;0.5,"6-12个月",IF(L11&gt;0.25,"3-6个月","0-3个月")))))</f>
        <v>42</v>
      </c>
      <c r="N11" s="13"/>
    </row>
    <row r="12" ht="15" customHeight="1">
      <c r="A12" s="7">
        <v>11</v>
      </c>
      <c r="B12" t="s" s="8">
        <v>14</v>
      </c>
      <c r="C12" t="s" s="8">
        <v>36</v>
      </c>
      <c r="D12" t="s" s="16">
        <v>39</v>
      </c>
      <c r="E12" t="s" s="8">
        <v>48</v>
      </c>
      <c r="F12" t="s" s="8">
        <v>41</v>
      </c>
      <c r="G12" t="s" s="8">
        <v>34</v>
      </c>
      <c r="H12" t="s" s="8">
        <v>16</v>
      </c>
      <c r="I12" t="s" s="8">
        <v>19</v>
      </c>
      <c r="J12" t="s" s="8">
        <v>38</v>
      </c>
      <c r="K12" s="10">
        <v>43263</v>
      </c>
      <c r="L12" s="11">
        <f>ROUND(DAYS360(K12,TODAY())/360,2)</f>
        <v>0.33</v>
      </c>
      <c r="M12" t="s" s="12">
        <f>IF(L12&gt;5,"5年以上",IF(L12&gt;2,"2-5年",IF(L12&gt;1,"1-2年",IF(L12&gt;0.5,"6-12个月",IF(L12&gt;0.25,"3-6个月","0-3个月")))))</f>
        <v>42</v>
      </c>
      <c r="N12" s="13"/>
    </row>
    <row r="13" ht="15" customHeight="1">
      <c r="A13" s="7">
        <v>12</v>
      </c>
      <c r="B13" t="s" s="8">
        <v>14</v>
      </c>
      <c r="C13" t="s" s="8">
        <v>49</v>
      </c>
      <c r="D13" s="14"/>
      <c r="E13" t="s" s="8">
        <v>50</v>
      </c>
      <c r="F13" t="s" s="8">
        <v>51</v>
      </c>
      <c r="G13" t="s" s="8">
        <v>34</v>
      </c>
      <c r="H13" t="s" s="8">
        <v>16</v>
      </c>
      <c r="I13" t="s" s="8">
        <v>19</v>
      </c>
      <c r="J13" t="s" s="8">
        <v>38</v>
      </c>
      <c r="K13" s="10">
        <v>43259</v>
      </c>
      <c r="L13" s="11">
        <f>ROUND(DAYS360(K13,TODAY())/360,2)</f>
        <v>0.34</v>
      </c>
      <c r="M13" t="s" s="12">
        <f>IF(L13&gt;5,"5年以上",IF(L13&gt;2,"2-5年",IF(L13&gt;1,"1-2年",IF(L13&gt;0.5,"6-12个月",IF(L13&gt;0.25,"3-6个月","0-3个月")))))</f>
        <v>42</v>
      </c>
      <c r="N13" s="13"/>
    </row>
    <row r="14" ht="15" customHeight="1">
      <c r="A14" s="7">
        <v>13</v>
      </c>
      <c r="B14" t="s" s="8">
        <v>14</v>
      </c>
      <c r="C14" t="s" s="8">
        <v>36</v>
      </c>
      <c r="D14" t="s" s="16">
        <v>44</v>
      </c>
      <c r="E14" t="s" s="8">
        <v>52</v>
      </c>
      <c r="F14" t="s" s="8">
        <v>41</v>
      </c>
      <c r="G14" t="s" s="8">
        <v>34</v>
      </c>
      <c r="H14" t="s" s="8">
        <v>45</v>
      </c>
      <c r="I14" t="s" s="8">
        <v>19</v>
      </c>
      <c r="J14" t="s" s="8">
        <v>38</v>
      </c>
      <c r="K14" s="10">
        <v>43270</v>
      </c>
      <c r="L14" s="11">
        <f>ROUND(DAYS360(K14,TODAY())/360,2)</f>
        <v>0.31</v>
      </c>
      <c r="M14" t="s" s="12">
        <f>IF(L14&gt;5,"5年以上",IF(L14&gt;2,"2-5年",IF(L14&gt;1,"1-2年",IF(L14&gt;0.5,"6-12个月",IF(L14&gt;0.25,"3-6个月","0-3个月")))))</f>
        <v>42</v>
      </c>
      <c r="N14" s="13"/>
    </row>
    <row r="15" ht="15" customHeight="1">
      <c r="A15" s="7">
        <v>14</v>
      </c>
      <c r="B15" t="s" s="8">
        <v>14</v>
      </c>
      <c r="C15" t="s" s="8">
        <v>26</v>
      </c>
      <c r="D15" s="15">
        <v>58</v>
      </c>
      <c r="E15" t="s" s="8">
        <v>53</v>
      </c>
      <c r="F15" t="s" s="8">
        <v>41</v>
      </c>
      <c r="G15" t="s" s="8">
        <v>34</v>
      </c>
      <c r="H15" t="s" s="8">
        <v>54</v>
      </c>
      <c r="I15" t="s" s="8">
        <v>19</v>
      </c>
      <c r="J15" t="s" s="8">
        <v>20</v>
      </c>
      <c r="K15" s="10">
        <v>43271</v>
      </c>
      <c r="L15" s="11">
        <f>ROUND(DAYS360(K15,TODAY())/360,2)</f>
        <v>0.31</v>
      </c>
      <c r="M15" t="s" s="12">
        <f>IF(L15&gt;5,"5年以上",IF(L15&gt;2,"2-5年",IF(L15&gt;1,"1-2年",IF(L15&gt;0.5,"6-12个月",IF(L15&gt;0.25,"3-6个月","0-3个月")))))</f>
        <v>42</v>
      </c>
      <c r="N15" s="13"/>
    </row>
    <row r="16" ht="15" customHeight="1">
      <c r="A16" s="7">
        <v>15</v>
      </c>
      <c r="B16" t="s" s="8">
        <v>14</v>
      </c>
      <c r="C16" t="s" s="8">
        <v>36</v>
      </c>
      <c r="D16" t="s" s="16">
        <v>39</v>
      </c>
      <c r="E16" t="s" s="8">
        <v>55</v>
      </c>
      <c r="F16" t="s" s="8">
        <v>41</v>
      </c>
      <c r="G16" t="s" s="8">
        <v>34</v>
      </c>
      <c r="H16" t="s" s="8">
        <v>16</v>
      </c>
      <c r="I16" t="s" s="8">
        <v>19</v>
      </c>
      <c r="J16" t="s" s="8">
        <v>38</v>
      </c>
      <c r="K16" s="10">
        <v>43272</v>
      </c>
      <c r="L16" s="11">
        <f>ROUND(DAYS360(K16,TODAY())/360,2)</f>
        <v>0.31</v>
      </c>
      <c r="M16" t="s" s="12">
        <f>IF(L16&gt;5,"5年以上",IF(L16&gt;2,"2-5年",IF(L16&gt;1,"1-2年",IF(L16&gt;0.5,"6-12个月",IF(L16&gt;0.25,"3-6个月","0-3个月")))))</f>
        <v>42</v>
      </c>
      <c r="N16" s="13"/>
    </row>
    <row r="17" ht="15" customHeight="1">
      <c r="A17" s="7">
        <v>16</v>
      </c>
      <c r="B17" t="s" s="8">
        <v>14</v>
      </c>
      <c r="C17" t="s" s="8">
        <v>26</v>
      </c>
      <c r="D17" s="15">
        <v>58</v>
      </c>
      <c r="E17" t="s" s="8">
        <v>56</v>
      </c>
      <c r="F17" t="s" s="8">
        <v>41</v>
      </c>
      <c r="G17" t="s" s="8">
        <v>34</v>
      </c>
      <c r="H17" t="s" s="8">
        <v>54</v>
      </c>
      <c r="I17" t="s" s="8">
        <v>19</v>
      </c>
      <c r="J17" t="s" s="8">
        <v>20</v>
      </c>
      <c r="K17" s="10">
        <v>43276</v>
      </c>
      <c r="L17" s="11">
        <f>ROUND(DAYS360(K17,TODAY())/360,2)</f>
        <v>0.3</v>
      </c>
      <c r="M17" t="s" s="12">
        <f>IF(L17&gt;5,"5年以上",IF(L17&gt;2,"2-5年",IF(L17&gt;1,"1-2年",IF(L17&gt;0.5,"6-12个月",IF(L17&gt;0.25,"3-6个月","0-3个月")))))</f>
        <v>42</v>
      </c>
      <c r="N17" s="13"/>
    </row>
    <row r="18" ht="15" customHeight="1">
      <c r="A18" s="7">
        <v>17</v>
      </c>
      <c r="B18" t="s" s="8">
        <v>14</v>
      </c>
      <c r="C18" t="s" s="8">
        <v>36</v>
      </c>
      <c r="D18" t="s" s="16">
        <v>39</v>
      </c>
      <c r="E18" t="s" s="8">
        <v>57</v>
      </c>
      <c r="F18" t="s" s="8">
        <v>41</v>
      </c>
      <c r="G18" t="s" s="8">
        <v>34</v>
      </c>
      <c r="H18" t="s" s="8">
        <v>16</v>
      </c>
      <c r="I18" t="s" s="8">
        <v>19</v>
      </c>
      <c r="J18" t="s" s="8">
        <v>38</v>
      </c>
      <c r="K18" s="10">
        <v>43284</v>
      </c>
      <c r="L18" s="11">
        <f>ROUND(DAYS360(K18,TODAY())/360,2)</f>
        <v>0.28</v>
      </c>
      <c r="M18" t="s" s="12">
        <f>IF(L18&gt;5,"5年以上",IF(L18&gt;2,"2-5年",IF(L18&gt;1,"1-2年",IF(L18&gt;0.5,"6-12个月",IF(L18&gt;0.25,"3-6个月","0-3个月")))))</f>
        <v>42</v>
      </c>
      <c r="N18" s="13"/>
    </row>
    <row r="19" ht="15" customHeight="1">
      <c r="A19" s="7">
        <v>18</v>
      </c>
      <c r="B19" t="s" s="8">
        <v>14</v>
      </c>
      <c r="C19" t="s" s="8">
        <v>49</v>
      </c>
      <c r="D19" s="14"/>
      <c r="E19" t="s" s="8">
        <v>58</v>
      </c>
      <c r="F19" t="s" s="8">
        <v>59</v>
      </c>
      <c r="G19" t="s" s="8">
        <v>34</v>
      </c>
      <c r="H19" t="s" s="8">
        <v>16</v>
      </c>
      <c r="I19" t="s" s="8">
        <v>19</v>
      </c>
      <c r="J19" t="s" s="8">
        <v>20</v>
      </c>
      <c r="K19" s="10">
        <v>43290</v>
      </c>
      <c r="L19" s="11">
        <f>ROUND(DAYS360(K19,TODAY())/360,2)</f>
        <v>0.26</v>
      </c>
      <c r="M19" t="s" s="12">
        <f>IF(L19&gt;5,"5年以上",IF(L19&gt;2,"2-5年",IF(L19&gt;1,"1-2年",IF(L19&gt;0.5,"6-12个月",IF(L19&gt;0.25,"3-6个月","0-3个月")))))</f>
        <v>42</v>
      </c>
      <c r="N19" s="13"/>
    </row>
    <row r="20" ht="15" customHeight="1">
      <c r="A20" s="7">
        <v>19</v>
      </c>
      <c r="B20" t="s" s="8">
        <v>14</v>
      </c>
      <c r="C20" t="s" s="8">
        <v>22</v>
      </c>
      <c r="D20" s="14"/>
      <c r="E20" t="s" s="8">
        <v>60</v>
      </c>
      <c r="F20" t="s" s="8">
        <v>61</v>
      </c>
      <c r="G20" t="s" s="8">
        <v>34</v>
      </c>
      <c r="H20" t="s" s="8">
        <v>62</v>
      </c>
      <c r="I20" t="s" s="8">
        <v>19</v>
      </c>
      <c r="J20" t="s" s="8">
        <v>20</v>
      </c>
      <c r="K20" s="10">
        <v>43315</v>
      </c>
      <c r="L20" s="11">
        <f>ROUND(DAYS360(K20,TODAY())/360,2)</f>
        <v>0.19</v>
      </c>
      <c r="M20" t="s" s="12">
        <f>IF(L20&gt;5,"5年以上",IF(L20&gt;2,"2-5年",IF(L20&gt;1,"1-2年",IF(L20&gt;0.5,"6-12个月",IF(L20&gt;0.25,"3-6个月","0-3个月")))))</f>
        <v>63</v>
      </c>
      <c r="N20" s="13"/>
    </row>
    <row r="21" ht="15" customHeight="1">
      <c r="A21" s="7">
        <v>20</v>
      </c>
      <c r="B21" t="s" s="8">
        <v>14</v>
      </c>
      <c r="C21" t="s" s="8">
        <v>36</v>
      </c>
      <c r="D21" s="15">
        <v>58</v>
      </c>
      <c r="E21" t="s" s="8">
        <v>64</v>
      </c>
      <c r="F21" t="s" s="8">
        <v>41</v>
      </c>
      <c r="G21" t="s" s="8">
        <v>34</v>
      </c>
      <c r="H21" t="s" s="8">
        <v>16</v>
      </c>
      <c r="I21" t="s" s="8">
        <v>19</v>
      </c>
      <c r="J21" t="s" s="8">
        <v>38</v>
      </c>
      <c r="K21" s="10">
        <v>43370</v>
      </c>
      <c r="L21" s="11">
        <f>ROUND(DAYS360(K21,TODAY())/360,2)</f>
        <v>0.04</v>
      </c>
      <c r="M21" t="s" s="12">
        <f>IF(L21&gt;5,"5年以上",IF(L21&gt;2,"2-5年",IF(L21&gt;1,"1-2年",IF(L21&gt;0.5,"6-12个月",IF(L21&gt;0.25,"3-6个月","0-3个月")))))</f>
        <v>63</v>
      </c>
      <c r="N21" s="13"/>
    </row>
    <row r="22" ht="15" customHeight="1">
      <c r="A22" s="7">
        <v>21</v>
      </c>
      <c r="B22" t="s" s="8">
        <v>14</v>
      </c>
      <c r="C22" t="s" s="8">
        <v>36</v>
      </c>
      <c r="D22" s="15">
        <v>58</v>
      </c>
      <c r="E22" t="s" s="8">
        <v>65</v>
      </c>
      <c r="F22" t="s" s="8">
        <v>41</v>
      </c>
      <c r="G22" t="s" s="8">
        <v>34</v>
      </c>
      <c r="H22" t="s" s="8">
        <v>16</v>
      </c>
      <c r="I22" t="s" s="8">
        <v>19</v>
      </c>
      <c r="J22" t="s" s="8">
        <v>20</v>
      </c>
      <c r="K22" s="10">
        <v>43372</v>
      </c>
      <c r="L22" s="11">
        <f>ROUND(DAYS360(K22,TODAY())/360,2)</f>
        <v>0.04</v>
      </c>
      <c r="M22" t="s" s="12">
        <f>IF(L22&gt;5,"5年以上",IF(L22&gt;2,"2-5年",IF(L22&gt;1,"1-2年",IF(L22&gt;0.5,"6-12个月",IF(L22&gt;0.25,"3-6个月","0-3个月")))))</f>
        <v>63</v>
      </c>
      <c r="N22" s="13"/>
    </row>
  </sheetData>
  <conditionalFormatting sqref="A1 D1 L1:L22 N1 A2:A22">
    <cfRule type="cellIs" dxfId="0" priority="1" operator="lessThan" stopIfTrue="1">
      <formula>0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R15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17" customWidth="1"/>
    <col min="2" max="2" width="8.85156" style="17" customWidth="1"/>
    <col min="3" max="3" width="8.85156" style="17" customWidth="1"/>
    <col min="4" max="4" width="8.35156" style="17" customWidth="1"/>
    <col min="5" max="5" width="8.85156" style="17" customWidth="1"/>
    <col min="6" max="6" width="8.85156" style="17" customWidth="1"/>
    <col min="7" max="7" width="8.85156" style="17" customWidth="1"/>
    <col min="8" max="8" width="8.85156" style="17" customWidth="1"/>
    <col min="9" max="9" width="8.85156" style="17" customWidth="1"/>
    <col min="10" max="10" width="8.85156" style="17" customWidth="1"/>
    <col min="11" max="11" width="10.3516" style="17" customWidth="1"/>
    <col min="12" max="12" width="8.85156" style="17" customWidth="1"/>
    <col min="13" max="13" width="8.85156" style="17" customWidth="1"/>
    <col min="14" max="14" width="8.85156" style="17" customWidth="1"/>
    <col min="15" max="15" width="14.1719" style="17" customWidth="1"/>
    <col min="16" max="16" width="15.8516" style="17" customWidth="1"/>
    <col min="17" max="17" width="14.3516" style="17" customWidth="1"/>
    <col min="18" max="18" width="17.3516" style="17" customWidth="1"/>
    <col min="19" max="256" width="8.85156" style="17" customWidth="1"/>
  </cols>
  <sheetData>
    <row r="1" ht="19" customHeight="1">
      <c r="A1" t="s" s="18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66</v>
      </c>
      <c r="O1" t="s" s="3">
        <v>67</v>
      </c>
      <c r="P1" t="s" s="3">
        <v>68</v>
      </c>
      <c r="Q1" t="s" s="3">
        <v>69</v>
      </c>
      <c r="R1" t="s" s="3">
        <v>70</v>
      </c>
    </row>
    <row r="2" ht="17" customHeight="1">
      <c r="A2" s="19">
        <v>1</v>
      </c>
      <c r="B2" t="s" s="8">
        <v>26</v>
      </c>
      <c r="C2" s="20"/>
      <c r="D2" s="20"/>
      <c r="E2" t="s" s="8">
        <v>71</v>
      </c>
      <c r="F2" t="s" s="8">
        <v>72</v>
      </c>
      <c r="G2" t="s" s="8">
        <v>34</v>
      </c>
      <c r="H2" t="s" s="8">
        <v>16</v>
      </c>
      <c r="I2" t="s" s="8">
        <v>19</v>
      </c>
      <c r="J2" t="s" s="8">
        <v>24</v>
      </c>
      <c r="K2" s="20">
        <v>41697</v>
      </c>
      <c r="L2" s="21">
        <f>ROUND(DAYS360(K2,TODAY())/360,2)</f>
        <v>4.63</v>
      </c>
      <c r="M2" t="s" s="8">
        <f>IF(L2&gt;5,"5年以上",IF(L2&gt;2,"2-5年",IF(L2&gt;1,"1-2年",IF(L2&gt;0.5,"6-12个月",IF(L2&gt;0.25,"3-6个月","0-3个月")))))</f>
        <v>30</v>
      </c>
      <c r="N2" t="s" s="8">
        <v>73</v>
      </c>
      <c r="O2" s="22">
        <v>43204</v>
      </c>
      <c r="P2" s="20">
        <v>43240</v>
      </c>
      <c r="Q2" s="23"/>
      <c r="R2" s="23">
        <v>43194</v>
      </c>
    </row>
    <row r="3" ht="17" customHeight="1">
      <c r="A3" s="19">
        <v>2</v>
      </c>
      <c r="B3" t="s" s="8">
        <v>26</v>
      </c>
      <c r="C3" s="20"/>
      <c r="D3" s="20"/>
      <c r="E3" t="s" s="8">
        <v>74</v>
      </c>
      <c r="F3" t="s" s="8">
        <v>72</v>
      </c>
      <c r="G3" t="s" s="8">
        <v>34</v>
      </c>
      <c r="H3" t="s" s="8">
        <v>16</v>
      </c>
      <c r="I3" t="s" s="8">
        <v>19</v>
      </c>
      <c r="J3" t="s" s="8">
        <v>24</v>
      </c>
      <c r="K3" s="20">
        <v>42684</v>
      </c>
      <c r="L3" s="21">
        <f>ROUND(DAYS360(K3,TODAY())/360,2)</f>
        <v>1.92</v>
      </c>
      <c r="M3" t="s" s="8">
        <f>IF(L3&gt;5,"5年以上",IF(L3&gt;2,"2-5年",IF(L3&gt;1,"1-2年",IF(L3&gt;0.5,"6-12个月",IF(L3&gt;0.25,"3-6个月","0-3个月")))))</f>
        <v>21</v>
      </c>
      <c r="N3" t="s" s="8">
        <v>73</v>
      </c>
      <c r="O3" s="22">
        <v>43204</v>
      </c>
      <c r="P3" s="20">
        <v>43240</v>
      </c>
      <c r="Q3" s="23"/>
      <c r="R3" s="23">
        <v>43204</v>
      </c>
    </row>
    <row r="4" ht="16" customHeight="1">
      <c r="A4" s="19">
        <v>3</v>
      </c>
      <c r="B4" t="s" s="8">
        <v>36</v>
      </c>
      <c r="C4" t="s" s="8">
        <v>75</v>
      </c>
      <c r="D4" s="23"/>
      <c r="E4" t="s" s="8">
        <v>76</v>
      </c>
      <c r="F4" t="s" s="8">
        <v>77</v>
      </c>
      <c r="G4" t="s" s="8">
        <v>34</v>
      </c>
      <c r="H4" t="s" s="8">
        <v>16</v>
      </c>
      <c r="I4" t="s" s="8">
        <v>19</v>
      </c>
      <c r="J4" t="s" s="8">
        <v>38</v>
      </c>
      <c r="K4" s="20">
        <v>43224</v>
      </c>
      <c r="L4" s="21">
        <f>ROUND(DAYS360(K4,TODAY())/360,2)</f>
        <v>0.4400000000000001</v>
      </c>
      <c r="M4" t="s" s="8">
        <f>IF(L4&gt;5,"5年以上",IF(L4&gt;2,"2-5年",IF(L4&gt;1,"1-2年",IF(L4&gt;0.5,"6-12个月",IF(L4&gt;0.25,"3-6个月","0-3个月")))))</f>
        <v>42</v>
      </c>
      <c r="N4" t="s" s="8">
        <v>78</v>
      </c>
      <c r="O4" s="22"/>
      <c r="P4" s="20"/>
      <c r="Q4" s="20">
        <v>43229</v>
      </c>
      <c r="R4" s="23"/>
    </row>
    <row r="5" ht="16" customHeight="1">
      <c r="A5" s="19">
        <v>4</v>
      </c>
      <c r="B5" t="s" s="8">
        <v>36</v>
      </c>
      <c r="C5" t="s" s="8">
        <v>75</v>
      </c>
      <c r="D5" s="20"/>
      <c r="E5" t="s" s="8">
        <v>79</v>
      </c>
      <c r="F5" t="s" s="8">
        <v>41</v>
      </c>
      <c r="G5" t="s" s="8">
        <v>34</v>
      </c>
      <c r="H5" t="s" s="8">
        <v>16</v>
      </c>
      <c r="I5" t="s" s="8">
        <v>19</v>
      </c>
      <c r="J5" t="s" s="8">
        <v>20</v>
      </c>
      <c r="K5" s="20">
        <v>43276</v>
      </c>
      <c r="L5" s="21">
        <f>ROUND(DAYS360(K5,TODAY())/360,2)</f>
        <v>0.3</v>
      </c>
      <c r="M5" t="s" s="8">
        <f>IF(L5&gt;5,"5年以上",IF(L5&gt;2,"2-5年",IF(L5&gt;1,"1-2年",IF(L5&gt;0.5,"6-12个月",IF(L5&gt;0.25,"3-6个月","0-3个月")))))</f>
        <v>42</v>
      </c>
      <c r="N5" t="s" s="8">
        <v>78</v>
      </c>
      <c r="O5" s="22"/>
      <c r="P5" s="20"/>
      <c r="Q5" s="20">
        <v>43275</v>
      </c>
      <c r="R5" s="23"/>
    </row>
    <row r="6" ht="16" customHeight="1">
      <c r="A6" s="19">
        <v>5</v>
      </c>
      <c r="B6" t="s" s="8">
        <v>36</v>
      </c>
      <c r="C6" t="s" s="8">
        <v>75</v>
      </c>
      <c r="D6" s="20"/>
      <c r="E6" t="s" s="8">
        <v>80</v>
      </c>
      <c r="F6" t="s" s="8">
        <v>41</v>
      </c>
      <c r="G6" t="s" s="8">
        <v>34</v>
      </c>
      <c r="H6" t="s" s="8">
        <v>45</v>
      </c>
      <c r="I6" t="s" s="8">
        <v>19</v>
      </c>
      <c r="J6" t="s" s="8">
        <v>38</v>
      </c>
      <c r="K6" s="20">
        <v>43276</v>
      </c>
      <c r="L6" s="21">
        <f>ROUND(DAYS360(K6,TODAY())/360,2)</f>
        <v>0.3</v>
      </c>
      <c r="M6" t="s" s="8">
        <f>IF(L6&gt;5,"5年以上",IF(L6&gt;2,"2-5年",IF(L6&gt;1,"1-2年",IF(L6&gt;0.5,"6-12个月",IF(L6&gt;0.25,"3-6个月","0-3个月")))))</f>
        <v>42</v>
      </c>
      <c r="N6" t="s" s="8">
        <v>73</v>
      </c>
      <c r="O6" s="22">
        <v>43287</v>
      </c>
      <c r="P6" s="20"/>
      <c r="Q6" s="20"/>
      <c r="R6" s="23">
        <v>43287</v>
      </c>
    </row>
    <row r="7" ht="16" customHeight="1">
      <c r="A7" s="19">
        <v>6</v>
      </c>
      <c r="B7" t="s" s="8">
        <v>36</v>
      </c>
      <c r="C7" t="s" s="8">
        <v>75</v>
      </c>
      <c r="D7" s="20"/>
      <c r="E7" t="s" s="8">
        <v>81</v>
      </c>
      <c r="F7" t="s" s="8">
        <v>41</v>
      </c>
      <c r="G7" t="s" s="8">
        <v>34</v>
      </c>
      <c r="H7" t="s" s="8">
        <v>40</v>
      </c>
      <c r="I7" t="s" s="8">
        <v>19</v>
      </c>
      <c r="J7" t="s" s="8">
        <v>20</v>
      </c>
      <c r="K7" s="20">
        <v>43241</v>
      </c>
      <c r="L7" s="21">
        <f>ROUND(DAYS360(K7,TODAY())/360,2)</f>
        <v>0.39</v>
      </c>
      <c r="M7" t="s" s="8">
        <f>IF(L7&gt;5,"5年以上",IF(L7&gt;2,"2-5年",IF(L7&gt;1,"1-2年",IF(L7&gt;0.5,"6-12个月",IF(L7&gt;0.25,"3-6个月","0-3个月")))))</f>
        <v>42</v>
      </c>
      <c r="N7" t="s" s="8">
        <v>73</v>
      </c>
      <c r="O7" s="22">
        <v>43287</v>
      </c>
      <c r="P7" s="20"/>
      <c r="Q7" s="20"/>
      <c r="R7" s="23">
        <v>43287</v>
      </c>
    </row>
    <row r="8" ht="16" customHeight="1">
      <c r="A8" s="19">
        <v>7</v>
      </c>
      <c r="B8" t="s" s="8">
        <v>36</v>
      </c>
      <c r="C8" t="s" s="8">
        <v>75</v>
      </c>
      <c r="D8" s="20"/>
      <c r="E8" t="s" s="8">
        <v>82</v>
      </c>
      <c r="F8" t="s" s="8">
        <v>41</v>
      </c>
      <c r="G8" t="s" s="8">
        <v>34</v>
      </c>
      <c r="H8" t="s" s="8">
        <v>37</v>
      </c>
      <c r="I8" t="s" s="8">
        <v>19</v>
      </c>
      <c r="J8" t="s" s="8">
        <v>38</v>
      </c>
      <c r="K8" s="20">
        <v>43223</v>
      </c>
      <c r="L8" s="21">
        <f>ROUND(DAYS360(K8,TODAY())/360,2)</f>
        <v>0.4400000000000001</v>
      </c>
      <c r="M8" t="s" s="8">
        <f>IF(L8&gt;5,"5年以上",IF(L8&gt;2,"2-5年",IF(L8&gt;1,"1-2年",IF(L8&gt;0.5,"6-12个月",IF(L8&gt;0.25,"3-6个月","0-3个月")))))</f>
        <v>42</v>
      </c>
      <c r="N8" t="s" s="8">
        <v>73</v>
      </c>
      <c r="O8" s="22">
        <v>43309</v>
      </c>
      <c r="P8" s="20"/>
      <c r="Q8" s="20"/>
      <c r="R8" s="23">
        <v>43309</v>
      </c>
    </row>
    <row r="9" ht="16" customHeight="1">
      <c r="A9" s="19">
        <v>8</v>
      </c>
      <c r="B9" t="s" s="8">
        <v>36</v>
      </c>
      <c r="C9" t="s" s="8">
        <v>75</v>
      </c>
      <c r="D9" s="20"/>
      <c r="E9" t="s" s="8">
        <v>83</v>
      </c>
      <c r="F9" t="s" s="8">
        <v>41</v>
      </c>
      <c r="G9" t="s" s="8">
        <v>34</v>
      </c>
      <c r="H9" t="s" s="8">
        <v>40</v>
      </c>
      <c r="I9" t="s" s="8">
        <v>19</v>
      </c>
      <c r="J9" t="s" s="8">
        <v>38</v>
      </c>
      <c r="K9" s="20">
        <v>43230</v>
      </c>
      <c r="L9" s="21">
        <f>ROUND(DAYS360(K9,TODAY())/360,2)</f>
        <v>0.42</v>
      </c>
      <c r="M9" t="s" s="8">
        <f>IF(L9&gt;5,"5年以上",IF(L9&gt;2,"2-5年",IF(L9&gt;1,"1-2年",IF(L9&gt;0.5,"6-12个月",IF(L9&gt;0.25,"3-6个月","0-3个月")))))</f>
        <v>42</v>
      </c>
      <c r="N9" t="s" s="8">
        <v>78</v>
      </c>
      <c r="O9" s="22"/>
      <c r="P9" s="20"/>
      <c r="Q9" s="20">
        <v>43314</v>
      </c>
      <c r="R9" s="23"/>
    </row>
    <row r="10" ht="17" customHeight="1">
      <c r="A10" s="19">
        <v>9</v>
      </c>
      <c r="B10" t="s" s="8">
        <v>26</v>
      </c>
      <c r="C10" t="s" s="8">
        <v>75</v>
      </c>
      <c r="D10" s="20"/>
      <c r="E10" t="s" s="8">
        <v>84</v>
      </c>
      <c r="F10" t="s" s="8">
        <v>41</v>
      </c>
      <c r="G10" t="s" s="8">
        <v>34</v>
      </c>
      <c r="H10" t="s" s="8">
        <v>54</v>
      </c>
      <c r="I10" t="s" s="8">
        <v>19</v>
      </c>
      <c r="J10" t="s" s="8">
        <v>24</v>
      </c>
      <c r="K10" s="20">
        <v>43213</v>
      </c>
      <c r="L10" s="21">
        <f>ROUND(DAYS360(K10,TODAY())/360,2)</f>
        <v>0.47</v>
      </c>
      <c r="M10" t="s" s="8">
        <f>IF(L10&gt;5,"5年以上",IF(L10&gt;2,"2-5年",IF(L10&gt;1,"1-2年",IF(L10&gt;0.5,"6-12个月",IF(L10&gt;0.25,"3-6个月","0-3个月")))))</f>
        <v>42</v>
      </c>
      <c r="N10" t="s" s="8">
        <v>73</v>
      </c>
      <c r="O10" s="22"/>
      <c r="P10" s="20"/>
      <c r="Q10" s="20"/>
      <c r="R10" s="23">
        <v>43312</v>
      </c>
    </row>
    <row r="11" ht="16" customHeight="1">
      <c r="A11" s="19">
        <v>10</v>
      </c>
      <c r="B11" t="s" s="8">
        <v>36</v>
      </c>
      <c r="C11" t="s" s="8">
        <v>75</v>
      </c>
      <c r="D11" s="20"/>
      <c r="E11" t="s" s="8">
        <v>85</v>
      </c>
      <c r="F11" t="s" s="8">
        <v>41</v>
      </c>
      <c r="G11" t="s" s="8">
        <v>34</v>
      </c>
      <c r="H11" t="s" s="8">
        <v>16</v>
      </c>
      <c r="I11" t="s" s="8">
        <v>19</v>
      </c>
      <c r="J11" t="s" s="8">
        <v>38</v>
      </c>
      <c r="K11" s="20">
        <v>43210</v>
      </c>
      <c r="L11" s="21">
        <f>ROUND(DAYS360(K11,TODAY())/360,2)</f>
        <v>0.48</v>
      </c>
      <c r="M11" t="s" s="8">
        <f>IF(L11&gt;5,"5年以上",IF(L11&gt;2,"2-5年",IF(L11&gt;1,"1-2年",IF(L11&gt;0.5,"6-12个月",IF(L11&gt;0.25,"3-6个月","0-3个月")))))</f>
        <v>42</v>
      </c>
      <c r="N11" t="s" s="8">
        <v>73</v>
      </c>
      <c r="O11" s="22">
        <v>43312</v>
      </c>
      <c r="P11" s="20"/>
      <c r="Q11" s="20"/>
      <c r="R11" s="23">
        <v>43331</v>
      </c>
    </row>
    <row r="12" ht="16" customHeight="1">
      <c r="A12" s="19">
        <v>11</v>
      </c>
      <c r="B12" t="s" s="8">
        <v>36</v>
      </c>
      <c r="C12" t="s" s="8">
        <v>75</v>
      </c>
      <c r="D12" s="20"/>
      <c r="E12" t="s" s="8">
        <v>86</v>
      </c>
      <c r="F12" t="s" s="8">
        <v>41</v>
      </c>
      <c r="G12" t="s" s="8">
        <v>34</v>
      </c>
      <c r="H12" t="s" s="8">
        <v>47</v>
      </c>
      <c r="I12" t="s" s="8">
        <v>19</v>
      </c>
      <c r="J12" t="s" s="8">
        <v>38</v>
      </c>
      <c r="K12" s="20">
        <v>43355</v>
      </c>
      <c r="L12" s="21">
        <f>ROUND(DAYS360(K12,TODAY())/360,2)</f>
        <v>0.08</v>
      </c>
      <c r="M12" t="s" s="8">
        <f>IF(L12&gt;5,"5年以上",IF(L12&gt;2,"2-5年",IF(L12&gt;1,"1-2年",IF(L12&gt;0.5,"6-12个月",IF(L12&gt;0.25,"3-6个月","0-3个月")))))</f>
        <v>63</v>
      </c>
      <c r="N12" t="s" s="8">
        <v>78</v>
      </c>
      <c r="O12" s="24"/>
      <c r="P12" s="20"/>
      <c r="Q12" s="20">
        <v>43358</v>
      </c>
      <c r="R12" s="23"/>
    </row>
    <row r="13" ht="17" customHeight="1">
      <c r="A13" s="19">
        <v>12</v>
      </c>
      <c r="B13" t="s" s="8">
        <v>26</v>
      </c>
      <c r="C13" t="s" s="8">
        <v>75</v>
      </c>
      <c r="D13" s="23"/>
      <c r="E13" t="s" s="8">
        <v>87</v>
      </c>
      <c r="F13" t="s" s="8">
        <v>41</v>
      </c>
      <c r="G13" t="s" s="8">
        <v>34</v>
      </c>
      <c r="H13" t="s" s="8">
        <v>53</v>
      </c>
      <c r="I13" t="s" s="8">
        <v>19</v>
      </c>
      <c r="J13" t="s" s="8">
        <v>24</v>
      </c>
      <c r="K13" s="20">
        <v>43202</v>
      </c>
      <c r="L13" s="21">
        <f>ROUND(DAYS360(K13,TODAY())/360,2)</f>
        <v>0.5</v>
      </c>
      <c r="M13" t="s" s="8">
        <f>IF(L13&gt;5,"5年以上",IF(L13&gt;2,"2-5年",IF(L13&gt;1,"1-2年",IF(L13&gt;0.5,"6-12个月",IF(L13&gt;0.25,"3-6个月","0-3个月")))))</f>
        <v>42</v>
      </c>
      <c r="N13" t="s" s="8">
        <v>73</v>
      </c>
      <c r="O13" s="24">
        <v>43365</v>
      </c>
      <c r="P13" s="20">
        <v>43393</v>
      </c>
      <c r="Q13" s="25"/>
      <c r="R13" s="23">
        <v>43365</v>
      </c>
    </row>
    <row r="14" ht="16" customHeight="1">
      <c r="A14" s="19">
        <v>13</v>
      </c>
      <c r="B14" t="s" s="8">
        <v>36</v>
      </c>
      <c r="C14" t="s" s="8">
        <v>75</v>
      </c>
      <c r="D14" s="20"/>
      <c r="E14" t="s" s="8">
        <v>88</v>
      </c>
      <c r="F14" t="s" s="8">
        <v>41</v>
      </c>
      <c r="G14" t="s" s="8">
        <v>34</v>
      </c>
      <c r="H14" t="s" s="8">
        <v>16</v>
      </c>
      <c r="I14" t="s" s="8">
        <v>19</v>
      </c>
      <c r="J14" t="s" s="8">
        <v>38</v>
      </c>
      <c r="K14" s="20">
        <v>43268</v>
      </c>
      <c r="L14" s="21">
        <f>ROUND(DAYS360(K14,TODAY())/360,2)</f>
        <v>0.32</v>
      </c>
      <c r="M14" t="s" s="8">
        <f>IF(L14&gt;5,"5年以上",IF(L14&gt;2,"2-5年",IF(L14&gt;1,"1-2年",IF(L14&gt;0.5,"6-12个月",IF(L14&gt;0.25,"3-6个月","0-3个月")))))</f>
        <v>42</v>
      </c>
      <c r="N14" t="s" s="8">
        <v>73</v>
      </c>
      <c r="O14" s="24">
        <v>43369</v>
      </c>
      <c r="P14" s="20">
        <v>43393</v>
      </c>
      <c r="Q14" s="25"/>
      <c r="R14" s="26">
        <v>43370</v>
      </c>
    </row>
    <row r="15" ht="17" customHeight="1">
      <c r="A15" s="19">
        <v>14</v>
      </c>
      <c r="B15" t="s" s="8">
        <v>36</v>
      </c>
      <c r="C15" t="s" s="8">
        <v>75</v>
      </c>
      <c r="D15" s="20"/>
      <c r="E15" t="s" s="8">
        <v>89</v>
      </c>
      <c r="F15" t="s" s="8">
        <v>41</v>
      </c>
      <c r="G15" t="s" s="8">
        <v>34</v>
      </c>
      <c r="H15" t="s" s="8">
        <v>16</v>
      </c>
      <c r="I15" t="s" s="8">
        <v>19</v>
      </c>
      <c r="J15" t="s" s="8">
        <v>24</v>
      </c>
      <c r="K15" s="20">
        <v>43310</v>
      </c>
      <c r="L15" s="21">
        <f>ROUND(DAYS360(K15,TODAY())/360,2)</f>
        <v>0.2</v>
      </c>
      <c r="M15" t="s" s="8">
        <f>IF(L15&gt;5,"5年以上",IF(L15&gt;2,"2-5年",IF(L15&gt;1,"1-2年",IF(L15&gt;0.5,"6-12个月",IF(L15&gt;0.25,"3-6个月","0-3个月")))))</f>
        <v>63</v>
      </c>
      <c r="N15" t="s" s="8">
        <v>73</v>
      </c>
      <c r="O15" s="24">
        <v>43369</v>
      </c>
      <c r="P15" s="20">
        <v>43393</v>
      </c>
      <c r="Q15" s="25"/>
      <c r="R15" s="26">
        <v>43370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3.xml><?xml version="1.0" encoding="utf-8"?>
<worksheet xmlns:r="http://schemas.openxmlformats.org/officeDocument/2006/relationships" xmlns="http://schemas.openxmlformats.org/spreadsheetml/2006/main">
  <dimension ref="A1:M28"/>
  <sheetViews>
    <sheetView workbookViewId="0" showGridLines="0" defaultGridColor="1"/>
  </sheetViews>
  <sheetFormatPr defaultColWidth="8.83333" defaultRowHeight="13.5" customHeight="1" outlineLevelRow="0" outlineLevelCol="0"/>
  <cols>
    <col min="1" max="1" width="7.35156" style="27" customWidth="1"/>
    <col min="2" max="2" width="8.85156" style="27" customWidth="1"/>
    <col min="3" max="3" width="8.85156" style="27" customWidth="1"/>
    <col min="4" max="4" width="8.85156" style="27" customWidth="1"/>
    <col min="5" max="5" width="8.85156" style="27" customWidth="1"/>
    <col min="6" max="6" width="8.85156" style="27" customWidth="1"/>
    <col min="7" max="7" width="8.85156" style="27" customWidth="1"/>
    <col min="8" max="8" width="8.85156" style="27" customWidth="1"/>
    <col min="9" max="9" width="8.85156" style="27" customWidth="1"/>
    <col min="10" max="10" width="8.85156" style="27" customWidth="1"/>
    <col min="11" max="11" width="8.85156" style="27" customWidth="1"/>
    <col min="12" max="12" width="8.85156" style="27" customWidth="1"/>
    <col min="13" max="13" width="8.85156" style="27" customWidth="1"/>
    <col min="14" max="256" width="8.85156" style="27" customWidth="1"/>
  </cols>
  <sheetData>
    <row r="1" ht="15" customHeight="1">
      <c r="A1" t="s" s="2">
        <v>0</v>
      </c>
      <c r="B1" t="s" s="18">
        <v>1</v>
      </c>
      <c r="C1" t="s" s="28">
        <v>2</v>
      </c>
      <c r="D1" t="s" s="18">
        <v>3</v>
      </c>
      <c r="E1" t="s" s="18">
        <v>4</v>
      </c>
      <c r="F1" t="s" s="18">
        <v>5</v>
      </c>
      <c r="G1" t="s" s="18">
        <v>6</v>
      </c>
      <c r="H1" t="s" s="18">
        <v>7</v>
      </c>
      <c r="I1" t="s" s="18">
        <v>8</v>
      </c>
      <c r="J1" t="s" s="18">
        <v>9</v>
      </c>
      <c r="K1" t="s" s="18">
        <v>90</v>
      </c>
      <c r="L1" t="s" s="18">
        <v>91</v>
      </c>
      <c r="M1" s="29"/>
    </row>
    <row r="2" ht="16" customHeight="1">
      <c r="A2" s="19">
        <v>1</v>
      </c>
      <c r="B2" t="s" s="8">
        <v>14</v>
      </c>
      <c r="C2" t="s" s="8">
        <v>92</v>
      </c>
      <c r="D2" s="20"/>
      <c r="E2" t="s" s="8">
        <v>32</v>
      </c>
      <c r="F2" t="s" s="8">
        <v>33</v>
      </c>
      <c r="G2" t="s" s="8">
        <v>34</v>
      </c>
      <c r="H2" t="s" s="8">
        <v>16</v>
      </c>
      <c r="I2" t="s" s="8">
        <v>19</v>
      </c>
      <c r="J2" t="s" s="8">
        <v>20</v>
      </c>
      <c r="K2" s="30">
        <v>43179</v>
      </c>
      <c r="L2" s="30">
        <v>43181</v>
      </c>
      <c r="M2" s="31"/>
    </row>
    <row r="3" ht="16" customHeight="1">
      <c r="A3" s="19">
        <v>2</v>
      </c>
      <c r="B3" t="s" s="8">
        <v>14</v>
      </c>
      <c r="C3" t="s" s="8">
        <v>36</v>
      </c>
      <c r="D3" s="20"/>
      <c r="E3" t="s" s="8">
        <v>37</v>
      </c>
      <c r="F3" t="s" s="8">
        <v>41</v>
      </c>
      <c r="G3" t="s" s="8">
        <v>34</v>
      </c>
      <c r="H3" t="s" s="8">
        <v>16</v>
      </c>
      <c r="I3" t="s" s="8">
        <v>19</v>
      </c>
      <c r="J3" t="s" s="8">
        <v>38</v>
      </c>
      <c r="K3" s="30">
        <v>43179</v>
      </c>
      <c r="L3" s="30">
        <v>43182</v>
      </c>
      <c r="M3" s="31"/>
    </row>
    <row r="4" ht="16" customHeight="1">
      <c r="A4" s="19">
        <v>3</v>
      </c>
      <c r="B4" t="s" s="8">
        <v>14</v>
      </c>
      <c r="C4" t="s" s="8">
        <v>26</v>
      </c>
      <c r="D4" s="25"/>
      <c r="E4" t="s" s="18">
        <v>87</v>
      </c>
      <c r="F4" t="s" s="8">
        <v>41</v>
      </c>
      <c r="G4" t="s" s="8">
        <v>34</v>
      </c>
      <c r="H4" t="s" s="8">
        <v>16</v>
      </c>
      <c r="I4" t="s" s="8">
        <v>19</v>
      </c>
      <c r="J4" t="s" s="8">
        <v>20</v>
      </c>
      <c r="K4" s="30">
        <v>43202</v>
      </c>
      <c r="L4" s="30">
        <v>43207</v>
      </c>
      <c r="M4" s="31"/>
    </row>
    <row r="5" ht="16" customHeight="1">
      <c r="A5" s="19">
        <v>4</v>
      </c>
      <c r="B5" t="s" s="8">
        <v>14</v>
      </c>
      <c r="C5" t="s" s="8">
        <v>36</v>
      </c>
      <c r="D5" s="25"/>
      <c r="E5" t="s" s="18">
        <v>85</v>
      </c>
      <c r="F5" t="s" s="8">
        <v>41</v>
      </c>
      <c r="G5" t="s" s="8">
        <v>34</v>
      </c>
      <c r="H5" t="s" s="8">
        <v>16</v>
      </c>
      <c r="I5" t="s" s="8">
        <v>19</v>
      </c>
      <c r="J5" t="s" s="8">
        <v>38</v>
      </c>
      <c r="K5" s="30">
        <v>43206</v>
      </c>
      <c r="L5" s="30">
        <v>43210</v>
      </c>
      <c r="M5" s="31"/>
    </row>
    <row r="6" ht="16" customHeight="1">
      <c r="A6" s="19">
        <v>5</v>
      </c>
      <c r="B6" t="s" s="8">
        <v>14</v>
      </c>
      <c r="C6" t="s" s="8">
        <v>36</v>
      </c>
      <c r="D6" s="25"/>
      <c r="E6" t="s" s="18">
        <v>40</v>
      </c>
      <c r="F6" t="s" s="8">
        <v>41</v>
      </c>
      <c r="G6" t="s" s="8">
        <v>34</v>
      </c>
      <c r="H6" t="s" s="8">
        <v>16</v>
      </c>
      <c r="I6" t="s" s="8">
        <v>19</v>
      </c>
      <c r="J6" t="s" s="8">
        <v>38</v>
      </c>
      <c r="K6" s="30">
        <v>43207</v>
      </c>
      <c r="L6" s="30">
        <v>43213</v>
      </c>
      <c r="M6" s="31"/>
    </row>
    <row r="7" ht="16" customHeight="1">
      <c r="A7" s="19">
        <v>6</v>
      </c>
      <c r="B7" t="s" s="8">
        <v>14</v>
      </c>
      <c r="C7" t="s" s="8">
        <v>26</v>
      </c>
      <c r="D7" s="25"/>
      <c r="E7" t="s" s="18">
        <v>84</v>
      </c>
      <c r="F7" t="s" s="8">
        <v>41</v>
      </c>
      <c r="G7" t="s" s="8">
        <v>34</v>
      </c>
      <c r="H7" t="s" s="8">
        <v>16</v>
      </c>
      <c r="I7" t="s" s="8">
        <v>19</v>
      </c>
      <c r="J7" t="s" s="8">
        <v>20</v>
      </c>
      <c r="K7" s="30">
        <v>43207</v>
      </c>
      <c r="L7" s="30">
        <v>43213</v>
      </c>
      <c r="M7" t="s" s="32">
        <v>93</v>
      </c>
    </row>
    <row r="8" ht="16" customHeight="1">
      <c r="A8" s="19">
        <v>7</v>
      </c>
      <c r="B8" t="s" s="8">
        <v>14</v>
      </c>
      <c r="C8" t="s" s="8">
        <v>36</v>
      </c>
      <c r="D8" s="25"/>
      <c r="E8" t="s" s="18">
        <v>43</v>
      </c>
      <c r="F8" t="s" s="8">
        <v>41</v>
      </c>
      <c r="G8" t="s" s="8">
        <v>34</v>
      </c>
      <c r="H8" t="s" s="8">
        <v>16</v>
      </c>
      <c r="I8" t="s" s="8">
        <v>19</v>
      </c>
      <c r="J8" t="s" s="18">
        <v>38</v>
      </c>
      <c r="K8" s="30">
        <v>43219</v>
      </c>
      <c r="L8" s="30">
        <v>43223</v>
      </c>
      <c r="M8" s="31"/>
    </row>
    <row r="9" ht="16" customHeight="1">
      <c r="A9" s="19">
        <v>8</v>
      </c>
      <c r="B9" t="s" s="8">
        <v>14</v>
      </c>
      <c r="C9" t="s" s="8">
        <v>36</v>
      </c>
      <c r="D9" s="25"/>
      <c r="E9" t="s" s="18">
        <v>82</v>
      </c>
      <c r="F9" t="s" s="8">
        <v>41</v>
      </c>
      <c r="G9" t="s" s="8">
        <v>34</v>
      </c>
      <c r="H9" t="s" s="8">
        <v>16</v>
      </c>
      <c r="I9" t="s" s="8">
        <v>19</v>
      </c>
      <c r="J9" t="s" s="18">
        <v>38</v>
      </c>
      <c r="K9" s="30">
        <v>43223</v>
      </c>
      <c r="L9" s="30">
        <v>43228</v>
      </c>
      <c r="M9" t="s" s="32">
        <v>93</v>
      </c>
    </row>
    <row r="10" ht="16" customHeight="1">
      <c r="A10" s="19">
        <v>9</v>
      </c>
      <c r="B10" t="s" s="8">
        <v>14</v>
      </c>
      <c r="C10" t="s" s="8">
        <v>36</v>
      </c>
      <c r="D10" s="25"/>
      <c r="E10" t="s" s="18">
        <v>45</v>
      </c>
      <c r="F10" t="s" s="8">
        <v>41</v>
      </c>
      <c r="G10" t="s" s="8">
        <v>34</v>
      </c>
      <c r="H10" t="s" s="8">
        <v>16</v>
      </c>
      <c r="I10" t="s" s="8">
        <v>19</v>
      </c>
      <c r="J10" t="s" s="18">
        <v>20</v>
      </c>
      <c r="K10" s="30">
        <v>43224</v>
      </c>
      <c r="L10" s="30">
        <v>43227</v>
      </c>
      <c r="M10" s="31"/>
    </row>
    <row r="11" ht="16" customHeight="1">
      <c r="A11" s="19">
        <v>10</v>
      </c>
      <c r="B11" t="s" s="8">
        <v>14</v>
      </c>
      <c r="C11" t="s" s="8">
        <v>36</v>
      </c>
      <c r="D11" s="25"/>
      <c r="E11" t="s" s="18">
        <v>46</v>
      </c>
      <c r="F11" t="s" s="8">
        <v>41</v>
      </c>
      <c r="G11" t="s" s="8">
        <v>34</v>
      </c>
      <c r="H11" t="s" s="8">
        <v>16</v>
      </c>
      <c r="I11" t="s" s="8">
        <v>19</v>
      </c>
      <c r="J11" t="s" s="18">
        <v>38</v>
      </c>
      <c r="K11" s="30">
        <v>43227</v>
      </c>
      <c r="L11" s="30">
        <v>43228</v>
      </c>
      <c r="M11" s="31"/>
    </row>
    <row r="12" ht="16" customHeight="1">
      <c r="A12" s="19">
        <v>11</v>
      </c>
      <c r="B12" t="s" s="8">
        <v>14</v>
      </c>
      <c r="C12" t="s" s="8">
        <v>36</v>
      </c>
      <c r="D12" s="25"/>
      <c r="E12" t="s" s="18">
        <v>83</v>
      </c>
      <c r="F12" t="s" s="8">
        <v>41</v>
      </c>
      <c r="G12" t="s" s="8">
        <v>34</v>
      </c>
      <c r="H12" t="s" s="8">
        <v>16</v>
      </c>
      <c r="I12" t="s" s="8">
        <v>19</v>
      </c>
      <c r="J12" t="s" s="18">
        <v>38</v>
      </c>
      <c r="K12" s="30">
        <v>43226</v>
      </c>
      <c r="L12" s="30">
        <v>43230</v>
      </c>
      <c r="M12" t="s" s="32">
        <v>93</v>
      </c>
    </row>
    <row r="13" ht="16" customHeight="1">
      <c r="A13" s="19">
        <v>12</v>
      </c>
      <c r="B13" t="s" s="8">
        <v>14</v>
      </c>
      <c r="C13" t="s" s="8">
        <v>36</v>
      </c>
      <c r="D13" s="25"/>
      <c r="E13" t="s" s="18">
        <v>81</v>
      </c>
      <c r="F13" t="s" s="8">
        <v>41</v>
      </c>
      <c r="G13" t="s" s="8">
        <v>34</v>
      </c>
      <c r="H13" t="s" s="8">
        <v>16</v>
      </c>
      <c r="I13" t="s" s="8">
        <v>19</v>
      </c>
      <c r="J13" t="s" s="18">
        <v>20</v>
      </c>
      <c r="K13" s="30">
        <v>43241</v>
      </c>
      <c r="L13" s="30">
        <v>43241</v>
      </c>
      <c r="M13" t="s" s="32">
        <v>93</v>
      </c>
    </row>
    <row r="14" ht="16" customHeight="1">
      <c r="A14" s="19">
        <v>13</v>
      </c>
      <c r="B14" t="s" s="8">
        <v>14</v>
      </c>
      <c r="C14" t="s" s="8">
        <v>36</v>
      </c>
      <c r="D14" s="25"/>
      <c r="E14" t="s" s="18">
        <v>48</v>
      </c>
      <c r="F14" t="s" s="8">
        <v>41</v>
      </c>
      <c r="G14" t="s" s="8">
        <v>34</v>
      </c>
      <c r="H14" t="s" s="8">
        <v>16</v>
      </c>
      <c r="I14" t="s" s="8">
        <v>19</v>
      </c>
      <c r="J14" t="s" s="18">
        <v>38</v>
      </c>
      <c r="K14" s="30">
        <v>43263</v>
      </c>
      <c r="L14" s="30">
        <v>43263</v>
      </c>
      <c r="M14" s="31"/>
    </row>
    <row r="15" ht="16" customHeight="1">
      <c r="A15" s="19">
        <v>14</v>
      </c>
      <c r="B15" t="s" s="8">
        <v>14</v>
      </c>
      <c r="C15" t="s" s="8">
        <v>36</v>
      </c>
      <c r="D15" s="25"/>
      <c r="E15" t="s" s="8">
        <v>47</v>
      </c>
      <c r="F15" t="s" s="8">
        <v>41</v>
      </c>
      <c r="G15" t="s" s="8">
        <v>34</v>
      </c>
      <c r="H15" t="s" s="8">
        <v>16</v>
      </c>
      <c r="I15" t="s" s="8">
        <v>19</v>
      </c>
      <c r="J15" t="s" s="18">
        <v>20</v>
      </c>
      <c r="K15" s="30">
        <v>43249</v>
      </c>
      <c r="L15" s="30">
        <v>43249</v>
      </c>
      <c r="M15" s="31"/>
    </row>
    <row r="16" ht="16" customHeight="1">
      <c r="A16" s="19">
        <v>15</v>
      </c>
      <c r="B16" t="s" s="8">
        <v>14</v>
      </c>
      <c r="C16" t="s" s="8">
        <v>94</v>
      </c>
      <c r="D16" s="25"/>
      <c r="E16" t="s" s="18">
        <v>50</v>
      </c>
      <c r="F16" t="s" s="18">
        <v>51</v>
      </c>
      <c r="G16" t="s" s="8">
        <v>34</v>
      </c>
      <c r="H16" t="s" s="8">
        <v>16</v>
      </c>
      <c r="I16" t="s" s="8">
        <v>19</v>
      </c>
      <c r="J16" t="s" s="18">
        <v>38</v>
      </c>
      <c r="K16" s="30">
        <v>43259</v>
      </c>
      <c r="L16" s="30">
        <v>43259</v>
      </c>
      <c r="M16" s="31"/>
    </row>
    <row r="17" ht="16" customHeight="1">
      <c r="A17" s="19">
        <v>16</v>
      </c>
      <c r="B17" t="s" s="8">
        <v>14</v>
      </c>
      <c r="C17" t="s" s="8">
        <v>36</v>
      </c>
      <c r="D17" s="25"/>
      <c r="E17" t="s" s="18">
        <v>88</v>
      </c>
      <c r="F17" t="s" s="8">
        <v>41</v>
      </c>
      <c r="G17" t="s" s="8">
        <v>34</v>
      </c>
      <c r="H17" t="s" s="8">
        <v>16</v>
      </c>
      <c r="I17" t="s" s="8">
        <v>19</v>
      </c>
      <c r="J17" t="s" s="18">
        <v>38</v>
      </c>
      <c r="K17" s="30">
        <v>43267</v>
      </c>
      <c r="L17" s="30">
        <v>43268</v>
      </c>
      <c r="M17" t="s" s="32">
        <v>93</v>
      </c>
    </row>
    <row r="18" ht="16" customHeight="1">
      <c r="A18" s="19">
        <v>17</v>
      </c>
      <c r="B18" t="s" s="8">
        <v>14</v>
      </c>
      <c r="C18" t="s" s="8">
        <v>36</v>
      </c>
      <c r="D18" s="25"/>
      <c r="E18" t="s" s="18">
        <v>52</v>
      </c>
      <c r="F18" t="s" s="8">
        <v>41</v>
      </c>
      <c r="G18" t="s" s="8">
        <v>34</v>
      </c>
      <c r="H18" t="s" s="8">
        <v>16</v>
      </c>
      <c r="I18" t="s" s="8">
        <v>19</v>
      </c>
      <c r="J18" t="s" s="18">
        <v>38</v>
      </c>
      <c r="K18" s="30">
        <v>43270</v>
      </c>
      <c r="L18" s="30">
        <v>43270</v>
      </c>
      <c r="M18" s="31"/>
    </row>
    <row r="19" ht="16" customHeight="1">
      <c r="A19" s="19">
        <v>18</v>
      </c>
      <c r="B19" t="s" s="8">
        <v>14</v>
      </c>
      <c r="C19" t="s" s="8">
        <v>26</v>
      </c>
      <c r="D19" s="25"/>
      <c r="E19" t="s" s="18">
        <v>53</v>
      </c>
      <c r="F19" t="s" s="8">
        <v>41</v>
      </c>
      <c r="G19" t="s" s="8">
        <v>34</v>
      </c>
      <c r="H19" t="s" s="8">
        <v>16</v>
      </c>
      <c r="I19" t="s" s="8">
        <v>19</v>
      </c>
      <c r="J19" t="s" s="18">
        <v>20</v>
      </c>
      <c r="K19" s="30">
        <v>43271</v>
      </c>
      <c r="L19" s="30">
        <v>43271</v>
      </c>
      <c r="M19" s="31"/>
    </row>
    <row r="20" ht="16" customHeight="1">
      <c r="A20" s="19">
        <v>19</v>
      </c>
      <c r="B20" t="s" s="8">
        <v>14</v>
      </c>
      <c r="C20" t="s" s="8">
        <v>36</v>
      </c>
      <c r="D20" s="25"/>
      <c r="E20" t="s" s="8">
        <v>55</v>
      </c>
      <c r="F20" t="s" s="8">
        <v>41</v>
      </c>
      <c r="G20" t="s" s="8">
        <v>34</v>
      </c>
      <c r="H20" t="s" s="8">
        <v>16</v>
      </c>
      <c r="I20" t="s" s="8">
        <v>19</v>
      </c>
      <c r="J20" t="s" s="18">
        <v>38</v>
      </c>
      <c r="K20" s="30">
        <v>43272</v>
      </c>
      <c r="L20" s="30">
        <v>43272</v>
      </c>
      <c r="M20" s="31"/>
    </row>
    <row r="21" ht="16" customHeight="1">
      <c r="A21" s="19">
        <v>20</v>
      </c>
      <c r="B21" t="s" s="8">
        <v>14</v>
      </c>
      <c r="C21" t="s" s="8">
        <v>26</v>
      </c>
      <c r="D21" s="25"/>
      <c r="E21" t="s" s="18">
        <v>56</v>
      </c>
      <c r="F21" t="s" s="8">
        <v>41</v>
      </c>
      <c r="G21" t="s" s="8">
        <v>34</v>
      </c>
      <c r="H21" t="s" s="8">
        <v>16</v>
      </c>
      <c r="I21" t="s" s="8">
        <v>19</v>
      </c>
      <c r="J21" t="s" s="18">
        <v>20</v>
      </c>
      <c r="K21" s="30">
        <v>43276</v>
      </c>
      <c r="L21" s="30">
        <v>43276</v>
      </c>
      <c r="M21" s="31"/>
    </row>
    <row r="22" ht="16" customHeight="1">
      <c r="A22" s="19">
        <v>21</v>
      </c>
      <c r="B22" t="s" s="8">
        <v>14</v>
      </c>
      <c r="C22" t="s" s="8">
        <v>36</v>
      </c>
      <c r="D22" s="25"/>
      <c r="E22" t="s" s="18">
        <v>57</v>
      </c>
      <c r="F22" t="s" s="8">
        <v>41</v>
      </c>
      <c r="G22" t="s" s="8">
        <v>34</v>
      </c>
      <c r="H22" t="s" s="8">
        <v>16</v>
      </c>
      <c r="I22" t="s" s="8">
        <v>19</v>
      </c>
      <c r="J22" t="s" s="18">
        <v>38</v>
      </c>
      <c r="K22" s="30">
        <v>43284</v>
      </c>
      <c r="L22" s="30">
        <v>43284</v>
      </c>
      <c r="M22" s="31"/>
    </row>
    <row r="23" ht="16" customHeight="1">
      <c r="A23" s="19">
        <v>22</v>
      </c>
      <c r="B23" t="s" s="8">
        <v>14</v>
      </c>
      <c r="C23" t="s" s="8">
        <v>94</v>
      </c>
      <c r="D23" s="25"/>
      <c r="E23" t="s" s="18">
        <v>58</v>
      </c>
      <c r="F23" t="s" s="8">
        <v>59</v>
      </c>
      <c r="G23" t="s" s="8">
        <v>34</v>
      </c>
      <c r="H23" t="s" s="8">
        <v>16</v>
      </c>
      <c r="I23" t="s" s="8">
        <v>19</v>
      </c>
      <c r="J23" t="s" s="18">
        <v>20</v>
      </c>
      <c r="K23" s="30">
        <v>43290</v>
      </c>
      <c r="L23" s="30">
        <v>43290</v>
      </c>
      <c r="M23" s="31"/>
    </row>
    <row r="24" ht="16" customHeight="1">
      <c r="A24" s="19">
        <v>23</v>
      </c>
      <c r="B24" t="s" s="8">
        <v>14</v>
      </c>
      <c r="C24" t="s" s="8">
        <v>36</v>
      </c>
      <c r="D24" s="25"/>
      <c r="E24" t="s" s="18">
        <v>89</v>
      </c>
      <c r="F24" t="s" s="8">
        <v>41</v>
      </c>
      <c r="G24" t="s" s="8">
        <v>34</v>
      </c>
      <c r="H24" t="s" s="8">
        <v>16</v>
      </c>
      <c r="I24" t="s" s="8">
        <v>19</v>
      </c>
      <c r="J24" t="s" s="18">
        <v>20</v>
      </c>
      <c r="K24" s="30">
        <v>43310</v>
      </c>
      <c r="L24" s="30">
        <v>43310</v>
      </c>
      <c r="M24" t="s" s="32">
        <v>93</v>
      </c>
    </row>
    <row r="25" ht="16" customHeight="1">
      <c r="A25" s="19">
        <v>24</v>
      </c>
      <c r="B25" t="s" s="8">
        <v>14</v>
      </c>
      <c r="C25" t="s" s="8">
        <v>26</v>
      </c>
      <c r="D25" s="25"/>
      <c r="E25" t="s" s="18">
        <v>60</v>
      </c>
      <c r="F25" t="s" s="8">
        <v>41</v>
      </c>
      <c r="G25" t="s" s="8">
        <v>34</v>
      </c>
      <c r="H25" t="s" s="8">
        <v>16</v>
      </c>
      <c r="I25" t="s" s="8">
        <v>19</v>
      </c>
      <c r="J25" t="s" s="18">
        <v>20</v>
      </c>
      <c r="K25" s="30">
        <v>43315</v>
      </c>
      <c r="L25" s="30">
        <v>43315</v>
      </c>
      <c r="M25" s="31"/>
    </row>
    <row r="26" ht="16" customHeight="1">
      <c r="A26" s="19">
        <v>25</v>
      </c>
      <c r="B26" t="s" s="8">
        <v>14</v>
      </c>
      <c r="C26" t="s" s="8">
        <v>36</v>
      </c>
      <c r="D26" s="25"/>
      <c r="E26" t="s" s="18">
        <v>86</v>
      </c>
      <c r="F26" t="s" s="8">
        <v>41</v>
      </c>
      <c r="G26" t="s" s="8">
        <v>34</v>
      </c>
      <c r="H26" t="s" s="8">
        <v>16</v>
      </c>
      <c r="I26" t="s" s="8">
        <v>19</v>
      </c>
      <c r="J26" t="s" s="18">
        <v>38</v>
      </c>
      <c r="K26" s="30">
        <v>43355</v>
      </c>
      <c r="L26" s="30">
        <v>43355</v>
      </c>
      <c r="M26" t="s" s="32">
        <v>93</v>
      </c>
    </row>
    <row r="27" ht="16" customHeight="1">
      <c r="A27" s="19">
        <v>26</v>
      </c>
      <c r="B27" t="s" s="8">
        <v>14</v>
      </c>
      <c r="C27" t="s" s="8">
        <v>36</v>
      </c>
      <c r="D27" s="25"/>
      <c r="E27" t="s" s="18">
        <v>64</v>
      </c>
      <c r="F27" t="s" s="8">
        <v>41</v>
      </c>
      <c r="G27" t="s" s="8">
        <v>34</v>
      </c>
      <c r="H27" t="s" s="8">
        <v>16</v>
      </c>
      <c r="I27" t="s" s="8">
        <v>19</v>
      </c>
      <c r="J27" t="s" s="18">
        <v>38</v>
      </c>
      <c r="K27" s="30">
        <v>43370</v>
      </c>
      <c r="L27" s="30">
        <v>43370</v>
      </c>
      <c r="M27" s="31"/>
    </row>
    <row r="28" ht="16" customHeight="1">
      <c r="A28" s="19">
        <v>27</v>
      </c>
      <c r="B28" t="s" s="8">
        <v>14</v>
      </c>
      <c r="C28" t="s" s="8">
        <v>36</v>
      </c>
      <c r="D28" s="25"/>
      <c r="E28" t="s" s="18">
        <v>65</v>
      </c>
      <c r="F28" t="s" s="8">
        <v>41</v>
      </c>
      <c r="G28" t="s" s="8">
        <v>34</v>
      </c>
      <c r="H28" t="s" s="8">
        <v>16</v>
      </c>
      <c r="I28" t="s" s="8">
        <v>19</v>
      </c>
      <c r="J28" t="s" s="18">
        <v>20</v>
      </c>
      <c r="K28" s="30">
        <v>43372</v>
      </c>
      <c r="L28" s="30">
        <v>43372</v>
      </c>
      <c r="M28" s="3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R3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33" customWidth="1"/>
    <col min="2" max="2" width="8.85156" style="33" customWidth="1"/>
    <col min="3" max="3" width="8.85156" style="33" customWidth="1"/>
    <col min="4" max="4" width="8.85156" style="33" customWidth="1"/>
    <col min="5" max="5" width="8.85156" style="33" customWidth="1"/>
    <col min="6" max="6" width="8.85156" style="33" customWidth="1"/>
    <col min="7" max="7" width="8.85156" style="33" customWidth="1"/>
    <col min="8" max="8" width="8.85156" style="33" customWidth="1"/>
    <col min="9" max="9" width="11.8516" style="33" customWidth="1"/>
    <col min="10" max="10" width="8.85156" style="33" customWidth="1"/>
    <col min="11" max="11" width="8.85156" style="33" customWidth="1"/>
    <col min="12" max="12" width="8.85156" style="33" customWidth="1"/>
    <col min="13" max="13" width="8.85156" style="33" customWidth="1"/>
    <col min="14" max="14" width="8.85156" style="33" customWidth="1"/>
    <col min="15" max="15" width="12" style="33" customWidth="1"/>
    <col min="16" max="16" width="8.85156" style="33" customWidth="1"/>
    <col min="17" max="17" width="13.8516" style="33" customWidth="1"/>
    <col min="18" max="18" width="8.85156" style="33" customWidth="1"/>
    <col min="19" max="256" width="8.85156" style="33" customWidth="1"/>
  </cols>
  <sheetData>
    <row r="1" ht="15" customHeight="1">
      <c r="A1" t="s" s="2">
        <v>0</v>
      </c>
      <c r="B1" t="s" s="18">
        <v>4</v>
      </c>
      <c r="C1" t="s" s="2">
        <v>10</v>
      </c>
      <c r="D1" t="s" s="18">
        <v>95</v>
      </c>
      <c r="E1" t="s" s="28">
        <v>96</v>
      </c>
      <c r="F1" t="s" s="18">
        <v>97</v>
      </c>
      <c r="G1" t="s" s="18">
        <v>98</v>
      </c>
      <c r="H1" t="s" s="18">
        <v>99</v>
      </c>
      <c r="I1" t="s" s="18">
        <v>100</v>
      </c>
      <c r="J1" t="s" s="18">
        <v>101</v>
      </c>
      <c r="K1" t="s" s="18">
        <v>102</v>
      </c>
      <c r="L1" t="s" s="18">
        <v>103</v>
      </c>
      <c r="M1" t="s" s="18">
        <v>104</v>
      </c>
      <c r="N1" t="s" s="18">
        <v>105</v>
      </c>
      <c r="O1" t="s" s="18">
        <v>106</v>
      </c>
      <c r="P1" t="s" s="2">
        <v>107</v>
      </c>
      <c r="Q1" t="s" s="34">
        <v>108</v>
      </c>
      <c r="R1" t="s" s="2">
        <v>109</v>
      </c>
    </row>
    <row r="2" ht="15" customHeight="1">
      <c r="A2" s="35">
        <v>1</v>
      </c>
      <c r="B2" t="s" s="36">
        <v>47</v>
      </c>
      <c r="C2" s="37">
        <v>43249</v>
      </c>
      <c r="D2" t="s" s="36">
        <v>36</v>
      </c>
      <c r="E2" t="s" s="36">
        <v>110</v>
      </c>
      <c r="F2" t="s" s="36">
        <v>111</v>
      </c>
      <c r="G2" t="s" s="36">
        <v>41</v>
      </c>
      <c r="H2" t="s" s="36">
        <v>34</v>
      </c>
      <c r="I2" t="s" s="36">
        <v>37</v>
      </c>
      <c r="J2" t="s" s="36">
        <v>36</v>
      </c>
      <c r="K2" t="s" s="36">
        <v>112</v>
      </c>
      <c r="L2" t="s" s="36">
        <v>111</v>
      </c>
      <c r="M2" t="s" s="36">
        <v>28</v>
      </c>
      <c r="N2" t="s" s="36">
        <v>29</v>
      </c>
      <c r="O2" t="s" s="36">
        <v>37</v>
      </c>
      <c r="P2" s="37">
        <v>43313</v>
      </c>
      <c r="Q2" s="38">
        <v>43313</v>
      </c>
      <c r="R2" s="13"/>
    </row>
    <row r="3" ht="15" customHeight="1">
      <c r="A3" s="35">
        <v>2</v>
      </c>
      <c r="B3" t="s" s="36">
        <v>55</v>
      </c>
      <c r="C3" s="37">
        <v>43272</v>
      </c>
      <c r="D3" t="s" s="36">
        <v>36</v>
      </c>
      <c r="E3" t="s" s="36">
        <v>113</v>
      </c>
      <c r="F3" t="s" s="36">
        <v>114</v>
      </c>
      <c r="G3" t="s" s="36">
        <v>41</v>
      </c>
      <c r="H3" t="s" s="36">
        <v>34</v>
      </c>
      <c r="I3" t="s" s="36">
        <v>37</v>
      </c>
      <c r="J3" t="s" s="36">
        <v>36</v>
      </c>
      <c r="K3" t="s" s="36">
        <v>112</v>
      </c>
      <c r="L3" t="s" s="36">
        <v>114</v>
      </c>
      <c r="M3" t="s" s="36">
        <v>41</v>
      </c>
      <c r="N3" t="s" s="36">
        <v>34</v>
      </c>
      <c r="O3" t="s" s="36">
        <v>47</v>
      </c>
      <c r="P3" s="37">
        <v>43334</v>
      </c>
      <c r="Q3" s="38">
        <v>43334</v>
      </c>
      <c r="R3" s="13"/>
    </row>
    <row r="4" ht="15" customHeight="1">
      <c r="A4" s="35">
        <v>3</v>
      </c>
      <c r="B4" t="s" s="36">
        <v>43</v>
      </c>
      <c r="C4" s="37">
        <v>43223</v>
      </c>
      <c r="D4" t="s" s="36">
        <v>36</v>
      </c>
      <c r="E4" t="s" s="36">
        <v>113</v>
      </c>
      <c r="F4" t="s" s="36">
        <v>115</v>
      </c>
      <c r="G4" t="s" s="36">
        <v>41</v>
      </c>
      <c r="H4" t="s" s="36">
        <v>34</v>
      </c>
      <c r="I4" t="s" s="36">
        <v>37</v>
      </c>
      <c r="J4" t="s" s="36">
        <v>36</v>
      </c>
      <c r="K4" t="s" s="36">
        <v>112</v>
      </c>
      <c r="L4" t="s" s="36">
        <v>114</v>
      </c>
      <c r="M4" t="s" s="36">
        <v>41</v>
      </c>
      <c r="N4" t="s" s="36">
        <v>34</v>
      </c>
      <c r="O4" t="s" s="36">
        <v>47</v>
      </c>
      <c r="P4" s="37">
        <v>43334</v>
      </c>
      <c r="Q4" s="38">
        <v>43334</v>
      </c>
      <c r="R4" s="13"/>
    </row>
    <row r="5" ht="15" customHeight="1">
      <c r="A5" s="35">
        <v>4</v>
      </c>
      <c r="B5" t="s" s="36">
        <v>52</v>
      </c>
      <c r="C5" s="37">
        <v>43270</v>
      </c>
      <c r="D5" t="s" s="36">
        <v>36</v>
      </c>
      <c r="E5" t="s" s="36">
        <v>110</v>
      </c>
      <c r="F5" t="s" s="36">
        <v>111</v>
      </c>
      <c r="G5" t="s" s="36">
        <v>41</v>
      </c>
      <c r="H5" t="s" s="36">
        <v>34</v>
      </c>
      <c r="I5" t="s" s="36">
        <v>37</v>
      </c>
      <c r="J5" t="s" s="36">
        <v>36</v>
      </c>
      <c r="K5" t="s" s="36">
        <v>116</v>
      </c>
      <c r="L5" t="s" s="36">
        <v>77</v>
      </c>
      <c r="M5" t="s" s="36">
        <v>117</v>
      </c>
      <c r="N5" t="s" s="36">
        <v>34</v>
      </c>
      <c r="O5" t="s" s="36">
        <v>16</v>
      </c>
      <c r="P5" s="37">
        <v>43313</v>
      </c>
      <c r="Q5" s="38">
        <v>43313</v>
      </c>
      <c r="R5" s="13"/>
    </row>
    <row r="6" ht="15" customHeight="1">
      <c r="A6" s="39">
        <v>5</v>
      </c>
      <c r="B6" t="s" s="40">
        <v>60</v>
      </c>
      <c r="C6" s="41">
        <v>43315</v>
      </c>
      <c r="D6" t="s" s="40">
        <v>26</v>
      </c>
      <c r="E6" t="s" s="40">
        <v>118</v>
      </c>
      <c r="F6" s="42"/>
      <c r="G6" t="s" s="40">
        <v>41</v>
      </c>
      <c r="H6" t="s" s="40">
        <v>34</v>
      </c>
      <c r="I6" t="s" s="40">
        <v>54</v>
      </c>
      <c r="J6" t="s" s="40">
        <v>22</v>
      </c>
      <c r="K6" t="s" s="40">
        <v>119</v>
      </c>
      <c r="L6" s="42"/>
      <c r="M6" t="s" s="40">
        <v>61</v>
      </c>
      <c r="N6" t="s" s="40">
        <v>34</v>
      </c>
      <c r="O6" t="s" s="40">
        <v>62</v>
      </c>
      <c r="P6" s="41">
        <v>43344</v>
      </c>
      <c r="Q6" s="38">
        <v>43344</v>
      </c>
      <c r="R6" s="13"/>
    </row>
    <row r="7" ht="15" customHeight="1">
      <c r="A7" s="39">
        <v>6</v>
      </c>
      <c r="B7" t="s" s="40">
        <v>45</v>
      </c>
      <c r="C7" s="41">
        <v>43227</v>
      </c>
      <c r="D7" t="s" s="40">
        <v>36</v>
      </c>
      <c r="E7" t="s" s="40">
        <v>120</v>
      </c>
      <c r="F7" t="s" s="40">
        <v>121</v>
      </c>
      <c r="G7" t="s" s="40">
        <v>28</v>
      </c>
      <c r="H7" t="s" s="40">
        <v>29</v>
      </c>
      <c r="I7" t="s" s="40">
        <v>16</v>
      </c>
      <c r="J7" t="s" s="40">
        <v>36</v>
      </c>
      <c r="K7" t="s" s="40">
        <v>122</v>
      </c>
      <c r="L7" t="s" s="40">
        <v>123</v>
      </c>
      <c r="M7" t="s" s="40">
        <v>28</v>
      </c>
      <c r="N7" t="s" s="40">
        <v>29</v>
      </c>
      <c r="O7" t="s" s="40">
        <v>16</v>
      </c>
      <c r="P7" s="41">
        <v>43344</v>
      </c>
      <c r="Q7" s="38">
        <v>43344</v>
      </c>
      <c r="R7" s="13"/>
    </row>
    <row r="8" ht="15" customHeight="1">
      <c r="A8" s="39">
        <v>7</v>
      </c>
      <c r="B8" t="s" s="40">
        <v>53</v>
      </c>
      <c r="C8" s="41">
        <v>43271</v>
      </c>
      <c r="D8" t="s" s="40">
        <v>26</v>
      </c>
      <c r="E8" t="s" s="40">
        <v>124</v>
      </c>
      <c r="F8" s="42"/>
      <c r="G8" t="s" s="40">
        <v>41</v>
      </c>
      <c r="H8" t="s" s="40">
        <v>34</v>
      </c>
      <c r="I8" t="s" s="40">
        <v>54</v>
      </c>
      <c r="J8" t="s" s="40">
        <v>26</v>
      </c>
      <c r="K8" t="s" s="40">
        <v>125</v>
      </c>
      <c r="L8" s="42"/>
      <c r="M8" t="s" s="40">
        <v>28</v>
      </c>
      <c r="N8" t="s" s="40">
        <v>29</v>
      </c>
      <c r="O8" t="s" s="40">
        <v>16</v>
      </c>
      <c r="P8" s="41">
        <v>43344</v>
      </c>
      <c r="Q8" s="38">
        <v>43344</v>
      </c>
      <c r="R8" s="13"/>
    </row>
    <row r="9" ht="15" customHeight="1">
      <c r="A9" s="39">
        <v>8</v>
      </c>
      <c r="B9" t="s" s="40">
        <v>87</v>
      </c>
      <c r="C9" s="41">
        <v>43202</v>
      </c>
      <c r="D9" t="s" s="40">
        <v>26</v>
      </c>
      <c r="E9" t="s" s="40">
        <v>118</v>
      </c>
      <c r="F9" s="42"/>
      <c r="G9" t="s" s="40">
        <v>41</v>
      </c>
      <c r="H9" t="s" s="40">
        <v>34</v>
      </c>
      <c r="I9" t="s" s="40">
        <v>54</v>
      </c>
      <c r="J9" t="s" s="40">
        <v>26</v>
      </c>
      <c r="K9" t="s" s="40">
        <v>126</v>
      </c>
      <c r="L9" s="42"/>
      <c r="M9" t="s" s="40">
        <v>41</v>
      </c>
      <c r="N9" t="s" s="40">
        <v>34</v>
      </c>
      <c r="O9" t="s" s="40">
        <v>53</v>
      </c>
      <c r="P9" s="41">
        <v>43344</v>
      </c>
      <c r="Q9" s="38">
        <v>43344</v>
      </c>
      <c r="R9" s="13"/>
    </row>
    <row r="10" ht="15" customHeight="1">
      <c r="A10" s="39">
        <v>9</v>
      </c>
      <c r="B10" t="s" s="40">
        <v>56</v>
      </c>
      <c r="C10" s="41">
        <v>43276</v>
      </c>
      <c r="D10" t="s" s="40">
        <v>26</v>
      </c>
      <c r="E10" t="s" s="40">
        <v>124</v>
      </c>
      <c r="F10" s="42"/>
      <c r="G10" t="s" s="40">
        <v>41</v>
      </c>
      <c r="H10" t="s" s="40">
        <v>34</v>
      </c>
      <c r="I10" t="s" s="40">
        <v>54</v>
      </c>
      <c r="J10" t="s" s="40">
        <v>26</v>
      </c>
      <c r="K10" t="s" s="40">
        <v>125</v>
      </c>
      <c r="L10" s="42"/>
      <c r="M10" t="s" s="40">
        <v>41</v>
      </c>
      <c r="N10" t="s" s="40">
        <v>34</v>
      </c>
      <c r="O10" t="s" s="40">
        <v>53</v>
      </c>
      <c r="P10" s="41">
        <v>43344</v>
      </c>
      <c r="Q10" s="38">
        <v>43344</v>
      </c>
      <c r="R10" s="13"/>
    </row>
    <row r="11" ht="15" customHeight="1">
      <c r="A11" s="39">
        <v>10</v>
      </c>
      <c r="B11" t="s" s="40">
        <v>40</v>
      </c>
      <c r="C11" s="41">
        <v>43213</v>
      </c>
      <c r="D11" t="s" s="40">
        <v>116</v>
      </c>
      <c r="E11" s="42"/>
      <c r="F11" s="42"/>
      <c r="G11" t="s" s="40">
        <v>28</v>
      </c>
      <c r="H11" t="s" s="40">
        <v>29</v>
      </c>
      <c r="I11" t="s" s="40">
        <v>16</v>
      </c>
      <c r="J11" t="s" s="40">
        <v>36</v>
      </c>
      <c r="K11" s="42"/>
      <c r="L11" s="42"/>
      <c r="M11" t="s" s="40">
        <v>41</v>
      </c>
      <c r="N11" t="s" s="40">
        <v>34</v>
      </c>
      <c r="O11" t="s" s="40">
        <v>16</v>
      </c>
      <c r="P11" s="41">
        <v>43344</v>
      </c>
      <c r="Q11" s="38">
        <v>43344</v>
      </c>
      <c r="R11" s="13"/>
    </row>
    <row r="12" ht="15" customHeight="1">
      <c r="A12" s="39">
        <v>11</v>
      </c>
      <c r="B12" t="s" s="40">
        <v>40</v>
      </c>
      <c r="C12" s="41">
        <v>43213</v>
      </c>
      <c r="D12" t="s" s="40">
        <v>116</v>
      </c>
      <c r="E12" s="42"/>
      <c r="F12" s="42"/>
      <c r="G12" t="s" s="40">
        <v>41</v>
      </c>
      <c r="H12" t="s" s="40">
        <v>34</v>
      </c>
      <c r="I12" t="s" s="40">
        <v>16</v>
      </c>
      <c r="J12" t="s" s="40">
        <v>36</v>
      </c>
      <c r="K12" t="s" s="40">
        <v>120</v>
      </c>
      <c r="L12" t="s" s="40">
        <v>127</v>
      </c>
      <c r="M12" t="s" s="40">
        <v>41</v>
      </c>
      <c r="N12" t="s" s="40">
        <v>34</v>
      </c>
      <c r="O12" t="s" s="40">
        <v>16</v>
      </c>
      <c r="P12" s="41">
        <v>43354</v>
      </c>
      <c r="Q12" s="38">
        <v>43354</v>
      </c>
      <c r="R12" s="13"/>
    </row>
    <row r="13" ht="15" customHeight="1">
      <c r="A13" s="39">
        <v>12</v>
      </c>
      <c r="B13" t="s" s="40">
        <v>52</v>
      </c>
      <c r="C13" s="41">
        <v>43270</v>
      </c>
      <c r="D13" t="s" s="40">
        <v>36</v>
      </c>
      <c r="E13" t="s" s="40">
        <v>116</v>
      </c>
      <c r="F13" t="s" s="40">
        <v>77</v>
      </c>
      <c r="G13" t="s" s="40">
        <v>117</v>
      </c>
      <c r="H13" t="s" s="40">
        <v>34</v>
      </c>
      <c r="I13" t="s" s="40">
        <v>16</v>
      </c>
      <c r="J13" t="s" s="40">
        <v>36</v>
      </c>
      <c r="K13" t="s" s="40">
        <v>112</v>
      </c>
      <c r="L13" s="43">
        <v>58</v>
      </c>
      <c r="M13" t="s" s="40">
        <v>128</v>
      </c>
      <c r="N13" t="s" s="40">
        <v>34</v>
      </c>
      <c r="O13" t="s" s="40">
        <v>47</v>
      </c>
      <c r="P13" s="41">
        <v>43357</v>
      </c>
      <c r="Q13" s="38">
        <v>43357</v>
      </c>
      <c r="R13" s="13"/>
    </row>
    <row r="14" ht="15" customHeight="1">
      <c r="A14" s="39">
        <v>13</v>
      </c>
      <c r="B14" t="s" s="40">
        <v>52</v>
      </c>
      <c r="C14" s="41">
        <v>43270</v>
      </c>
      <c r="D14" t="s" s="40">
        <v>36</v>
      </c>
      <c r="E14" t="s" s="40">
        <v>112</v>
      </c>
      <c r="F14" s="43">
        <v>58</v>
      </c>
      <c r="G14" t="s" s="40">
        <v>128</v>
      </c>
      <c r="H14" t="s" s="40">
        <v>34</v>
      </c>
      <c r="I14" t="s" s="40">
        <v>47</v>
      </c>
      <c r="J14" t="s" s="40">
        <v>36</v>
      </c>
      <c r="K14" t="s" s="40">
        <v>122</v>
      </c>
      <c r="L14" t="s" s="40">
        <v>123</v>
      </c>
      <c r="M14" t="s" s="40">
        <v>128</v>
      </c>
      <c r="N14" t="s" s="40">
        <v>34</v>
      </c>
      <c r="O14" t="s" s="40">
        <v>45</v>
      </c>
      <c r="P14" s="41">
        <v>43364</v>
      </c>
      <c r="Q14" s="38">
        <v>43364</v>
      </c>
      <c r="R14" s="13"/>
    </row>
    <row r="15" ht="15" customHeight="1">
      <c r="A15" s="44">
        <v>14</v>
      </c>
      <c r="B15" t="s" s="8">
        <v>55</v>
      </c>
      <c r="C15" s="10">
        <v>43272</v>
      </c>
      <c r="D15" t="s" s="8">
        <v>36</v>
      </c>
      <c r="E15" t="s" s="8">
        <v>112</v>
      </c>
      <c r="F15" t="s" s="8">
        <v>114</v>
      </c>
      <c r="G15" t="s" s="8">
        <v>41</v>
      </c>
      <c r="H15" t="s" s="8">
        <v>34</v>
      </c>
      <c r="I15" t="s" s="8">
        <v>47</v>
      </c>
      <c r="J15" t="s" s="8">
        <v>36</v>
      </c>
      <c r="K15" t="s" s="8">
        <v>120</v>
      </c>
      <c r="L15" t="s" s="8">
        <v>127</v>
      </c>
      <c r="M15" t="s" s="8">
        <v>41</v>
      </c>
      <c r="N15" t="s" s="8">
        <v>34</v>
      </c>
      <c r="O15" t="s" s="8">
        <v>16</v>
      </c>
      <c r="P15" s="10">
        <v>43378</v>
      </c>
      <c r="Q15" s="38">
        <v>43378</v>
      </c>
      <c r="R15" s="13"/>
    </row>
    <row r="16" ht="15" customHeight="1">
      <c r="A16" s="44">
        <v>15</v>
      </c>
      <c r="B16" t="s" s="8">
        <v>48</v>
      </c>
      <c r="C16" s="10">
        <v>43263</v>
      </c>
      <c r="D16" t="s" s="8">
        <v>36</v>
      </c>
      <c r="E16" t="s" s="8">
        <v>112</v>
      </c>
      <c r="F16" t="s" s="8">
        <v>114</v>
      </c>
      <c r="G16" t="s" s="8">
        <v>41</v>
      </c>
      <c r="H16" t="s" s="8">
        <v>34</v>
      </c>
      <c r="I16" t="s" s="8">
        <v>47</v>
      </c>
      <c r="J16" t="s" s="8">
        <v>36</v>
      </c>
      <c r="K16" t="s" s="8">
        <v>120</v>
      </c>
      <c r="L16" t="s" s="8">
        <v>127</v>
      </c>
      <c r="M16" t="s" s="8">
        <v>128</v>
      </c>
      <c r="N16" t="s" s="8">
        <v>34</v>
      </c>
      <c r="O16" t="s" s="8">
        <v>16</v>
      </c>
      <c r="P16" s="10">
        <v>43378</v>
      </c>
      <c r="Q16" s="38">
        <v>43378</v>
      </c>
      <c r="R16" s="13"/>
    </row>
    <row r="17" ht="15" customHeight="1">
      <c r="A17" s="44">
        <v>16</v>
      </c>
      <c r="B17" t="s" s="8">
        <v>53</v>
      </c>
      <c r="C17" s="10">
        <v>43271</v>
      </c>
      <c r="D17" t="s" s="8">
        <v>26</v>
      </c>
      <c r="E17" t="s" s="8">
        <v>125</v>
      </c>
      <c r="F17" t="s" s="8">
        <v>114</v>
      </c>
      <c r="G17" t="s" s="8">
        <v>28</v>
      </c>
      <c r="H17" t="s" s="8">
        <v>29</v>
      </c>
      <c r="I17" t="s" s="8">
        <v>16</v>
      </c>
      <c r="J17" t="s" s="8">
        <v>26</v>
      </c>
      <c r="K17" t="s" s="8">
        <v>118</v>
      </c>
      <c r="L17" t="s" s="8">
        <v>114</v>
      </c>
      <c r="M17" t="s" s="8">
        <v>128</v>
      </c>
      <c r="N17" t="s" s="8">
        <v>34</v>
      </c>
      <c r="O17" t="s" s="8">
        <v>54</v>
      </c>
      <c r="P17" s="10">
        <v>43378</v>
      </c>
      <c r="Q17" s="38">
        <v>43378</v>
      </c>
      <c r="R17" s="13"/>
    </row>
    <row r="18" ht="15" customHeight="1">
      <c r="A18" s="44">
        <v>17</v>
      </c>
      <c r="B18" t="s" s="8">
        <v>56</v>
      </c>
      <c r="C18" s="10">
        <v>43276</v>
      </c>
      <c r="D18" t="s" s="8">
        <v>26</v>
      </c>
      <c r="E18" t="s" s="8">
        <v>125</v>
      </c>
      <c r="F18" t="s" s="8">
        <v>114</v>
      </c>
      <c r="G18" t="s" s="8">
        <v>41</v>
      </c>
      <c r="H18" t="s" s="8">
        <v>34</v>
      </c>
      <c r="I18" t="s" s="8">
        <v>53</v>
      </c>
      <c r="J18" t="s" s="8">
        <v>26</v>
      </c>
      <c r="K18" t="s" s="8">
        <v>118</v>
      </c>
      <c r="L18" t="s" s="8">
        <v>114</v>
      </c>
      <c r="M18" t="s" s="8">
        <v>128</v>
      </c>
      <c r="N18" t="s" s="8">
        <v>34</v>
      </c>
      <c r="O18" t="s" s="8">
        <v>54</v>
      </c>
      <c r="P18" s="10">
        <v>43378</v>
      </c>
      <c r="Q18" s="38">
        <v>43378</v>
      </c>
      <c r="R18" s="13"/>
    </row>
    <row r="19" ht="15" customHeight="1">
      <c r="A19" s="44">
        <v>18</v>
      </c>
      <c r="B19" t="s" s="8">
        <v>47</v>
      </c>
      <c r="C19" s="10">
        <v>43249</v>
      </c>
      <c r="D19" t="s" s="8">
        <v>36</v>
      </c>
      <c r="E19" t="s" s="8">
        <v>112</v>
      </c>
      <c r="F19" t="s" s="8">
        <v>114</v>
      </c>
      <c r="G19" t="s" s="8">
        <v>28</v>
      </c>
      <c r="H19" t="s" s="8">
        <v>29</v>
      </c>
      <c r="I19" t="s" s="8">
        <v>16</v>
      </c>
      <c r="J19" t="s" s="8">
        <v>36</v>
      </c>
      <c r="K19" t="s" s="8">
        <v>112</v>
      </c>
      <c r="L19" t="s" s="8">
        <v>114</v>
      </c>
      <c r="M19" t="s" s="8">
        <v>128</v>
      </c>
      <c r="N19" t="s" s="8">
        <v>34</v>
      </c>
      <c r="O19" t="s" s="8">
        <v>16</v>
      </c>
      <c r="P19" s="10">
        <v>43382</v>
      </c>
      <c r="Q19" s="38">
        <v>43382</v>
      </c>
      <c r="R19" s="13"/>
    </row>
    <row r="20" ht="15" customHeight="1">
      <c r="A20" s="44">
        <v>19</v>
      </c>
      <c r="B20" t="s" s="8">
        <v>43</v>
      </c>
      <c r="C20" s="10">
        <v>43223</v>
      </c>
      <c r="D20" t="s" s="8">
        <v>36</v>
      </c>
      <c r="E20" t="s" s="8">
        <v>112</v>
      </c>
      <c r="F20" t="s" s="8">
        <v>114</v>
      </c>
      <c r="G20" t="s" s="8">
        <v>41</v>
      </c>
      <c r="H20" t="s" s="8">
        <v>34</v>
      </c>
      <c r="I20" t="s" s="8">
        <v>47</v>
      </c>
      <c r="J20" t="s" s="8">
        <v>36</v>
      </c>
      <c r="K20" t="s" s="8">
        <v>112</v>
      </c>
      <c r="L20" t="s" s="8">
        <v>114</v>
      </c>
      <c r="M20" t="s" s="8">
        <v>128</v>
      </c>
      <c r="N20" t="s" s="8">
        <v>34</v>
      </c>
      <c r="O20" t="s" s="8">
        <v>16</v>
      </c>
      <c r="P20" s="10">
        <v>43382</v>
      </c>
      <c r="Q20" s="38">
        <v>43382</v>
      </c>
      <c r="R20" s="13"/>
    </row>
    <row r="21" ht="15" customHeight="1">
      <c r="A21" s="44">
        <v>20</v>
      </c>
      <c r="B21" t="s" s="8">
        <v>64</v>
      </c>
      <c r="C21" s="10">
        <v>43370</v>
      </c>
      <c r="D21" t="s" s="8">
        <v>36</v>
      </c>
      <c r="E21" t="s" s="8">
        <v>112</v>
      </c>
      <c r="F21" t="s" s="8">
        <v>114</v>
      </c>
      <c r="G21" t="s" s="8">
        <v>41</v>
      </c>
      <c r="H21" t="s" s="8">
        <v>34</v>
      </c>
      <c r="I21" t="s" s="8">
        <v>47</v>
      </c>
      <c r="J21" t="s" s="8">
        <v>36</v>
      </c>
      <c r="K21" t="s" s="8">
        <v>112</v>
      </c>
      <c r="L21" t="s" s="8">
        <v>114</v>
      </c>
      <c r="M21" t="s" s="8">
        <v>128</v>
      </c>
      <c r="N21" t="s" s="8">
        <v>34</v>
      </c>
      <c r="O21" t="s" s="8">
        <v>16</v>
      </c>
      <c r="P21" s="10">
        <v>43382</v>
      </c>
      <c r="Q21" s="38">
        <v>43382</v>
      </c>
      <c r="R21" s="13"/>
    </row>
    <row r="22" ht="15" customHeight="1">
      <c r="A22" s="44">
        <v>21</v>
      </c>
      <c r="B22" t="s" s="8">
        <v>65</v>
      </c>
      <c r="C22" s="10">
        <v>43372</v>
      </c>
      <c r="D22" t="s" s="8">
        <v>36</v>
      </c>
      <c r="E22" t="s" s="8">
        <v>112</v>
      </c>
      <c r="F22" t="s" s="8">
        <v>114</v>
      </c>
      <c r="G22" t="s" s="8">
        <v>41</v>
      </c>
      <c r="H22" t="s" s="8">
        <v>34</v>
      </c>
      <c r="I22" t="s" s="8">
        <v>47</v>
      </c>
      <c r="J22" t="s" s="8">
        <v>36</v>
      </c>
      <c r="K22" t="s" s="8">
        <v>112</v>
      </c>
      <c r="L22" t="s" s="8">
        <v>114</v>
      </c>
      <c r="M22" t="s" s="8">
        <v>128</v>
      </c>
      <c r="N22" t="s" s="8">
        <v>34</v>
      </c>
      <c r="O22" t="s" s="8">
        <v>16</v>
      </c>
      <c r="P22" s="10">
        <v>43382</v>
      </c>
      <c r="Q22" s="38">
        <v>43382</v>
      </c>
      <c r="R22" s="13"/>
    </row>
    <row r="23" ht="16" customHeight="1">
      <c r="A23" s="44">
        <v>22</v>
      </c>
      <c r="B23" s="13"/>
      <c r="C23" s="13"/>
      <c r="D23" s="13"/>
      <c r="E23" s="13"/>
      <c r="F23" s="13"/>
      <c r="G23" s="20"/>
      <c r="H23" s="13"/>
      <c r="I23" s="13"/>
      <c r="J23" s="13"/>
      <c r="K23" s="13"/>
      <c r="L23" s="13"/>
      <c r="M23" s="13"/>
      <c r="N23" s="13"/>
      <c r="O23" s="13"/>
      <c r="P23" s="13"/>
      <c r="Q23" s="45"/>
      <c r="R23" s="13"/>
    </row>
    <row r="24" ht="16" customHeight="1">
      <c r="A24" s="44">
        <v>23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45"/>
      <c r="R24" s="13"/>
    </row>
    <row r="25" ht="16" customHeight="1">
      <c r="A25" s="44">
        <v>24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45"/>
      <c r="R25" s="13"/>
    </row>
    <row r="26" ht="16" customHeight="1">
      <c r="A26" s="44">
        <v>25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45"/>
      <c r="R26" s="13"/>
    </row>
    <row r="27" ht="16" customHeight="1">
      <c r="A27" s="44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45"/>
      <c r="R27" s="13"/>
    </row>
    <row r="28" ht="16" customHeight="1">
      <c r="A28" s="44">
        <v>27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45"/>
      <c r="R28" s="13"/>
    </row>
    <row r="29" ht="16" customHeight="1">
      <c r="A29" s="44">
        <v>28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45"/>
      <c r="R29" s="13"/>
    </row>
    <row r="30" ht="16" customHeight="1">
      <c r="A30" s="44">
        <v>29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45"/>
      <c r="R30" s="13"/>
    </row>
  </sheetData>
  <conditionalFormatting sqref="F1 A2:A5 A15:A30">
    <cfRule type="cellIs" dxfId="1" priority="1" operator="lessThan" stopIfTrue="1">
      <formula>0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