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415" windowHeight="13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5" i="1"/>
  <c r="E24"/>
  <c r="G24" s="1"/>
  <c r="E23"/>
  <c r="F23" s="1"/>
  <c r="E22"/>
  <c r="F22" s="1"/>
  <c r="E21"/>
  <c r="E20"/>
  <c r="G20" s="1"/>
  <c r="E19"/>
  <c r="G19" s="1"/>
  <c r="G21"/>
  <c r="E12"/>
  <c r="E11"/>
  <c r="E10"/>
  <c r="F10" s="1"/>
  <c r="E9"/>
  <c r="E8"/>
  <c r="E7"/>
  <c r="E6"/>
  <c r="G6" s="1"/>
  <c r="G12"/>
  <c r="F12"/>
  <c r="G11"/>
  <c r="F11"/>
  <c r="G10"/>
  <c r="G9"/>
  <c r="F9"/>
  <c r="G8"/>
  <c r="F8"/>
  <c r="G7"/>
  <c r="F7"/>
  <c r="G5"/>
  <c r="F5"/>
  <c r="G18"/>
  <c r="G22"/>
  <c r="G25"/>
  <c r="F18"/>
  <c r="F25"/>
  <c r="F20" l="1"/>
  <c r="F19"/>
  <c r="F24"/>
  <c r="F21"/>
  <c r="G23"/>
  <c r="F6"/>
</calcChain>
</file>

<file path=xl/sharedStrings.xml><?xml version="1.0" encoding="utf-8"?>
<sst xmlns="http://schemas.openxmlformats.org/spreadsheetml/2006/main" count="27" uniqueCount="8">
  <si>
    <t>各家电费</t>
    <phoneticPr fontId="1" type="noConversion"/>
  </si>
  <si>
    <t>每户优惠</t>
    <phoneticPr fontId="1" type="noConversion"/>
  </si>
  <si>
    <t>组长</t>
    <phoneticPr fontId="1" type="noConversion"/>
  </si>
  <si>
    <t>组员</t>
    <phoneticPr fontId="1" type="noConversion"/>
  </si>
  <si>
    <t>组长优惠60%</t>
    <phoneticPr fontId="1" type="noConversion"/>
  </si>
  <si>
    <t>组长优惠的60%中拿
出50%分与其他七户</t>
    <phoneticPr fontId="1" type="noConversion"/>
  </si>
  <si>
    <t>加上ACN比市场电价优惠2%
(每家最终优惠百分比)</t>
    <phoneticPr fontId="1" type="noConversion"/>
  </si>
  <si>
    <t>组团用电优惠分析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</si>
</sst>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5"/>
  <sheetViews>
    <sheetView showGridLines="0" tabSelected="1" zoomScale="115" zoomScaleNormal="115" workbookViewId="0">
      <selection activeCell="J6" sqref="J6"/>
    </sheetView>
  </sheetViews>
  <sheetFormatPr defaultRowHeight="13.5"/>
  <cols>
    <col min="3" max="3" width="9" style="2"/>
    <col min="4" max="4" width="13" style="2" customWidth="1"/>
    <col min="5" max="5" width="18" style="2" customWidth="1"/>
    <col min="6" max="6" width="9" style="2"/>
    <col min="7" max="7" width="23" style="2" customWidth="1"/>
    <col min="8" max="8" width="6.125" customWidth="1"/>
  </cols>
  <sheetData>
    <row r="2" spans="1:7" ht="20.25">
      <c r="A2" s="9" t="s">
        <v>7</v>
      </c>
    </row>
    <row r="4" spans="1:7" ht="35.25" customHeight="1">
      <c r="B4" s="5"/>
      <c r="C4" s="5" t="s">
        <v>0</v>
      </c>
      <c r="D4" s="5" t="s">
        <v>4</v>
      </c>
      <c r="E4" s="7" t="s">
        <v>5</v>
      </c>
      <c r="F4" s="6" t="s">
        <v>1</v>
      </c>
      <c r="G4" s="8" t="s">
        <v>6</v>
      </c>
    </row>
    <row r="5" spans="1:7">
      <c r="B5" s="1" t="s">
        <v>2</v>
      </c>
      <c r="C5" s="1">
        <v>10000</v>
      </c>
      <c r="D5" s="1">
        <v>6000</v>
      </c>
      <c r="E5" s="1"/>
      <c r="F5" s="3" t="str">
        <f>"10%"</f>
        <v>10%</v>
      </c>
      <c r="G5" s="3" t="str">
        <f>"12%"</f>
        <v>12%</v>
      </c>
    </row>
    <row r="6" spans="1:7">
      <c r="B6" s="1" t="s">
        <v>3</v>
      </c>
      <c r="C6" s="1">
        <v>10000</v>
      </c>
      <c r="D6" s="1"/>
      <c r="E6" s="1">
        <f>ROUND(5000/7,0)</f>
        <v>714</v>
      </c>
      <c r="F6" s="3" t="str">
        <f>ROUND(E6/C6*100,2)&amp;"%"</f>
        <v>7.14%</v>
      </c>
      <c r="G6" s="3" t="str">
        <f t="shared" ref="G6:G8" si="0">(ROUND(E6/C6*100,2) +2 )&amp;"%"</f>
        <v>9.14%</v>
      </c>
    </row>
    <row r="7" spans="1:7">
      <c r="B7" s="1" t="s">
        <v>3</v>
      </c>
      <c r="C7" s="1">
        <v>7000</v>
      </c>
      <c r="D7" s="1"/>
      <c r="E7" s="1">
        <f t="shared" ref="E7:E12" si="1">ROUND(5000/7,0)</f>
        <v>714</v>
      </c>
      <c r="F7" s="3" t="str">
        <f t="shared" ref="F7:F12" si="2">ROUND(E7/C7*100,2)&amp;"%"</f>
        <v>10.2%</v>
      </c>
      <c r="G7" s="3" t="str">
        <f>(ROUND(E7/C7*100,2) +2 )&amp;"%"</f>
        <v>12.2%</v>
      </c>
    </row>
    <row r="8" spans="1:7">
      <c r="B8" s="1" t="s">
        <v>3</v>
      </c>
      <c r="C8" s="1">
        <v>6000</v>
      </c>
      <c r="D8" s="1"/>
      <c r="E8" s="1">
        <f t="shared" si="1"/>
        <v>714</v>
      </c>
      <c r="F8" s="3" t="str">
        <f t="shared" si="2"/>
        <v>11.9%</v>
      </c>
      <c r="G8" s="3" t="str">
        <f t="shared" ref="G8:G12" si="3">(ROUND(E8/C8*100,2) +2 )&amp;"%"</f>
        <v>13.9%</v>
      </c>
    </row>
    <row r="9" spans="1:7">
      <c r="B9" s="1" t="s">
        <v>3</v>
      </c>
      <c r="C9" s="1">
        <v>5000</v>
      </c>
      <c r="D9" s="1"/>
      <c r="E9" s="1">
        <f t="shared" si="1"/>
        <v>714</v>
      </c>
      <c r="F9" s="3" t="str">
        <f t="shared" si="2"/>
        <v>14.28%</v>
      </c>
      <c r="G9" s="3" t="str">
        <f t="shared" si="3"/>
        <v>16.28%</v>
      </c>
    </row>
    <row r="10" spans="1:7">
      <c r="B10" s="1" t="s">
        <v>3</v>
      </c>
      <c r="C10" s="1">
        <v>4000</v>
      </c>
      <c r="D10" s="1"/>
      <c r="E10" s="1">
        <f t="shared" si="1"/>
        <v>714</v>
      </c>
      <c r="F10" s="3" t="str">
        <f t="shared" si="2"/>
        <v>17.85%</v>
      </c>
      <c r="G10" s="3" t="str">
        <f t="shared" si="3"/>
        <v>19.85%</v>
      </c>
    </row>
    <row r="11" spans="1:7">
      <c r="B11" s="1" t="s">
        <v>3</v>
      </c>
      <c r="C11" s="1">
        <v>3000</v>
      </c>
      <c r="D11" s="1"/>
      <c r="E11" s="1">
        <f t="shared" si="1"/>
        <v>714</v>
      </c>
      <c r="F11" s="3" t="str">
        <f t="shared" si="2"/>
        <v>23.8%</v>
      </c>
      <c r="G11" s="3" t="str">
        <f t="shared" si="3"/>
        <v>25.8%</v>
      </c>
    </row>
    <row r="12" spans="1:7">
      <c r="B12" s="1" t="s">
        <v>3</v>
      </c>
      <c r="C12" s="1">
        <v>2000</v>
      </c>
      <c r="D12" s="1"/>
      <c r="E12" s="1">
        <f t="shared" si="1"/>
        <v>714</v>
      </c>
      <c r="F12" s="3" t="str">
        <f t="shared" si="2"/>
        <v>35.7%</v>
      </c>
      <c r="G12" s="3" t="str">
        <f t="shared" si="3"/>
        <v>37.7%</v>
      </c>
    </row>
    <row r="13" spans="1:7">
      <c r="B13" s="2"/>
      <c r="F13" s="4"/>
      <c r="G13" s="4"/>
    </row>
    <row r="14" spans="1:7">
      <c r="B14" s="2"/>
      <c r="F14" s="4"/>
      <c r="G14" s="4"/>
    </row>
    <row r="15" spans="1:7">
      <c r="B15" s="2"/>
      <c r="F15" s="4"/>
      <c r="G15" s="4"/>
    </row>
    <row r="16" spans="1:7">
      <c r="B16" s="2"/>
      <c r="F16" s="4"/>
      <c r="G16" s="4"/>
    </row>
    <row r="17" spans="2:7" ht="35.25" customHeight="1">
      <c r="B17" s="5"/>
      <c r="C17" s="5" t="s">
        <v>0</v>
      </c>
      <c r="D17" s="5" t="s">
        <v>4</v>
      </c>
      <c r="E17" s="7" t="s">
        <v>5</v>
      </c>
      <c r="F17" s="6" t="s">
        <v>1</v>
      </c>
      <c r="G17" s="8" t="s">
        <v>6</v>
      </c>
    </row>
    <row r="18" spans="2:7">
      <c r="B18" s="1" t="s">
        <v>2</v>
      </c>
      <c r="C18" s="1">
        <v>21700</v>
      </c>
      <c r="D18" s="1">
        <v>13000</v>
      </c>
      <c r="E18" s="1"/>
      <c r="F18" s="3" t="str">
        <f>"10%"</f>
        <v>10%</v>
      </c>
      <c r="G18" s="3" t="str">
        <f>"12%"</f>
        <v>12%</v>
      </c>
    </row>
    <row r="19" spans="2:7">
      <c r="B19" s="1" t="s">
        <v>3</v>
      </c>
      <c r="C19" s="1">
        <v>15000</v>
      </c>
      <c r="D19" s="1"/>
      <c r="E19" s="1">
        <f>ROUND(13000/7,0)</f>
        <v>1857</v>
      </c>
      <c r="F19" s="3" t="str">
        <f>ROUND(E19/C19*100,2)&amp;"%"</f>
        <v>12.38%</v>
      </c>
      <c r="G19" s="3" t="str">
        <f t="shared" ref="G19" si="4">(ROUND(E19/C19*100,2) +2 )&amp;"%"</f>
        <v>14.38%</v>
      </c>
    </row>
    <row r="20" spans="2:7">
      <c r="B20" s="1" t="s">
        <v>3</v>
      </c>
      <c r="C20" s="1">
        <v>7000</v>
      </c>
      <c r="D20" s="1"/>
      <c r="E20" s="1">
        <f t="shared" ref="E20:E25" si="5">ROUND(13000/7,0)</f>
        <v>1857</v>
      </c>
      <c r="F20" s="3" t="str">
        <f t="shared" ref="F20:F21" si="6">ROUND(E20/C20*100,2)&amp;"%"</f>
        <v>26.53%</v>
      </c>
      <c r="G20" s="3" t="str">
        <f>(ROUND(E20/C20*100,2) +2 )&amp;"%"</f>
        <v>28.53%</v>
      </c>
    </row>
    <row r="21" spans="2:7">
      <c r="B21" s="1" t="s">
        <v>3</v>
      </c>
      <c r="C21" s="1">
        <v>6000</v>
      </c>
      <c r="D21" s="1"/>
      <c r="E21" s="1">
        <f t="shared" si="5"/>
        <v>1857</v>
      </c>
      <c r="F21" s="3" t="str">
        <f t="shared" si="6"/>
        <v>30.95%</v>
      </c>
      <c r="G21" s="3" t="str">
        <f t="shared" ref="G21:G25" si="7">(ROUND(E21/C21*100,2) +2 )&amp;"%"</f>
        <v>32.95%</v>
      </c>
    </row>
    <row r="22" spans="2:7">
      <c r="B22" s="1" t="s">
        <v>3</v>
      </c>
      <c r="C22" s="1">
        <v>5000</v>
      </c>
      <c r="D22" s="1"/>
      <c r="E22" s="1">
        <f t="shared" si="5"/>
        <v>1857</v>
      </c>
      <c r="F22" s="3" t="str">
        <f t="shared" ref="F22:F25" si="8">ROUND(E22/C22*100,2)&amp;"%"</f>
        <v>37.14%</v>
      </c>
      <c r="G22" s="3" t="str">
        <f t="shared" si="7"/>
        <v>39.14%</v>
      </c>
    </row>
    <row r="23" spans="2:7">
      <c r="B23" s="1" t="s">
        <v>3</v>
      </c>
      <c r="C23" s="1">
        <v>4000</v>
      </c>
      <c r="D23" s="1"/>
      <c r="E23" s="1">
        <f t="shared" si="5"/>
        <v>1857</v>
      </c>
      <c r="F23" s="3" t="str">
        <f t="shared" si="8"/>
        <v>46.43%</v>
      </c>
      <c r="G23" s="3" t="str">
        <f t="shared" si="7"/>
        <v>48.43%</v>
      </c>
    </row>
    <row r="24" spans="2:7">
      <c r="B24" s="1" t="s">
        <v>3</v>
      </c>
      <c r="C24" s="1">
        <v>3000</v>
      </c>
      <c r="D24" s="1"/>
      <c r="E24" s="1">
        <f t="shared" si="5"/>
        <v>1857</v>
      </c>
      <c r="F24" s="3" t="str">
        <f t="shared" si="8"/>
        <v>61.9%</v>
      </c>
      <c r="G24" s="3" t="str">
        <f t="shared" si="7"/>
        <v>63.9%</v>
      </c>
    </row>
    <row r="25" spans="2:7">
      <c r="B25" s="1" t="s">
        <v>3</v>
      </c>
      <c r="C25" s="1">
        <v>2000</v>
      </c>
      <c r="D25" s="1"/>
      <c r="E25" s="1">
        <f t="shared" si="5"/>
        <v>1857</v>
      </c>
      <c r="F25" s="3" t="str">
        <f t="shared" si="8"/>
        <v>92.85%</v>
      </c>
      <c r="G25" s="3" t="str">
        <f t="shared" si="7"/>
        <v>94.85%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2021-07-27T12:34:07Z</dcterms:created>
  <dcterms:modified xsi:type="dcterms:W3CDTF">2021-07-27T13:31:27Z</dcterms:modified>
</cp:coreProperties>
</file>