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435" tabRatio="839" activeTab="4"/>
  </bookViews>
  <sheets>
    <sheet name="_V_" sheetId="1" r:id="rId1"/>
    <sheet name="需求清单" sheetId="12" r:id="rId2"/>
    <sheet name="投产计划" sheetId="19" state="hidden" r:id="rId3"/>
    <sheet name="风险问题" sheetId="13" state="hidden" r:id="rId4"/>
    <sheet name="PC" sheetId="20" r:id="rId5"/>
    <sheet name="APP" sheetId="21" r:id="rId6"/>
    <sheet name="APP接口" sheetId="22" r:id="rId7"/>
    <sheet name="里程碑" sheetId="10" r:id="rId8"/>
    <sheet name="UI" sheetId="23" r:id="rId9"/>
    <sheet name="APP问题" sheetId="24" r:id="rId10"/>
    <sheet name="PC问题" sheetId="25" r:id="rId11"/>
    <sheet name="Git Version" sheetId="27" r:id="rId12"/>
    <sheet name="Sheet1" sheetId="26" state="hidden" r:id="rId13"/>
  </sheets>
  <definedNames>
    <definedName name="Holidays">_V_!$A$1:$A$13</definedName>
  </definedNames>
  <calcPr calcId="144525" concurrentCalc="0"/>
</workbook>
</file>

<file path=xl/sharedStrings.xml><?xml version="1.0" encoding="utf-8"?>
<sst xmlns="http://schemas.openxmlformats.org/spreadsheetml/2006/main" count="1219" uniqueCount="474">
  <si>
    <t>项目成员：</t>
  </si>
  <si>
    <t>张新忠</t>
  </si>
  <si>
    <t>陈海振</t>
  </si>
  <si>
    <t>张恒全</t>
  </si>
  <si>
    <t>郝帅帅</t>
  </si>
  <si>
    <t>卢忠强</t>
  </si>
  <si>
    <t>？？？</t>
  </si>
  <si>
    <t>最后更新于2019/8/4</t>
  </si>
  <si>
    <t>下述表格仅包含：未开始、进行中之任务（自2019/08/14始）</t>
  </si>
  <si>
    <t>一级任务项</t>
  </si>
  <si>
    <t>二级任务项</t>
  </si>
  <si>
    <t>任务来源</t>
  </si>
  <si>
    <t>优先级</t>
  </si>
  <si>
    <t>认领时间</t>
  </si>
  <si>
    <t>认领渠道</t>
  </si>
  <si>
    <t>投产日期
（期望）</t>
  </si>
  <si>
    <t>投产日期
（计划）</t>
  </si>
  <si>
    <t>任务状态</t>
  </si>
  <si>
    <t>状态描述</t>
  </si>
  <si>
    <t>移交测试</t>
  </si>
  <si>
    <t>备注</t>
  </si>
  <si>
    <t>CBSP</t>
  </si>
  <si>
    <t>重点任务</t>
  </si>
  <si>
    <t>APP登录</t>
  </si>
  <si>
    <t>PRD</t>
  </si>
  <si>
    <t>高</t>
  </si>
  <si>
    <t>未开始</t>
  </si>
  <si>
    <t>APP个人信息(我的)</t>
  </si>
  <si>
    <t>APP订单</t>
  </si>
  <si>
    <t>APP任务</t>
  </si>
  <si>
    <t>APP提现</t>
  </si>
  <si>
    <t>PC登录</t>
  </si>
  <si>
    <t>PC注册</t>
  </si>
  <si>
    <t>PC权限管理</t>
  </si>
  <si>
    <t>PC角色管理</t>
  </si>
  <si>
    <t>PC数据字典</t>
  </si>
  <si>
    <t>PC订单管理</t>
  </si>
  <si>
    <t>PC任务管理</t>
  </si>
  <si>
    <t>PC渠道管理</t>
  </si>
  <si>
    <t>PC支付管理</t>
  </si>
  <si>
    <t>PC标签管理</t>
  </si>
  <si>
    <t>PC日志管理</t>
  </si>
  <si>
    <t>PC报表管理</t>
  </si>
  <si>
    <r>
      <rPr>
        <sz val="11"/>
        <rFont val="楷体"/>
        <charset val="134"/>
      </rPr>
      <t>最后更新于</t>
    </r>
    <r>
      <rPr>
        <sz val="11"/>
        <rFont val="DejaVu Sans"/>
        <charset val="134"/>
      </rPr>
      <t>2019/12/12</t>
    </r>
  </si>
  <si>
    <t>测试日期
（期望）</t>
  </si>
  <si>
    <t>负责人</t>
  </si>
  <si>
    <t>GroundPush</t>
  </si>
  <si>
    <t>2019/09/31</t>
  </si>
  <si>
    <t>待认领</t>
  </si>
  <si>
    <t>低</t>
  </si>
  <si>
    <t>2019/09/32</t>
  </si>
  <si>
    <t>2019/09/33</t>
  </si>
  <si>
    <t>外部需求</t>
  </si>
  <si>
    <t>序号</t>
  </si>
  <si>
    <t xml:space="preserve">项目阶段 </t>
  </si>
  <si>
    <t>子系统</t>
  </si>
  <si>
    <t>关联系统/部门</t>
  </si>
  <si>
    <t>风险/问题描述</t>
  </si>
  <si>
    <t>类别</t>
  </si>
  <si>
    <t>发现日期</t>
  </si>
  <si>
    <t>提出人</t>
  </si>
  <si>
    <t>发生概率</t>
  </si>
  <si>
    <t>影响程度</t>
  </si>
  <si>
    <t>风险等级</t>
  </si>
  <si>
    <t>原因分类</t>
  </si>
  <si>
    <t>风险响应计划</t>
  </si>
  <si>
    <t>责任人</t>
  </si>
  <si>
    <t>状态</t>
  </si>
  <si>
    <t>计划
开始日期</t>
  </si>
  <si>
    <t>计划
关闭日期</t>
  </si>
  <si>
    <t>实际
关闭日期</t>
  </si>
  <si>
    <t>备注（说明跟踪记录）</t>
  </si>
  <si>
    <t>分类</t>
  </si>
  <si>
    <t>任务编号</t>
  </si>
  <si>
    <t>前置任务</t>
  </si>
  <si>
    <t>三级任务项</t>
  </si>
  <si>
    <t>四级任务项</t>
  </si>
  <si>
    <t>五级任务项</t>
  </si>
  <si>
    <t>工作产出</t>
  </si>
  <si>
    <t>计划开始时间</t>
  </si>
  <si>
    <t>计划完成时间</t>
  </si>
  <si>
    <t>实际开始时间</t>
  </si>
  <si>
    <t>实际完成时间</t>
  </si>
  <si>
    <t>工作量
（人天）</t>
  </si>
  <si>
    <t>人员
数量</t>
  </si>
  <si>
    <t>总工作量
（人天）</t>
  </si>
  <si>
    <t>计划
完成率</t>
  </si>
  <si>
    <t>实际
完成率</t>
  </si>
  <si>
    <t>当前
完成率</t>
  </si>
  <si>
    <t>计划消耗
(人天)</t>
  </si>
  <si>
    <t>实际消耗
(人天)</t>
  </si>
  <si>
    <r>
      <rPr>
        <b/>
        <sz val="10"/>
        <color rgb="FF0000FF"/>
        <rFont val="楷体"/>
        <charset val="134"/>
      </rPr>
      <t>地推</t>
    </r>
    <r>
      <rPr>
        <b/>
        <sz val="10"/>
        <color rgb="FF0000FF"/>
        <rFont val="DejaVu Sans"/>
        <charset val="134"/>
      </rPr>
      <t>-2018-08-12</t>
    </r>
  </si>
  <si>
    <t/>
  </si>
  <si>
    <t>开发、调试</t>
  </si>
  <si>
    <t>代码</t>
  </si>
  <si>
    <t>需求分析</t>
  </si>
  <si>
    <t>熟悉项目、需求</t>
  </si>
  <si>
    <t>已完成</t>
  </si>
  <si>
    <t>编写需求分析说明书</t>
  </si>
  <si>
    <t>框架选型</t>
  </si>
  <si>
    <t>搭建项目脚手架</t>
  </si>
  <si>
    <t>注册</t>
  </si>
  <si>
    <t>用户注册</t>
  </si>
  <si>
    <t>角色管理</t>
  </si>
  <si>
    <t xml:space="preserve">CRUD </t>
  </si>
  <si>
    <t>帅帅</t>
  </si>
  <si>
    <t>角色关联权限</t>
  </si>
  <si>
    <t>角色关联人员</t>
  </si>
  <si>
    <t>角色关联菜单</t>
  </si>
  <si>
    <t>权限管理</t>
  </si>
  <si>
    <t>CRUD</t>
  </si>
  <si>
    <t>恒全</t>
  </si>
  <si>
    <t>权限关联RUI</t>
  </si>
  <si>
    <t>URI</t>
  </si>
  <si>
    <t>ocx图片识别</t>
  </si>
  <si>
    <t>日志管理</t>
  </si>
  <si>
    <t>客户、任务、订单、提现、支付、异常</t>
  </si>
  <si>
    <t>订单管理</t>
  </si>
  <si>
    <t>查询</t>
  </si>
  <si>
    <t>修改状态</t>
  </si>
  <si>
    <t>菜单管理</t>
  </si>
  <si>
    <t>首页菜单控制</t>
  </si>
  <si>
    <t>提现</t>
  </si>
  <si>
    <t>订单付款</t>
  </si>
  <si>
    <t>订单分成</t>
  </si>
  <si>
    <t>任务uri处理</t>
  </si>
  <si>
    <t>渠道uri处理</t>
  </si>
  <si>
    <t>数据字典</t>
  </si>
  <si>
    <t>任务管理</t>
  </si>
  <si>
    <t>新建任务</t>
  </si>
  <si>
    <t>任务查询</t>
  </si>
  <si>
    <t>任务详情</t>
  </si>
  <si>
    <t>任务发布</t>
  </si>
  <si>
    <t>定时</t>
  </si>
  <si>
    <t>修改</t>
  </si>
  <si>
    <t>渠道管理</t>
  </si>
  <si>
    <t>新建渠道</t>
  </si>
  <si>
    <t>渠道列表</t>
  </si>
  <si>
    <t>渠道接入</t>
  </si>
  <si>
    <t>？</t>
  </si>
  <si>
    <t>删除渠道</t>
  </si>
  <si>
    <t>APP接口联调</t>
  </si>
  <si>
    <t>测试</t>
  </si>
  <si>
    <t>联调测试</t>
  </si>
  <si>
    <t>技术测试案例
技术测试报告</t>
  </si>
  <si>
    <t>?</t>
  </si>
  <si>
    <t>无</t>
  </si>
  <si>
    <t>系统测试</t>
  </si>
  <si>
    <t>系统测试案例
系统测试报告</t>
  </si>
  <si>
    <t>业务测试</t>
  </si>
  <si>
    <t>业务场景案例
业务验收测试报告</t>
  </si>
  <si>
    <t>投产准备</t>
  </si>
  <si>
    <t>网络开通</t>
  </si>
  <si>
    <t>网络开通表</t>
  </si>
  <si>
    <t>上线评审</t>
  </si>
  <si>
    <t>上线流程</t>
  </si>
  <si>
    <t>生产环境搭建</t>
  </si>
  <si>
    <t>上线步骤</t>
  </si>
  <si>
    <t>投产</t>
  </si>
  <si>
    <t>投产后</t>
  </si>
  <si>
    <t>巡检</t>
  </si>
  <si>
    <t>巡检报告</t>
  </si>
  <si>
    <r>
      <rPr>
        <b/>
        <sz val="10"/>
        <color rgb="FF0000FF"/>
        <rFont val="Droid Sans Fallback"/>
        <charset val="129"/>
      </rPr>
      <t>地推</t>
    </r>
    <r>
      <rPr>
        <b/>
        <sz val="10"/>
        <color rgb="FF0000FF"/>
        <rFont val="맑은 고딕"/>
        <charset val="129"/>
      </rPr>
      <t>-2019-10-08</t>
    </r>
  </si>
  <si>
    <t>支付管理</t>
  </si>
  <si>
    <t>支付查询</t>
  </si>
  <si>
    <t>导出</t>
  </si>
  <si>
    <t>审核</t>
  </si>
  <si>
    <t>确认付款</t>
  </si>
  <si>
    <t>标签管理</t>
  </si>
  <si>
    <t>新增标签</t>
  </si>
  <si>
    <t>标签列表</t>
  </si>
  <si>
    <t>标签删除</t>
  </si>
  <si>
    <t>修改标签</t>
  </si>
  <si>
    <t>app升级</t>
  </si>
  <si>
    <t>新增</t>
  </si>
  <si>
    <t>删除</t>
  </si>
  <si>
    <t>发布</t>
  </si>
  <si>
    <t>多张上传结果集</t>
  </si>
  <si>
    <r>
      <rPr>
        <sz val="10"/>
        <color rgb="FF000000"/>
        <rFont val="楷体"/>
        <charset val="134"/>
      </rPr>
      <t>多张结果集上传</t>
    </r>
    <r>
      <rPr>
        <sz val="10"/>
        <color rgb="FF000000"/>
        <rFont val="DejaVu Sans"/>
        <charset val="134"/>
      </rPr>
      <t>oss</t>
    </r>
  </si>
  <si>
    <r>
      <rPr>
        <sz val="10"/>
        <color rgb="FF000000"/>
        <rFont val="楷体"/>
        <charset val="134"/>
      </rPr>
      <t>与</t>
    </r>
    <r>
      <rPr>
        <sz val="10"/>
        <color rgb="FF000000"/>
        <rFont val="DejaVu Sans"/>
        <charset val="134"/>
      </rPr>
      <t>app</t>
    </r>
    <r>
      <rPr>
        <sz val="10"/>
        <color rgb="FF000000"/>
        <rFont val="Droid Sans Fallback"/>
        <charset val="134"/>
      </rPr>
      <t>部分联调</t>
    </r>
  </si>
  <si>
    <t>特殊任务管理</t>
  </si>
  <si>
    <t>同步</t>
  </si>
  <si>
    <t>任务管理重构</t>
  </si>
  <si>
    <r>
      <rPr>
        <sz val="10"/>
        <color rgb="FF000000"/>
        <rFont val="楷体"/>
        <charset val="134"/>
      </rPr>
      <t>上传</t>
    </r>
    <r>
      <rPr>
        <sz val="10"/>
        <color rgb="FF000000"/>
        <rFont val="DejaVu Sans"/>
        <charset val="134"/>
      </rPr>
      <t>URL</t>
    </r>
  </si>
  <si>
    <r>
      <rPr>
        <b/>
        <sz val="10"/>
        <color rgb="FF0000FF"/>
        <rFont val="Droid Sans Fallback"/>
        <charset val="129"/>
      </rPr>
      <t>地推</t>
    </r>
    <r>
      <rPr>
        <b/>
        <sz val="10"/>
        <color rgb="FF0000FF"/>
        <rFont val="맑은 고딕"/>
        <charset val="129"/>
      </rPr>
      <t>-2019-11-01</t>
    </r>
  </si>
  <si>
    <t>任务流程变更</t>
  </si>
  <si>
    <t>任务列表</t>
  </si>
  <si>
    <t>订单创建</t>
  </si>
  <si>
    <t>任务推广</t>
  </si>
  <si>
    <r>
      <rPr>
        <sz val="10"/>
        <color rgb="FF000000"/>
        <rFont val="楷体"/>
        <charset val="134"/>
      </rPr>
      <t xml:space="preserve"> </t>
    </r>
    <r>
      <rPr>
        <sz val="10"/>
        <color rgb="FF000000"/>
        <rFont val="DejaVu Sans"/>
        <charset val="134"/>
      </rPr>
      <t>H5</t>
    </r>
    <r>
      <rPr>
        <sz val="10"/>
        <color rgb="FF000000"/>
        <rFont val="Droid Sans Fallback"/>
        <charset val="134"/>
      </rPr>
      <t>推广</t>
    </r>
  </si>
  <si>
    <t>UI</t>
  </si>
  <si>
    <r>
      <rPr>
        <sz val="10"/>
        <color rgb="FF000000"/>
        <rFont val="DejaVu Sans"/>
        <charset val="134"/>
      </rPr>
      <t>H5</t>
    </r>
    <r>
      <rPr>
        <sz val="10"/>
        <color rgb="FF000000"/>
        <rFont val="楷体"/>
        <charset val="134"/>
      </rPr>
      <t>任务详情</t>
    </r>
  </si>
  <si>
    <t>任务提交</t>
  </si>
  <si>
    <t>招募</t>
  </si>
  <si>
    <t>招募客户</t>
  </si>
  <si>
    <t>用户</t>
  </si>
  <si>
    <t>修改用户基本信息</t>
  </si>
  <si>
    <t>修改用户密码</t>
  </si>
  <si>
    <t>用户初始化添加默认密码</t>
  </si>
  <si>
    <t>订单导出</t>
  </si>
  <si>
    <t>导出任务订单</t>
  </si>
  <si>
    <t>客户管理</t>
  </si>
  <si>
    <t>客户账号管理</t>
  </si>
  <si>
    <t>团队管理</t>
  </si>
  <si>
    <t>团队关联用户</t>
  </si>
  <si>
    <r>
      <rPr>
        <sz val="10"/>
        <color rgb="FF000000"/>
        <rFont val="DejaVu Sans"/>
        <charset val="134"/>
      </rPr>
      <t xml:space="preserve">app  </t>
    </r>
    <r>
      <rPr>
        <sz val="10"/>
        <color rgb="FF000000"/>
        <rFont val="Droid Sans Fallback"/>
        <charset val="134"/>
      </rPr>
      <t>端</t>
    </r>
  </si>
  <si>
    <t xml:space="preserve"> </t>
  </si>
  <si>
    <t>订单详情页接口</t>
  </si>
  <si>
    <t>我要推广</t>
  </si>
  <si>
    <r>
      <rPr>
        <sz val="10"/>
        <color rgb="FF000000"/>
        <rFont val="楷体"/>
        <charset val="134"/>
      </rPr>
      <t>自定义二维码链接（招募</t>
    </r>
    <r>
      <rPr>
        <sz val="10"/>
        <color rgb="FF000000"/>
        <rFont val="DejaVu Sans"/>
        <charset val="134"/>
      </rPr>
      <t>app</t>
    </r>
    <r>
      <rPr>
        <sz val="10"/>
        <color rgb="FF000000"/>
        <rFont val="Droid Sans Fallback"/>
        <charset val="134"/>
      </rPr>
      <t>，</t>
    </r>
    <r>
      <rPr>
        <sz val="10"/>
        <color rgb="FF000000"/>
        <rFont val="DejaVu Sans"/>
        <charset val="134"/>
      </rPr>
      <t>H5</t>
    </r>
    <r>
      <rPr>
        <sz val="10"/>
        <color rgb="FF000000"/>
        <rFont val="Droid Sans Fallback"/>
        <charset val="134"/>
      </rPr>
      <t>，自定义</t>
    </r>
    <r>
      <rPr>
        <sz val="10"/>
        <color rgb="FF000000"/>
        <rFont val="楷体"/>
        <charset val="134"/>
      </rPr>
      <t>）</t>
    </r>
  </si>
  <si>
    <r>
      <rPr>
        <sz val="10"/>
        <color rgb="FF000000"/>
        <rFont val="楷体"/>
        <charset val="134"/>
      </rPr>
      <t>与</t>
    </r>
    <r>
      <rPr>
        <sz val="10"/>
        <color rgb="FF000000"/>
        <rFont val="DejaVu Sans"/>
        <charset val="134"/>
      </rPr>
      <t>APP</t>
    </r>
    <r>
      <rPr>
        <sz val="10"/>
        <color rgb="FF000000"/>
        <rFont val="楷体"/>
        <charset val="134"/>
      </rPr>
      <t>联调测试</t>
    </r>
  </si>
  <si>
    <t>上线</t>
  </si>
  <si>
    <t>将本次开发内容部署生成环境</t>
  </si>
  <si>
    <r>
      <rPr>
        <b/>
        <sz val="10"/>
        <color rgb="FF0000FF"/>
        <rFont val="Droid Sans Fallback"/>
        <charset val="134"/>
      </rPr>
      <t>地推</t>
    </r>
    <r>
      <rPr>
        <b/>
        <sz val="10"/>
        <color rgb="FF0000FF"/>
        <rFont val="맑은 고딕"/>
        <charset val="134"/>
      </rPr>
      <t>-2019-12-02</t>
    </r>
  </si>
  <si>
    <r>
      <rPr>
        <sz val="10"/>
        <color rgb="FF000000"/>
        <rFont val="楷体"/>
        <charset val="134"/>
      </rPr>
      <t>框架集成</t>
    </r>
    <r>
      <rPr>
        <sz val="10"/>
        <color rgb="FF000000"/>
        <rFont val="DejaVu Sans"/>
        <charset val="134"/>
      </rPr>
      <t>security</t>
    </r>
  </si>
  <si>
    <r>
      <rPr>
        <sz val="10"/>
        <color rgb="FF000000"/>
        <rFont val="楷体"/>
        <charset val="134"/>
      </rPr>
      <t>集成</t>
    </r>
    <r>
      <rPr>
        <sz val="10"/>
        <color rgb="FF000000"/>
        <rFont val="DejaVu Sans"/>
        <charset val="134"/>
      </rPr>
      <t>security</t>
    </r>
  </si>
  <si>
    <t>用户名密码登录</t>
  </si>
  <si>
    <t>使用security + oauth2.0 实现自定义用户密码登录功能</t>
  </si>
  <si>
    <t>短信验证码登录</t>
  </si>
  <si>
    <t>短信发送</t>
  </si>
  <si>
    <t>短信验证</t>
  </si>
  <si>
    <t>一键登录</t>
  </si>
  <si>
    <t>一键登录认证</t>
  </si>
  <si>
    <r>
      <rPr>
        <sz val="10"/>
        <color rgb="FF000000"/>
        <rFont val="楷体"/>
        <charset val="134"/>
      </rPr>
      <t>新增</t>
    </r>
    <r>
      <rPr>
        <sz val="10"/>
        <color rgb="FF000000"/>
        <rFont val="DejaVu Sans"/>
        <charset val="134"/>
      </rPr>
      <t>/</t>
    </r>
    <r>
      <rPr>
        <sz val="10"/>
        <color rgb="FF000000"/>
        <rFont val="楷体"/>
        <charset val="134"/>
      </rPr>
      <t>查询用户</t>
    </r>
  </si>
  <si>
    <t>渠道数据处理</t>
  </si>
  <si>
    <t>读取渠道数据文件</t>
  </si>
  <si>
    <t>导入文件</t>
  </si>
  <si>
    <t>匹配生效订单</t>
  </si>
  <si>
    <t>更新失败订单及原因</t>
  </si>
  <si>
    <t>权限优化</t>
  </si>
  <si>
    <r>
      <rPr>
        <sz val="10"/>
        <color rgb="FF000000"/>
        <rFont val="楷体"/>
        <charset val="134"/>
      </rPr>
      <t>针对每个</t>
    </r>
    <r>
      <rPr>
        <sz val="10"/>
        <color rgb="FF000000"/>
        <rFont val="DejaVu Sans"/>
        <charset val="134"/>
      </rPr>
      <t>URI</t>
    </r>
    <r>
      <rPr>
        <sz val="10"/>
        <color rgb="FF000000"/>
        <rFont val="楷体"/>
        <charset val="134"/>
      </rPr>
      <t>做权限访问控制</t>
    </r>
  </si>
  <si>
    <t>获取登录客户信息</t>
  </si>
  <si>
    <r>
      <rPr>
        <sz val="10"/>
        <color rgb="FF000000"/>
        <rFont val="楷体"/>
        <charset val="134"/>
      </rPr>
      <t>根据登录用户</t>
    </r>
    <r>
      <rPr>
        <sz val="10"/>
        <color rgb="FF000000"/>
        <rFont val="DejaVu Sans"/>
        <charset val="134"/>
      </rPr>
      <t>token</t>
    </r>
    <r>
      <rPr>
        <sz val="10"/>
        <color rgb="FF000000"/>
        <rFont val="楷体"/>
        <charset val="134"/>
      </rPr>
      <t>获取登录信息</t>
    </r>
  </si>
  <si>
    <r>
      <rPr>
        <sz val="10"/>
        <color rgb="FF000000"/>
        <rFont val="DejaVu Sans"/>
        <charset val="134"/>
      </rPr>
      <t>VO</t>
    </r>
    <r>
      <rPr>
        <sz val="10"/>
        <color rgb="FF000000"/>
        <rFont val="楷体"/>
        <charset val="134"/>
      </rPr>
      <t>、</t>
    </r>
    <r>
      <rPr>
        <sz val="10"/>
        <color rgb="FF000000"/>
        <rFont val="DejaVu Sans"/>
        <charset val="134"/>
      </rPr>
      <t>DO</t>
    </r>
    <r>
      <rPr>
        <sz val="10"/>
        <color rgb="FF000000"/>
        <rFont val="楷体"/>
        <charset val="134"/>
      </rPr>
      <t>、</t>
    </r>
    <r>
      <rPr>
        <sz val="10"/>
        <color rgb="FF000000"/>
        <rFont val="DejaVu Sans"/>
        <charset val="134"/>
      </rPr>
      <t>DTO</t>
    </r>
  </si>
  <si>
    <t>支付优化</t>
  </si>
  <si>
    <t>优化支付逻辑</t>
  </si>
  <si>
    <t>重构订单详情</t>
  </si>
  <si>
    <t>订单详情UI</t>
  </si>
  <si>
    <t>将任务下所有订单信息、附件展示</t>
  </si>
  <si>
    <t>与app部分联调</t>
  </si>
  <si>
    <r>
      <rPr>
        <b/>
        <sz val="10"/>
        <color rgb="FF0000FF"/>
        <rFont val="Droid Sans Fallback"/>
        <charset val="134"/>
      </rPr>
      <t>地推</t>
    </r>
    <r>
      <rPr>
        <b/>
        <sz val="10"/>
        <color rgb="FF0000FF"/>
        <rFont val="맑은 고딕"/>
        <charset val="134"/>
      </rPr>
      <t>-2020-01-02</t>
    </r>
  </si>
  <si>
    <t>各个功能查询及排序优化</t>
  </si>
  <si>
    <t>菜单管理添加条件查询</t>
  </si>
  <si>
    <r>
      <rPr>
        <sz val="10"/>
        <color rgb="FF000000"/>
        <rFont val="DejaVu Sans"/>
        <charset val="134"/>
      </rPr>
      <t>apk</t>
    </r>
    <r>
      <rPr>
        <sz val="10"/>
        <color rgb="FF000000"/>
        <rFont val="楷体"/>
        <charset val="134"/>
      </rPr>
      <t>更新版本控制</t>
    </r>
  </si>
  <si>
    <r>
      <rPr>
        <sz val="10"/>
        <color rgb="FF000000"/>
        <rFont val="楷体"/>
        <charset val="134"/>
      </rPr>
      <t>保留历史</t>
    </r>
    <r>
      <rPr>
        <sz val="10"/>
        <color rgb="FF000000"/>
        <rFont val="DejaVu Sans"/>
        <charset val="134"/>
      </rPr>
      <t>app</t>
    </r>
    <r>
      <rPr>
        <sz val="10"/>
        <color rgb="FF000000"/>
        <rFont val="楷体"/>
        <charset val="134"/>
      </rPr>
      <t>版本</t>
    </r>
  </si>
  <si>
    <t>添加查看任务功能</t>
  </si>
  <si>
    <t>优化订单添加查询布局</t>
  </si>
  <si>
    <r>
      <rPr>
        <sz val="10"/>
        <color rgb="FF000000"/>
        <rFont val="楷体"/>
        <charset val="134"/>
      </rPr>
      <t>为什么</t>
    </r>
    <r>
      <rPr>
        <sz val="10"/>
        <color rgb="FF000000"/>
        <rFont val="DejaVu Sans"/>
        <charset val="134"/>
      </rPr>
      <t>ID</t>
    </r>
    <r>
      <rPr>
        <sz val="10"/>
        <color rgb="FF000000"/>
        <rFont val="楷体"/>
        <charset val="134"/>
      </rPr>
      <t>列永远为</t>
    </r>
    <r>
      <rPr>
        <sz val="10"/>
        <color rgb="FF000000"/>
        <rFont val="DejaVu Sans"/>
        <charset val="134"/>
      </rPr>
      <t>7</t>
    </r>
    <r>
      <rPr>
        <sz val="10"/>
        <color rgb="FF000000"/>
        <rFont val="楷体"/>
        <charset val="134"/>
      </rPr>
      <t>？</t>
    </r>
  </si>
  <si>
    <t>将数据字典功能替换整个应用</t>
  </si>
  <si>
    <t>用户管理</t>
  </si>
  <si>
    <t>添加查看用户信息</t>
  </si>
  <si>
    <r>
      <rPr>
        <sz val="10"/>
        <color rgb="FF000000"/>
        <rFont val="楷体"/>
        <charset val="134"/>
      </rPr>
      <t>参数转换</t>
    </r>
    <r>
      <rPr>
        <sz val="10"/>
        <color rgb="FF000000"/>
        <rFont val="DejaVu Sans"/>
        <charset val="134"/>
      </rPr>
      <t>json</t>
    </r>
    <r>
      <rPr>
        <sz val="10"/>
        <color rgb="FF000000"/>
        <rFont val="楷体"/>
        <charset val="134"/>
      </rPr>
      <t>失败问题，将转换失败的</t>
    </r>
    <r>
      <rPr>
        <sz val="10"/>
        <color rgb="FF000000"/>
        <rFont val="DejaVu Sans"/>
        <charset val="134"/>
      </rPr>
      <t xml:space="preserve">json </t>
    </r>
    <r>
      <rPr>
        <sz val="10"/>
        <color rgb="FF000000"/>
        <rFont val="楷体"/>
        <charset val="134"/>
      </rPr>
      <t>按照原有格式显示</t>
    </r>
  </si>
  <si>
    <t>首页菜单</t>
  </si>
  <si>
    <t>点击后无法区分点击了什么菜单</t>
  </si>
  <si>
    <t>分页显示</t>
  </si>
  <si>
    <t>接口压力测试</t>
  </si>
  <si>
    <t>app端接口压力测试</t>
  </si>
  <si>
    <t>日志归档</t>
  </si>
  <si>
    <t>部署脚本编写</t>
  </si>
  <si>
    <t>deploy-app</t>
  </si>
  <si>
    <t>start-app</t>
  </si>
  <si>
    <r>
      <rPr>
        <b/>
        <sz val="10"/>
        <color rgb="FF0000FF"/>
        <rFont val="Droid Sans Fallback"/>
        <charset val="129"/>
      </rPr>
      <t>地推</t>
    </r>
    <r>
      <rPr>
        <b/>
        <sz val="10"/>
        <color rgb="FF0000FF"/>
        <rFont val="맑은 고딕"/>
        <charset val="129"/>
      </rPr>
      <t>-</t>
    </r>
    <r>
      <rPr>
        <b/>
        <sz val="10"/>
        <color rgb="FF0000FF"/>
        <rFont val="Droid Sans Fallback"/>
        <charset val="129"/>
      </rPr>
      <t>未知</t>
    </r>
  </si>
  <si>
    <t>报表管理</t>
  </si>
  <si>
    <t>团队报表</t>
  </si>
  <si>
    <t>漂浮窗</t>
  </si>
  <si>
    <t>查看任务简介</t>
  </si>
  <si>
    <t>动静分离</t>
  </si>
  <si>
    <t>将部分静态文件与项目分离</t>
  </si>
  <si>
    <r>
      <rPr>
        <b/>
        <sz val="10"/>
        <color rgb="FF0000FF"/>
        <rFont val="楷体"/>
        <charset val="134"/>
      </rPr>
      <t>地推</t>
    </r>
    <r>
      <rPr>
        <b/>
        <sz val="10"/>
        <color rgb="FF0000FF"/>
        <rFont val="DejaVu Sans"/>
        <charset val="134"/>
      </rPr>
      <t>-2019-08-19</t>
    </r>
  </si>
  <si>
    <t>项目启动准备</t>
  </si>
  <si>
    <t>了解需求</t>
  </si>
  <si>
    <t>开发环境搭建</t>
  </si>
  <si>
    <t>统计接口</t>
  </si>
  <si>
    <t>开发计划</t>
  </si>
  <si>
    <t>申请第三方账号</t>
  </si>
  <si>
    <t>项目框架搭建</t>
  </si>
  <si>
    <t>Android基本属性架构</t>
  </si>
  <si>
    <t>搭建MVP模式网络框架</t>
  </si>
  <si>
    <t>网络图片缓存架构</t>
  </si>
  <si>
    <t>Android屏幕适配</t>
  </si>
  <si>
    <t>公用类封装（如列表）</t>
  </si>
  <si>
    <t>公共方法封装</t>
  </si>
  <si>
    <t>地推项目首页架构</t>
  </si>
  <si>
    <r>
      <rPr>
        <b/>
        <sz val="10"/>
        <color rgb="FF0000FF"/>
        <rFont val="楷体"/>
        <charset val="134"/>
      </rPr>
      <t>地推</t>
    </r>
    <r>
      <rPr>
        <b/>
        <sz val="10"/>
        <color rgb="FF0000FF"/>
        <rFont val="DejaVu Sans"/>
        <charset val="134"/>
      </rPr>
      <t>-2019-09-02</t>
    </r>
  </si>
  <si>
    <t>账号密码</t>
  </si>
  <si>
    <t>验证码登录</t>
  </si>
  <si>
    <t>微信登录</t>
  </si>
  <si>
    <t>忘记密码页</t>
  </si>
  <si>
    <t>首页</t>
  </si>
  <si>
    <t>任务列表页面</t>
  </si>
  <si>
    <t>任务排序和筛选</t>
  </si>
  <si>
    <t>位置定位</t>
  </si>
  <si>
    <t>任务详情页</t>
  </si>
  <si>
    <t>打开链接领取优惠卷（开始处理任务）</t>
  </si>
  <si>
    <t>任务二维码生成和保存</t>
  </si>
  <si>
    <t>任务推广和收藏</t>
  </si>
  <si>
    <t>订单</t>
  </si>
  <si>
    <t>订单列表页面</t>
  </si>
  <si>
    <t>日期筛选订单</t>
  </si>
  <si>
    <t>类型筛选订单</t>
  </si>
  <si>
    <t>订单申诉</t>
  </si>
  <si>
    <t>删除订单</t>
  </si>
  <si>
    <t>我的</t>
  </si>
  <si>
    <t>我的页面</t>
  </si>
  <si>
    <t>更换头像</t>
  </si>
  <si>
    <t>提现记录</t>
  </si>
  <si>
    <t>邀请列表</t>
  </si>
  <si>
    <t>更换手机号</t>
  </si>
  <si>
    <t>提现功能</t>
  </si>
  <si>
    <t>我的二维码</t>
  </si>
  <si>
    <t>输入邀请码</t>
  </si>
  <si>
    <t>支付</t>
  </si>
  <si>
    <t>支付宝提现页面</t>
  </si>
  <si>
    <t>微信提现功能</t>
  </si>
  <si>
    <t>签发日期也要改成8月</t>
  </si>
  <si>
    <t>1</t>
  </si>
  <si>
    <t>测试环境搭建</t>
  </si>
  <si>
    <t>2</t>
  </si>
  <si>
    <r>
      <rPr>
        <b/>
        <sz val="10"/>
        <color rgb="FF0000FF"/>
        <rFont val="楷体"/>
        <charset val="134"/>
      </rPr>
      <t>地推</t>
    </r>
    <r>
      <rPr>
        <b/>
        <sz val="10"/>
        <color rgb="FF0000FF"/>
        <rFont val="DejaVu Sans"/>
        <charset val="134"/>
      </rPr>
      <t>-2019-10-08</t>
    </r>
  </si>
  <si>
    <t>页面布局</t>
  </si>
  <si>
    <t>我的，订单结果上传页面、推广</t>
  </si>
  <si>
    <t>3</t>
  </si>
  <si>
    <t>提现记录、邀请列表、我要提现</t>
  </si>
  <si>
    <t>代码加密混淆</t>
  </si>
  <si>
    <t>待上传/刷新列表</t>
  </si>
  <si>
    <t>推广次数20限制</t>
  </si>
  <si>
    <t>任务二维码推广放大加边框</t>
  </si>
  <si>
    <t>推广悬浮窗够结果就不显示了</t>
  </si>
  <si>
    <t>修改头像</t>
  </si>
  <si>
    <t>修改姓名</t>
  </si>
  <si>
    <t>认证功能</t>
  </si>
  <si>
    <t>绑定手机号</t>
  </si>
  <si>
    <t>通过app上传图片到阿里sso</t>
  </si>
  <si>
    <t>通过app上传百度云识别</t>
  </si>
  <si>
    <r>
      <rPr>
        <sz val="10"/>
        <color rgb="FF000000"/>
        <rFont val="楷体"/>
        <charset val="134"/>
      </rPr>
      <t>改造图片上传</t>
    </r>
    <r>
      <rPr>
        <sz val="10"/>
        <color rgb="FF000000"/>
        <rFont val="DejaVu Sans"/>
        <charset val="134"/>
      </rPr>
      <t>sso</t>
    </r>
  </si>
  <si>
    <t>改造图片识别</t>
  </si>
  <si>
    <t>地推测试</t>
  </si>
  <si>
    <t>4</t>
  </si>
  <si>
    <r>
      <rPr>
        <b/>
        <sz val="10"/>
        <color rgb="FF0000FF"/>
        <rFont val="楷体"/>
        <charset val="134"/>
      </rPr>
      <t>地推</t>
    </r>
    <r>
      <rPr>
        <b/>
        <sz val="10"/>
        <color rgb="FF0000FF"/>
        <rFont val="DejaVu Sans"/>
        <charset val="134"/>
      </rPr>
      <t>-2019-11-01</t>
    </r>
  </si>
  <si>
    <t>项目优化</t>
  </si>
  <si>
    <t>定义识别码规则</t>
  </si>
  <si>
    <t>识别码传后台逻辑修改</t>
  </si>
  <si>
    <t>区分正式库和测试库</t>
  </si>
  <si>
    <t>上传oss图片路径整改</t>
  </si>
  <si>
    <t>图片路径规则定义传入后台</t>
  </si>
  <si>
    <t>任务流程（展示和创建）</t>
  </si>
  <si>
    <t>任务创建订单</t>
  </si>
  <si>
    <t>任务动态展示流程</t>
  </si>
  <si>
    <t>多张图片混排</t>
  </si>
  <si>
    <t>订单刷新</t>
  </si>
  <si>
    <t>订单重新上传</t>
  </si>
  <si>
    <t>动态视图上传结果集</t>
  </si>
  <si>
    <t>实时刷新订单状态</t>
  </si>
  <si>
    <r>
      <rPr>
        <b/>
        <sz val="10"/>
        <color rgb="FF0000FF"/>
        <rFont val="楷体"/>
        <charset val="134"/>
      </rPr>
      <t>地推</t>
    </r>
    <r>
      <rPr>
        <b/>
        <sz val="10"/>
        <color rgb="FF0000FF"/>
        <rFont val="DejaVu Sans"/>
        <charset val="134"/>
      </rPr>
      <t>-2019-12-02</t>
    </r>
  </si>
  <si>
    <t>APP 版本控制</t>
  </si>
  <si>
    <t>接口版本控制</t>
  </si>
  <si>
    <t>所有接口添加请求头并测试</t>
  </si>
  <si>
    <t>友盟统计</t>
  </si>
  <si>
    <t>新增用户统计</t>
  </si>
  <si>
    <t>用户活跃量统计</t>
  </si>
  <si>
    <t>应用bug统计</t>
  </si>
  <si>
    <t>bug日志</t>
  </si>
  <si>
    <t>APP reflushToken 到期重续</t>
  </si>
  <si>
    <r>
      <rPr>
        <sz val="10"/>
        <color rgb="FF000000"/>
        <rFont val="DejaVu Sans"/>
        <charset val="134"/>
      </rPr>
      <t>1.</t>
    </r>
    <r>
      <rPr>
        <sz val="10"/>
        <color rgb="FF000000"/>
        <rFont val="楷体"/>
        <charset val="134"/>
      </rPr>
      <t>到期重续</t>
    </r>
  </si>
  <si>
    <r>
      <rPr>
        <sz val="10"/>
        <color rgb="FF000000"/>
        <rFont val="DejaVu Sans"/>
        <charset val="134"/>
      </rPr>
      <t>2.</t>
    </r>
    <r>
      <rPr>
        <sz val="10"/>
        <color rgb="FF000000"/>
        <rFont val="楷体"/>
        <charset val="134"/>
      </rPr>
      <t>重续失败</t>
    </r>
  </si>
  <si>
    <r>
      <rPr>
        <sz val="10"/>
        <color rgb="FF000000"/>
        <rFont val="DejaVu Sans"/>
        <charset val="134"/>
      </rPr>
      <t>3.</t>
    </r>
    <r>
      <rPr>
        <sz val="10"/>
        <color rgb="FF000000"/>
        <rFont val="楷体"/>
        <charset val="134"/>
      </rPr>
      <t>网络异常请求</t>
    </r>
    <r>
      <rPr>
        <sz val="10"/>
        <color rgb="FF000000"/>
        <rFont val="DejaVu Sans"/>
        <charset val="134"/>
      </rPr>
      <t>token</t>
    </r>
    <r>
      <rPr>
        <sz val="10"/>
        <color rgb="FF000000"/>
        <rFont val="楷体"/>
        <charset val="134"/>
      </rPr>
      <t>失败处理</t>
    </r>
  </si>
  <si>
    <r>
      <rPr>
        <sz val="10"/>
        <color rgb="FF000000"/>
        <rFont val="DejaVu Sans"/>
        <charset val="134"/>
      </rPr>
      <t>4.</t>
    </r>
    <r>
      <rPr>
        <sz val="10"/>
        <color rgb="FF000000"/>
        <rFont val="楷体"/>
        <charset val="134"/>
      </rPr>
      <t>多线程网络请求并发处理</t>
    </r>
  </si>
  <si>
    <r>
      <rPr>
        <b/>
        <sz val="10"/>
        <color rgb="FF0000FF"/>
        <rFont val="楷体"/>
        <charset val="134"/>
      </rPr>
      <t>地推</t>
    </r>
    <r>
      <rPr>
        <b/>
        <sz val="10"/>
        <color rgb="FF0000FF"/>
        <rFont val="DejaVu Sans"/>
        <charset val="134"/>
      </rPr>
      <t>-2020-01-01</t>
    </r>
  </si>
  <si>
    <t>项目依赖包整理</t>
  </si>
  <si>
    <t>减少app无用资源</t>
  </si>
  <si>
    <t>控制app体积</t>
  </si>
  <si>
    <t>删除无用resource</t>
  </si>
  <si>
    <t>警告处理</t>
  </si>
  <si>
    <t>代码判断补漏</t>
  </si>
  <si>
    <t>功能</t>
  </si>
  <si>
    <t>扫一扫（暂时不显示）</t>
  </si>
  <si>
    <t>微信提现</t>
  </si>
  <si>
    <t>用户协议</t>
  </si>
  <si>
    <t>用户隐私</t>
  </si>
  <si>
    <r>
      <rPr>
        <sz val="10"/>
        <color rgb="FF000000"/>
        <rFont val="DejaVu Sans"/>
        <charset val="134"/>
      </rPr>
      <t>H5</t>
    </r>
    <r>
      <rPr>
        <sz val="10"/>
        <color rgb="FF000000"/>
        <rFont val="Droid Sans Fallback"/>
        <charset val="134"/>
      </rPr>
      <t>推广</t>
    </r>
  </si>
  <si>
    <t>1+0.5</t>
  </si>
  <si>
    <t>2019/9/230 18:00:00</t>
  </si>
  <si>
    <t>总控表</t>
  </si>
  <si>
    <t>配置管理</t>
  </si>
  <si>
    <t>代码、文档</t>
  </si>
  <si>
    <t>错误统计</t>
  </si>
  <si>
    <t>0.5</t>
  </si>
  <si>
    <t>0.25</t>
  </si>
  <si>
    <t>扫一扫</t>
  </si>
  <si>
    <r>
      <rPr>
        <sz val="10"/>
        <color rgb="FF000000"/>
        <rFont val="DejaVu Sans"/>
        <charset val="134"/>
      </rPr>
      <t xml:space="preserve">accessToken </t>
    </r>
    <r>
      <rPr>
        <sz val="10"/>
        <color rgb="FF000000"/>
        <rFont val="Droid Sans Fallback"/>
        <charset val="134"/>
      </rPr>
      <t>刷新</t>
    </r>
  </si>
  <si>
    <r>
      <rPr>
        <b/>
        <sz val="10"/>
        <color rgb="FF0000FF"/>
        <rFont val="楷体"/>
        <charset val="134"/>
      </rPr>
      <t>地推</t>
    </r>
    <r>
      <rPr>
        <b/>
        <sz val="10"/>
        <color rgb="FF0000FF"/>
        <rFont val="DejaVu Sans"/>
        <charset val="134"/>
      </rPr>
      <t>-</t>
    </r>
    <r>
      <rPr>
        <sz val="10"/>
        <color rgb="FF000000"/>
        <rFont val="DejaVu Sans"/>
        <charset val="134"/>
      </rPr>
      <t>2019-12-01</t>
    </r>
  </si>
  <si>
    <r>
      <rPr>
        <sz val="10"/>
        <color rgb="FF000000"/>
        <rFont val="DejaVu Sans"/>
        <charset val="134"/>
      </rPr>
      <t xml:space="preserve">APP </t>
    </r>
    <r>
      <rPr>
        <sz val="10"/>
        <color rgb="FF000000"/>
        <rFont val="楷体"/>
        <charset val="134"/>
      </rPr>
      <t>版本控制</t>
    </r>
  </si>
  <si>
    <r>
      <rPr>
        <sz val="10"/>
        <color rgb="FF000000"/>
        <rFont val="DejaVu Sans"/>
        <charset val="134"/>
      </rPr>
      <t xml:space="preserve">APP reflushToken </t>
    </r>
    <r>
      <rPr>
        <sz val="10"/>
        <color rgb="FF000000"/>
        <rFont val="Droid Sans Fallback"/>
        <charset val="134"/>
      </rPr>
      <t>到期重续</t>
    </r>
  </si>
  <si>
    <t>接口说明</t>
  </si>
  <si>
    <t>接口参数</t>
  </si>
  <si>
    <t>返回值</t>
  </si>
  <si>
    <t>地推</t>
  </si>
  <si>
    <t>登录</t>
  </si>
  <si>
    <t>一键登录接口</t>
  </si>
  <si>
    <t>保存用户信息</t>
  </si>
  <si>
    <t>手机号登录获取验证码接口</t>
  </si>
  <si>
    <t>获取手机号验证码</t>
  </si>
  <si>
    <t>账号密码登录接口</t>
  </si>
  <si>
    <t>账号密码登陆校验接口</t>
  </si>
  <si>
    <t>找回密码</t>
  </si>
  <si>
    <t>先通过手机获取验证码，然后再创建新的密码</t>
  </si>
  <si>
    <t>首页任务列表接口</t>
  </si>
  <si>
    <t>返回所有任务列表</t>
  </si>
  <si>
    <t>任务详情接口</t>
  </si>
  <si>
    <t>展示任务详情页面</t>
  </si>
  <si>
    <t>申请任务接口</t>
  </si>
  <si>
    <t>任务详情页面申请做任务</t>
  </si>
  <si>
    <t>任务推广接口</t>
  </si>
  <si>
    <t>任务详情页面推广该任务</t>
  </si>
  <si>
    <t>收藏接口</t>
  </si>
  <si>
    <t>任务详情页面收藏和取消收藏任务</t>
  </si>
  <si>
    <t>任务类型接口</t>
  </si>
  <si>
    <r>
      <rPr>
        <sz val="10"/>
        <color rgb="FF000000"/>
        <rFont val="楷体"/>
        <charset val="134"/>
      </rPr>
      <t>通过数据字典</t>
    </r>
    <r>
      <rPr>
        <sz val="10"/>
        <color rgb="FF000000"/>
        <rFont val="DejaVu Sans"/>
        <charset val="134"/>
      </rPr>
      <t>key</t>
    </r>
    <r>
      <rPr>
        <sz val="10"/>
        <color rgb="FF000000"/>
        <rFont val="Droid Sans Fallback"/>
        <charset val="134"/>
      </rPr>
      <t>获取</t>
    </r>
    <r>
      <rPr>
        <sz val="10"/>
        <color rgb="FF000000"/>
        <rFont val="DejaVu Sans"/>
        <charset val="134"/>
      </rPr>
      <t>dictdetails</t>
    </r>
  </si>
  <si>
    <t>订单列表接口</t>
  </si>
  <si>
    <t>所有状态下的订单列表</t>
  </si>
  <si>
    <t>申请售后接口</t>
  </si>
  <si>
    <t>申诉的后续流程需要配合渠道接入</t>
  </si>
  <si>
    <t>删除订单接口</t>
  </si>
  <si>
    <r>
      <rPr>
        <sz val="10"/>
        <color rgb="FFFF0000"/>
        <rFont val="楷体"/>
        <charset val="134"/>
      </rPr>
      <t>审核中，并且建立不超过当日</t>
    </r>
    <r>
      <rPr>
        <sz val="10"/>
        <color rgb="FFFF0000"/>
        <rFont val="DejaVu Sans"/>
        <charset val="134"/>
      </rPr>
      <t>24</t>
    </r>
    <r>
      <rPr>
        <sz val="10"/>
        <color rgb="FFFF0000"/>
        <rFont val="楷体"/>
        <charset val="134"/>
      </rPr>
      <t>点的订单可以删除</t>
    </r>
  </si>
  <si>
    <t>暂停</t>
  </si>
  <si>
    <t>个人信息接口</t>
  </si>
  <si>
    <t>我的页面显示</t>
  </si>
  <si>
    <t>更改头像接口</t>
  </si>
  <si>
    <t>我的页面更换头像</t>
  </si>
  <si>
    <t>修改手机号接口</t>
  </si>
  <si>
    <t>我的页面更换手机号</t>
  </si>
  <si>
    <t>提现记录接口</t>
  </si>
  <si>
    <t>我的页面提现记录列表</t>
  </si>
  <si>
    <t>邀请列表接口</t>
  </si>
  <si>
    <t>我的页面邀请列表接口</t>
  </si>
  <si>
    <t>提现接口</t>
  </si>
  <si>
    <t>微信或者支付宝提现不管成功与失败都应该告诉后台</t>
  </si>
  <si>
    <t>切换账号</t>
  </si>
  <si>
    <t>提现页面切换提现账号</t>
  </si>
  <si>
    <r>
      <rPr>
        <sz val="10"/>
        <color rgb="FF000000"/>
        <rFont val="楷体"/>
        <charset val="134"/>
      </rPr>
      <t>2019/09/11</t>
    </r>
    <r>
      <rPr>
        <sz val="10"/>
        <color rgb="FF000000"/>
        <rFont val="楷体"/>
        <charset val="134"/>
      </rPr>
      <t xml:space="preserve"> </t>
    </r>
    <r>
      <rPr>
        <sz val="10"/>
        <color rgb="FF000000"/>
        <rFont val="DejaVu Sans"/>
        <charset val="134"/>
      </rPr>
      <t>09:00</t>
    </r>
    <r>
      <rPr>
        <sz val="10"/>
        <color rgb="FF000000"/>
        <rFont val="楷体"/>
        <charset val="134"/>
      </rPr>
      <t xml:space="preserve">
</t>
    </r>
  </si>
  <si>
    <t>绑定账号接口</t>
  </si>
  <si>
    <t>内容</t>
  </si>
  <si>
    <t>任务</t>
  </si>
  <si>
    <t>开始日期</t>
  </si>
  <si>
    <t>结束日期</t>
  </si>
  <si>
    <t>人天</t>
  </si>
  <si>
    <t>计划完成率</t>
  </si>
  <si>
    <t>实际完成率</t>
  </si>
  <si>
    <t>当前完成率</t>
  </si>
  <si>
    <t>UI交付时间</t>
  </si>
  <si>
    <t>任务项</t>
  </si>
  <si>
    <t>我的接口</t>
  </si>
  <si>
    <t>修改头像、修改昵称、修改手机号</t>
  </si>
  <si>
    <t>用户协议、用户隐私</t>
  </si>
  <si>
    <t>dialog 样式</t>
  </si>
  <si>
    <t>编码唯一校验</t>
  </si>
  <si>
    <t>有效状态查询</t>
  </si>
  <si>
    <t>uri 没做分页</t>
  </si>
  <si>
    <t>日志管理没有查看详情</t>
  </si>
  <si>
    <t>版本号</t>
  </si>
  <si>
    <t>更新内容</t>
  </si>
  <si>
    <t>是否发布</t>
  </si>
  <si>
    <t>是否合并Develop</t>
  </si>
  <si>
    <t>是否合并Master</t>
  </si>
  <si>
    <t>1.0.3</t>
  </si>
  <si>
    <t>1.更新web端导出任务订单信息
2.更新app端version接口非权限控制</t>
  </si>
  <si>
    <t>否</t>
  </si>
  <si>
    <t>1.0.4-trial</t>
  </si>
  <si>
    <t>1.基于temp分支创建
2.修复版本控制接口</t>
  </si>
  <si>
    <t>是</t>
  </si>
  <si>
    <t>10.5-trial</t>
  </si>
  <si>
    <t>1.基于temp分支创建
2.修复用户协议、用户隐私无法访问问题</t>
  </si>
  <si>
    <t xml:space="preserve"> 是</t>
  </si>
  <si>
    <t xml:space="preserve"> 否</t>
  </si>
</sst>
</file>

<file path=xl/styles.xml><?xml version="1.0" encoding="utf-8"?>
<styleSheet xmlns="http://schemas.openxmlformats.org/spreadsheetml/2006/main">
  <numFmts count="7">
    <numFmt numFmtId="176" formatCode="0_);[Red]\(0\)"/>
    <numFmt numFmtId="177" formatCode="yyyy/mm/dd\ hh:mm"/>
    <numFmt numFmtId="178" formatCode="_ &quot;￥&quot;* #,##0.00_ ;_ &quot;￥&quot;* \-#,##0.00_ ;_ &quot;￥&quot;* &quot;-&quot;??_ ;_ @_ "/>
    <numFmt numFmtId="179" formatCode="_ * #,##0_ ;_ * \-#,##0_ ;_ * &quot;-&quot;_ ;_ @_ "/>
    <numFmt numFmtId="180" formatCode="_ &quot;￥&quot;* #,##0_ ;_ &quot;￥&quot;* \-#,##0_ ;_ &quot;￥&quot;* &quot;-&quot;_ ;_ @_ "/>
    <numFmt numFmtId="181" formatCode="_ * #,##0.00_ ;_ * \-#,##0.00_ ;_ * &quot;-&quot;??_ ;_ @_ "/>
    <numFmt numFmtId="182" formatCode="yyyy\-mm\-dd"/>
  </numFmts>
  <fonts count="5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29"/>
    </font>
    <font>
      <sz val="10"/>
      <color rgb="FF000000"/>
      <name val="楷体"/>
      <charset val="134"/>
    </font>
    <font>
      <b/>
      <sz val="11"/>
      <color rgb="FFFF0000"/>
      <name val="Calibri"/>
      <charset val="134"/>
      <scheme val="minor"/>
    </font>
    <font>
      <sz val="10"/>
      <color theme="1"/>
      <name val="楷体"/>
      <charset val="134"/>
    </font>
    <font>
      <sz val="10"/>
      <color rgb="FF000000"/>
      <name val="Droid Sans Fallback"/>
      <charset val="134"/>
    </font>
    <font>
      <sz val="11"/>
      <name val="楷体"/>
      <charset val="134"/>
    </font>
    <font>
      <b/>
      <sz val="10"/>
      <color theme="1"/>
      <name val="楷体"/>
      <charset val="134"/>
    </font>
    <font>
      <b/>
      <sz val="10"/>
      <color rgb="FF000000"/>
      <name val="楷体"/>
      <charset val="134"/>
    </font>
    <font>
      <b/>
      <sz val="10"/>
      <color indexed="12"/>
      <name val="楷体"/>
      <charset val="134"/>
    </font>
    <font>
      <b/>
      <sz val="10"/>
      <color indexed="12"/>
      <name val="맑은 고딕"/>
      <charset val="129"/>
    </font>
    <font>
      <sz val="10"/>
      <color theme="1"/>
      <name val="Droid Sans Fallback"/>
      <charset val="134"/>
    </font>
    <font>
      <sz val="10"/>
      <name val="楷体"/>
      <charset val="134"/>
    </font>
    <font>
      <sz val="10"/>
      <color rgb="FFFF0000"/>
      <name val="楷体"/>
      <charset val="134"/>
    </font>
    <font>
      <sz val="10"/>
      <color indexed="8"/>
      <name val="楷体"/>
      <charset val="134"/>
    </font>
    <font>
      <sz val="10"/>
      <color indexed="8"/>
      <name val="맑은 고딕"/>
      <charset val="129"/>
    </font>
    <font>
      <sz val="10"/>
      <color rgb="FF000000"/>
      <name val="DejaVu Sans"/>
      <charset val="134"/>
    </font>
    <font>
      <b/>
      <sz val="10"/>
      <color rgb="FF0000FF"/>
      <name val="楷体"/>
      <charset val="134"/>
    </font>
    <font>
      <sz val="11"/>
      <color theme="1"/>
      <name val="Droid Sans Fallback"/>
      <charset val="129"/>
    </font>
    <font>
      <b/>
      <sz val="10"/>
      <color rgb="FF0000FF"/>
      <name val="Droid Sans Fallback"/>
      <charset val="129"/>
    </font>
    <font>
      <b/>
      <sz val="10"/>
      <color rgb="FF0000FF"/>
      <name val="Droid Sans Fallback"/>
      <charset val="134"/>
    </font>
    <font>
      <u/>
      <sz val="11"/>
      <color rgb="FF800080"/>
      <name val="Calibri"/>
      <charset val="134"/>
      <scheme val="minor"/>
    </font>
    <font>
      <b/>
      <sz val="11"/>
      <color indexed="12"/>
      <name val="楷体"/>
      <charset val="134"/>
    </font>
    <font>
      <b/>
      <sz val="10"/>
      <color theme="0"/>
      <name val="楷体"/>
      <charset val="134"/>
    </font>
    <font>
      <b/>
      <sz val="10"/>
      <name val="楷体"/>
      <charset val="134"/>
    </font>
    <font>
      <b/>
      <sz val="11"/>
      <color theme="1"/>
      <name val="楷体"/>
      <charset val="134"/>
    </font>
    <font>
      <b/>
      <sz val="10"/>
      <color indexed="8"/>
      <name val="楷体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29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color rgb="FFFF0000"/>
      <name val="DejaVu Sans"/>
      <charset val="134"/>
    </font>
    <font>
      <b/>
      <sz val="10"/>
      <color rgb="FF0000FF"/>
      <name val="DejaVu Sans"/>
      <charset val="134"/>
    </font>
    <font>
      <b/>
      <sz val="10"/>
      <color rgb="FF0000FF"/>
      <name val="맑은 고딕"/>
      <charset val="129"/>
    </font>
    <font>
      <b/>
      <sz val="10"/>
      <color rgb="FF0000FF"/>
      <name val="맑은 고딕"/>
      <charset val="134"/>
    </font>
    <font>
      <sz val="11"/>
      <name val="DejaVu Sans"/>
      <charset val="134"/>
    </font>
  </fonts>
  <fills count="50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00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indexed="17"/>
      </left>
      <right style="thin">
        <color auto="1"/>
      </right>
      <top style="thick">
        <color indexed="17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indexed="17"/>
      </left>
      <right style="thin">
        <color auto="1"/>
      </right>
      <top style="thick">
        <color indexed="17"/>
      </top>
      <bottom style="thin">
        <color auto="1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 style="thin">
        <color auto="1"/>
      </left>
      <right style="thin">
        <color auto="1"/>
      </right>
      <top style="thick">
        <color indexed="17"/>
      </top>
      <bottom style="thick">
        <color indexed="1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43" fillId="0" borderId="0"/>
    <xf numFmtId="0" fontId="34" fillId="29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1" fillId="23" borderId="2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0" fillId="30" borderId="24" applyNumberFormat="0" applyFont="0" applyAlignment="0" applyProtection="0">
      <alignment vertical="center"/>
    </xf>
    <xf numFmtId="0" fontId="39" fillId="27" borderId="2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23" borderId="23" applyNumberFormat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0" borderId="26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31" fillId="20" borderId="21" applyNumberFormat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/>
  </cellStyleXfs>
  <cellXfs count="27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0" xfId="0" applyFont="1" applyFill="1" applyBorder="1" applyAlignment="1" applyProtection="1">
      <alignment vertical="center"/>
    </xf>
    <xf numFmtId="0" fontId="3" fillId="3" borderId="1" xfId="0" applyFont="1" applyFill="1" applyBorder="1" applyAlignment="1" applyProtection="1">
      <alignment horizontal="center" vertical="center"/>
    </xf>
    <xf numFmtId="0" fontId="0" fillId="0" borderId="0" xfId="0" applyFill="1"/>
    <xf numFmtId="0" fontId="3" fillId="3" borderId="1" xfId="0" applyFont="1" applyFill="1" applyBorder="1" applyAlignment="1" applyProtection="1">
      <alignment horizontal="center" vertical="center" wrapText="1"/>
    </xf>
    <xf numFmtId="177" fontId="3" fillId="3" borderId="1" xfId="0" applyNumberFormat="1" applyFont="1" applyFill="1" applyBorder="1" applyAlignment="1" applyProtection="1">
      <alignment horizontal="center" vertical="center" wrapText="1"/>
    </xf>
    <xf numFmtId="9" fontId="3" fillId="3" borderId="1" xfId="0" applyNumberFormat="1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4" borderId="0" xfId="0" applyFill="1"/>
    <xf numFmtId="0" fontId="4" fillId="5" borderId="1" xfId="0" applyFont="1" applyFill="1" applyBorder="1"/>
    <xf numFmtId="0" fontId="5" fillId="0" borderId="1" xfId="0" applyFont="1" applyFill="1" applyBorder="1" applyAlignment="1">
      <alignment horizontal="left" vertical="center" wrapText="1"/>
    </xf>
    <xf numFmtId="58" fontId="0" fillId="0" borderId="1" xfId="0" applyNumberFormat="1" applyBorder="1"/>
    <xf numFmtId="0" fontId="6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7" fillId="0" borderId="3" xfId="0" applyFont="1" applyBorder="1" applyAlignment="1" applyProtection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9" fontId="9" fillId="3" borderId="1" xfId="0" applyNumberFormat="1" applyFont="1" applyFill="1" applyBorder="1" applyAlignment="1" applyProtection="1">
      <alignment horizontal="center" vertical="center" wrapText="1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 applyProtection="1">
      <alignment horizontal="center" vertical="center" wrapText="1"/>
    </xf>
    <xf numFmtId="0" fontId="2" fillId="7" borderId="0" xfId="0" applyFont="1" applyFill="1" applyBorder="1" applyAlignment="1" applyProtection="1">
      <alignment vertical="center"/>
    </xf>
    <xf numFmtId="0" fontId="2" fillId="8" borderId="0" xfId="0" applyFont="1" applyFill="1" applyBorder="1" applyAlignment="1" applyProtection="1">
      <alignment vertical="center"/>
    </xf>
    <xf numFmtId="0" fontId="2" fillId="9" borderId="0" xfId="0" applyFont="1" applyFill="1" applyBorder="1" applyAlignment="1" applyProtection="1">
      <alignment vertical="center"/>
    </xf>
    <xf numFmtId="0" fontId="2" fillId="10" borderId="0" xfId="0" applyFont="1" applyFill="1" applyBorder="1" applyAlignment="1" applyProtection="1">
      <alignment vertical="center"/>
    </xf>
    <xf numFmtId="0" fontId="2" fillId="11" borderId="0" xfId="0" applyFont="1" applyFill="1" applyBorder="1" applyAlignment="1" applyProtection="1">
      <alignment vertical="center"/>
    </xf>
    <xf numFmtId="0" fontId="10" fillId="0" borderId="4" xfId="0" applyFont="1" applyBorder="1" applyAlignment="1" applyProtection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vertical="center"/>
    </xf>
    <xf numFmtId="0" fontId="3" fillId="7" borderId="1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 applyProtection="1">
      <alignment vertical="center"/>
    </xf>
    <xf numFmtId="0" fontId="3" fillId="9" borderId="1" xfId="0" applyFont="1" applyFill="1" applyBorder="1" applyAlignment="1">
      <alignment vertical="center"/>
    </xf>
    <xf numFmtId="0" fontId="5" fillId="9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 applyProtection="1">
      <alignment vertical="center"/>
    </xf>
    <xf numFmtId="0" fontId="3" fillId="10" borderId="1" xfId="0" applyFont="1" applyFill="1" applyBorder="1" applyAlignment="1" applyProtection="1">
      <alignment vertical="center"/>
    </xf>
    <xf numFmtId="0" fontId="3" fillId="10" borderId="1" xfId="0" applyFont="1" applyFill="1" applyBorder="1" applyAlignment="1">
      <alignment vertical="center"/>
    </xf>
    <xf numFmtId="0" fontId="6" fillId="10" borderId="1" xfId="0" applyFont="1" applyFill="1" applyBorder="1" applyAlignment="1" applyProtection="1">
      <alignment horizontal="left" vertical="center"/>
    </xf>
    <xf numFmtId="0" fontId="3" fillId="11" borderId="1" xfId="0" applyFont="1" applyFill="1" applyBorder="1" applyAlignment="1" applyProtection="1">
      <alignment vertic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 applyProtection="1">
      <alignment horizontal="left" vertical="center"/>
    </xf>
    <xf numFmtId="0" fontId="10" fillId="0" borderId="6" xfId="0" applyFont="1" applyBorder="1" applyAlignment="1" applyProtection="1">
      <alignment vertical="center"/>
    </xf>
    <xf numFmtId="0" fontId="11" fillId="0" borderId="7" xfId="0" applyFont="1" applyBorder="1" applyAlignment="1" applyProtection="1">
      <alignment vertical="center"/>
    </xf>
    <xf numFmtId="0" fontId="3" fillId="7" borderId="1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vertical="center"/>
    </xf>
    <xf numFmtId="0" fontId="5" fillId="12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 applyProtection="1">
      <alignment horizontal="left" vertical="center"/>
    </xf>
    <xf numFmtId="0" fontId="3" fillId="8" borderId="1" xfId="0" applyFont="1" applyFill="1" applyBorder="1" applyAlignment="1" applyProtection="1">
      <alignment horizontal="left" vertical="center"/>
    </xf>
    <xf numFmtId="0" fontId="12" fillId="12" borderId="1" xfId="0" applyFont="1" applyFill="1" applyBorder="1" applyAlignment="1">
      <alignment horizontal="left" vertical="center" wrapText="1"/>
    </xf>
    <xf numFmtId="0" fontId="13" fillId="9" borderId="1" xfId="0" applyFont="1" applyFill="1" applyBorder="1" applyAlignment="1" applyProtection="1">
      <alignment horizontal="left" vertical="center"/>
    </xf>
    <xf numFmtId="0" fontId="3" fillId="9" borderId="1" xfId="0" applyFont="1" applyFill="1" applyBorder="1" applyAlignment="1" applyProtection="1">
      <alignment horizontal="left" vertical="center"/>
    </xf>
    <xf numFmtId="0" fontId="13" fillId="4" borderId="1" xfId="0" applyFont="1" applyFill="1" applyBorder="1" applyAlignment="1" applyProtection="1">
      <alignment horizontal="left" vertical="center"/>
    </xf>
    <xf numFmtId="0" fontId="14" fillId="4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vertical="center"/>
    </xf>
    <xf numFmtId="0" fontId="14" fillId="13" borderId="1" xfId="0" applyFont="1" applyFill="1" applyBorder="1" applyAlignment="1" applyProtection="1">
      <alignment horizontal="left" vertical="center"/>
    </xf>
    <xf numFmtId="0" fontId="13" fillId="10" borderId="1" xfId="0" applyFont="1" applyFill="1" applyBorder="1" applyAlignment="1" applyProtection="1">
      <alignment horizontal="left" vertical="center"/>
    </xf>
    <xf numFmtId="0" fontId="3" fillId="10" borderId="1" xfId="0" applyFont="1" applyFill="1" applyBorder="1" applyAlignment="1" applyProtection="1">
      <alignment horizontal="left" vertical="center"/>
    </xf>
    <xf numFmtId="0" fontId="6" fillId="12" borderId="1" xfId="0" applyFont="1" applyFill="1" applyBorder="1" applyAlignment="1" applyProtection="1">
      <alignment horizontal="left" vertical="center"/>
    </xf>
    <xf numFmtId="0" fontId="13" fillId="11" borderId="1" xfId="0" applyFont="1" applyFill="1" applyBorder="1" applyAlignment="1" applyProtection="1">
      <alignment horizontal="left" vertical="center"/>
    </xf>
    <xf numFmtId="0" fontId="15" fillId="0" borderId="8" xfId="1" applyFont="1" applyBorder="1"/>
    <xf numFmtId="0" fontId="16" fillId="0" borderId="8" xfId="1" applyFont="1" applyBorder="1"/>
    <xf numFmtId="0" fontId="3" fillId="0" borderId="1" xfId="0" applyFont="1" applyFill="1" applyBorder="1" applyAlignment="1" applyProtection="1">
      <alignment vertical="center" wrapText="1"/>
    </xf>
    <xf numFmtId="177" fontId="3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177" fontId="10" fillId="0" borderId="1" xfId="0" applyNumberFormat="1" applyFont="1" applyBorder="1" applyAlignment="1" applyProtection="1">
      <alignment vertical="center"/>
    </xf>
    <xf numFmtId="0" fontId="5" fillId="7" borderId="1" xfId="0" applyFont="1" applyFill="1" applyBorder="1" applyAlignment="1"/>
    <xf numFmtId="177" fontId="10" fillId="7" borderId="1" xfId="0" applyNumberFormat="1" applyFont="1" applyFill="1" applyBorder="1" applyAlignment="1" applyProtection="1">
      <alignment vertical="center"/>
    </xf>
    <xf numFmtId="177" fontId="3" fillId="0" borderId="5" xfId="0" applyNumberFormat="1" applyFont="1" applyFill="1" applyBorder="1" applyAlignment="1">
      <alignment horizontal="center" vertical="center"/>
    </xf>
    <xf numFmtId="177" fontId="3" fillId="0" borderId="9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/>
    <xf numFmtId="177" fontId="10" fillId="8" borderId="1" xfId="0" applyNumberFormat="1" applyFont="1" applyFill="1" applyBorder="1" applyAlignment="1" applyProtection="1">
      <alignment vertical="center"/>
    </xf>
    <xf numFmtId="0" fontId="3" fillId="9" borderId="1" xfId="0" applyFont="1" applyFill="1" applyBorder="1" applyAlignment="1" applyProtection="1">
      <alignment vertical="center" wrapText="1"/>
    </xf>
    <xf numFmtId="177" fontId="3" fillId="9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 applyProtection="1">
      <alignment vertical="center" wrapText="1"/>
    </xf>
    <xf numFmtId="177" fontId="3" fillId="10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 applyProtection="1">
      <alignment vertical="center" wrapText="1"/>
    </xf>
    <xf numFmtId="177" fontId="3" fillId="11" borderId="9" xfId="0" applyNumberFormat="1" applyFont="1" applyFill="1" applyBorder="1" applyAlignment="1">
      <alignment horizontal="center" vertical="center"/>
    </xf>
    <xf numFmtId="177" fontId="3" fillId="11" borderId="1" xfId="0" applyNumberFormat="1" applyFont="1" applyFill="1" applyBorder="1" applyAlignment="1">
      <alignment horizontal="center" vertical="center"/>
    </xf>
    <xf numFmtId="177" fontId="17" fillId="0" borderId="1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 applyProtection="1">
      <alignment horizontal="left" vertical="center"/>
    </xf>
    <xf numFmtId="177" fontId="15" fillId="0" borderId="8" xfId="0" applyNumberFormat="1" applyFont="1" applyFill="1" applyBorder="1" applyAlignment="1" applyProtection="1">
      <alignment horizontal="left" vertical="center"/>
    </xf>
    <xf numFmtId="177" fontId="15" fillId="0" borderId="10" xfId="1" applyNumberFormat="1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 wrapText="1"/>
    </xf>
    <xf numFmtId="176" fontId="3" fillId="14" borderId="11" xfId="0" applyNumberFormat="1" applyFont="1" applyFill="1" applyBorder="1" applyAlignment="1">
      <alignment vertical="center"/>
    </xf>
    <xf numFmtId="176" fontId="3" fillId="14" borderId="11" xfId="0" applyNumberFormat="1" applyFont="1" applyFill="1" applyBorder="1" applyAlignment="1">
      <alignment horizontal="right" vertical="center"/>
    </xf>
    <xf numFmtId="176" fontId="3" fillId="7" borderId="1" xfId="0" applyNumberFormat="1" applyFont="1" applyFill="1" applyBorder="1" applyAlignment="1">
      <alignment vertical="center" wrapText="1"/>
    </xf>
    <xf numFmtId="176" fontId="3" fillId="7" borderId="11" xfId="0" applyNumberFormat="1" applyFont="1" applyFill="1" applyBorder="1" applyAlignment="1">
      <alignment horizontal="right" vertical="center"/>
    </xf>
    <xf numFmtId="176" fontId="3" fillId="0" borderId="2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Fill="1" applyBorder="1" applyAlignment="1">
      <alignment horizontal="center" vertical="center" wrapText="1"/>
    </xf>
    <xf numFmtId="176" fontId="3" fillId="8" borderId="1" xfId="0" applyNumberFormat="1" applyFont="1" applyFill="1" applyBorder="1" applyAlignment="1">
      <alignment vertical="center" wrapText="1"/>
    </xf>
    <xf numFmtId="176" fontId="3" fillId="8" borderId="11" xfId="0" applyNumberFormat="1" applyFont="1" applyFill="1" applyBorder="1" applyAlignment="1">
      <alignment horizontal="right" vertical="center"/>
    </xf>
    <xf numFmtId="176" fontId="3" fillId="9" borderId="1" xfId="0" applyNumberFormat="1" applyFont="1" applyFill="1" applyBorder="1" applyAlignment="1">
      <alignment vertical="center" wrapText="1"/>
    </xf>
    <xf numFmtId="176" fontId="3" fillId="9" borderId="11" xfId="0" applyNumberFormat="1" applyFont="1" applyFill="1" applyBorder="1" applyAlignment="1">
      <alignment horizontal="right" vertical="center"/>
    </xf>
    <xf numFmtId="176" fontId="3" fillId="0" borderId="9" xfId="0" applyNumberFormat="1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vertical="center" wrapText="1"/>
    </xf>
    <xf numFmtId="176" fontId="3" fillId="10" borderId="11" xfId="0" applyNumberFormat="1" applyFont="1" applyFill="1" applyBorder="1" applyAlignment="1">
      <alignment horizontal="right" vertical="center"/>
    </xf>
    <xf numFmtId="176" fontId="3" fillId="11" borderId="1" xfId="0" applyNumberFormat="1" applyFont="1" applyFill="1" applyBorder="1" applyAlignment="1">
      <alignment vertical="center" wrapText="1"/>
    </xf>
    <xf numFmtId="176" fontId="3" fillId="11" borderId="11" xfId="0" applyNumberFormat="1" applyFont="1" applyFill="1" applyBorder="1" applyAlignment="1">
      <alignment horizontal="right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0" borderId="11" xfId="0" applyNumberFormat="1" applyFont="1" applyFill="1" applyBorder="1" applyAlignment="1">
      <alignment horizontal="right" vertical="center"/>
    </xf>
    <xf numFmtId="0" fontId="3" fillId="0" borderId="1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right" vertical="center"/>
    </xf>
    <xf numFmtId="9" fontId="3" fillId="15" borderId="11" xfId="0" applyNumberFormat="1" applyFont="1" applyFill="1" applyBorder="1" applyAlignment="1" applyProtection="1">
      <alignment horizontal="right" vertical="center"/>
    </xf>
    <xf numFmtId="9" fontId="3" fillId="16" borderId="12" xfId="0" applyNumberFormat="1" applyFont="1" applyFill="1" applyBorder="1" applyAlignment="1" applyProtection="1">
      <alignment horizontal="right" vertical="center"/>
    </xf>
    <xf numFmtId="9" fontId="3" fillId="16" borderId="13" xfId="0" applyNumberFormat="1" applyFont="1" applyFill="1" applyBorder="1" applyAlignment="1" applyProtection="1">
      <alignment horizontal="right" vertical="center"/>
    </xf>
    <xf numFmtId="0" fontId="3" fillId="7" borderId="11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right" vertical="center"/>
    </xf>
    <xf numFmtId="9" fontId="3" fillId="7" borderId="11" xfId="0" applyNumberFormat="1" applyFont="1" applyFill="1" applyBorder="1" applyAlignment="1" applyProtection="1">
      <alignment horizontal="right" vertical="center"/>
    </xf>
    <xf numFmtId="9" fontId="3" fillId="7" borderId="13" xfId="0" applyNumberFormat="1" applyFont="1" applyFill="1" applyBorder="1" applyAlignment="1" applyProtection="1">
      <alignment horizontal="right" vertical="center"/>
    </xf>
    <xf numFmtId="0" fontId="3" fillId="8" borderId="1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right" vertical="center"/>
    </xf>
    <xf numFmtId="9" fontId="3" fillId="8" borderId="11" xfId="0" applyNumberFormat="1" applyFont="1" applyFill="1" applyBorder="1" applyAlignment="1" applyProtection="1">
      <alignment horizontal="right" vertical="center"/>
    </xf>
    <xf numFmtId="9" fontId="3" fillId="8" borderId="13" xfId="0" applyNumberFormat="1" applyFont="1" applyFill="1" applyBorder="1" applyAlignment="1" applyProtection="1">
      <alignment horizontal="right" vertical="center"/>
    </xf>
    <xf numFmtId="0" fontId="3" fillId="9" borderId="11" xfId="0" applyFont="1" applyFill="1" applyBorder="1" applyAlignment="1" applyProtection="1">
      <alignment horizontal="center" vertical="center"/>
    </xf>
    <xf numFmtId="176" fontId="16" fillId="9" borderId="1" xfId="0" applyNumberFormat="1" applyFont="1" applyFill="1" applyBorder="1" applyAlignment="1">
      <alignment vertical="center"/>
    </xf>
    <xf numFmtId="9" fontId="3" fillId="9" borderId="11" xfId="0" applyNumberFormat="1" applyFont="1" applyFill="1" applyBorder="1" applyAlignment="1" applyProtection="1">
      <alignment horizontal="right" vertical="center"/>
    </xf>
    <xf numFmtId="9" fontId="3" fillId="9" borderId="13" xfId="0" applyNumberFormat="1" applyFont="1" applyFill="1" applyBorder="1" applyAlignment="1" applyProtection="1">
      <alignment horizontal="right" vertical="center"/>
    </xf>
    <xf numFmtId="176" fontId="16" fillId="0" borderId="1" xfId="0" applyNumberFormat="1" applyFont="1" applyFill="1" applyBorder="1" applyAlignment="1">
      <alignment vertical="center"/>
    </xf>
    <xf numFmtId="0" fontId="3" fillId="10" borderId="11" xfId="0" applyFont="1" applyFill="1" applyBorder="1" applyAlignment="1" applyProtection="1">
      <alignment horizontal="center" vertical="center"/>
    </xf>
    <xf numFmtId="176" fontId="16" fillId="10" borderId="1" xfId="0" applyNumberFormat="1" applyFont="1" applyFill="1" applyBorder="1" applyAlignment="1">
      <alignment vertical="center"/>
    </xf>
    <xf numFmtId="9" fontId="3" fillId="10" borderId="11" xfId="0" applyNumberFormat="1" applyFont="1" applyFill="1" applyBorder="1" applyAlignment="1" applyProtection="1">
      <alignment horizontal="right" vertical="center"/>
    </xf>
    <xf numFmtId="9" fontId="3" fillId="10" borderId="13" xfId="0" applyNumberFormat="1" applyFont="1" applyFill="1" applyBorder="1" applyAlignment="1" applyProtection="1">
      <alignment horizontal="right" vertical="center"/>
    </xf>
    <xf numFmtId="0" fontId="3" fillId="11" borderId="11" xfId="0" applyFont="1" applyFill="1" applyBorder="1" applyAlignment="1" applyProtection="1">
      <alignment horizontal="center" vertical="center"/>
    </xf>
    <xf numFmtId="176" fontId="16" fillId="11" borderId="1" xfId="0" applyNumberFormat="1" applyFont="1" applyFill="1" applyBorder="1" applyAlignment="1">
      <alignment vertical="center"/>
    </xf>
    <xf numFmtId="9" fontId="3" fillId="11" borderId="11" xfId="0" applyNumberFormat="1" applyFont="1" applyFill="1" applyBorder="1" applyAlignment="1" applyProtection="1">
      <alignment horizontal="right" vertical="center"/>
    </xf>
    <xf numFmtId="9" fontId="3" fillId="11" borderId="13" xfId="0" applyNumberFormat="1" applyFont="1" applyFill="1" applyBorder="1" applyAlignment="1" applyProtection="1">
      <alignment horizontal="right" vertical="center"/>
    </xf>
    <xf numFmtId="9" fontId="3" fillId="0" borderId="11" xfId="0" applyNumberFormat="1" applyFont="1" applyFill="1" applyBorder="1" applyAlignment="1" applyProtection="1">
      <alignment horizontal="right" vertical="center"/>
    </xf>
    <xf numFmtId="9" fontId="3" fillId="0" borderId="13" xfId="0" applyNumberFormat="1" applyFont="1" applyFill="1" applyBorder="1" applyAlignment="1" applyProtection="1">
      <alignment horizontal="right" vertical="center"/>
    </xf>
    <xf numFmtId="0" fontId="3" fillId="0" borderId="11" xfId="0" applyFont="1" applyFill="1" applyBorder="1" applyAlignment="1" applyProtection="1">
      <alignment horizontal="center" vertical="center" wrapText="1"/>
    </xf>
    <xf numFmtId="9" fontId="3" fillId="17" borderId="14" xfId="0" applyNumberFormat="1" applyFont="1" applyFill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right" vertical="center"/>
    </xf>
    <xf numFmtId="9" fontId="3" fillId="7" borderId="14" xfId="0" applyNumberFormat="1" applyFont="1" applyFill="1" applyBorder="1" applyAlignment="1" applyProtection="1">
      <alignment horizontal="right" vertical="center"/>
    </xf>
    <xf numFmtId="0" fontId="3" fillId="7" borderId="1" xfId="0" applyFont="1" applyFill="1" applyBorder="1" applyAlignment="1" applyProtection="1">
      <alignment vertical="center"/>
    </xf>
    <xf numFmtId="9" fontId="3" fillId="8" borderId="14" xfId="0" applyNumberFormat="1" applyFont="1" applyFill="1" applyBorder="1" applyAlignment="1" applyProtection="1">
      <alignment horizontal="right" vertical="center"/>
    </xf>
    <xf numFmtId="0" fontId="3" fillId="8" borderId="1" xfId="0" applyFont="1" applyFill="1" applyBorder="1" applyAlignment="1" applyProtection="1">
      <alignment vertical="center"/>
    </xf>
    <xf numFmtId="9" fontId="3" fillId="9" borderId="14" xfId="0" applyNumberFormat="1" applyFont="1" applyFill="1" applyBorder="1" applyAlignment="1" applyProtection="1">
      <alignment horizontal="right" vertical="center"/>
    </xf>
    <xf numFmtId="0" fontId="2" fillId="9" borderId="0" xfId="0" applyFont="1" applyFill="1" applyBorder="1" applyAlignment="1" applyProtection="1">
      <alignment horizontal="right" vertical="center"/>
    </xf>
    <xf numFmtId="9" fontId="3" fillId="10" borderId="14" xfId="0" applyNumberFormat="1" applyFont="1" applyFill="1" applyBorder="1" applyAlignment="1" applyProtection="1">
      <alignment horizontal="right" vertical="center"/>
    </xf>
    <xf numFmtId="0" fontId="2" fillId="10" borderId="0" xfId="0" applyFont="1" applyFill="1" applyBorder="1" applyAlignment="1" applyProtection="1">
      <alignment horizontal="right" vertical="center"/>
    </xf>
    <xf numFmtId="9" fontId="3" fillId="11" borderId="14" xfId="0" applyNumberFormat="1" applyFont="1" applyFill="1" applyBorder="1" applyAlignment="1" applyProtection="1">
      <alignment horizontal="right" vertical="center"/>
    </xf>
    <xf numFmtId="0" fontId="2" fillId="11" borderId="0" xfId="0" applyFont="1" applyFill="1" applyBorder="1" applyAlignment="1" applyProtection="1">
      <alignment horizontal="right" vertical="center"/>
    </xf>
    <xf numFmtId="9" fontId="3" fillId="0" borderId="14" xfId="0" applyNumberFormat="1" applyFont="1" applyFill="1" applyBorder="1" applyAlignment="1" applyProtection="1">
      <alignment horizontal="right" vertical="center"/>
    </xf>
    <xf numFmtId="9" fontId="2" fillId="0" borderId="0" xfId="0" applyNumberFormat="1" applyFont="1" applyFill="1" applyBorder="1" applyAlignment="1" applyProtection="1">
      <alignment vertical="center"/>
    </xf>
    <xf numFmtId="9" fontId="2" fillId="9" borderId="0" xfId="0" applyNumberFormat="1" applyFont="1" applyFill="1" applyBorder="1" applyAlignment="1" applyProtection="1">
      <alignment vertical="center"/>
    </xf>
    <xf numFmtId="9" fontId="2" fillId="10" borderId="0" xfId="0" applyNumberFormat="1" applyFont="1" applyFill="1" applyBorder="1" applyAlignment="1" applyProtection="1">
      <alignment vertical="center"/>
    </xf>
    <xf numFmtId="9" fontId="2" fillId="11" borderId="0" xfId="0" applyNumberFormat="1" applyFont="1" applyFill="1" applyBorder="1" applyAlignment="1" applyProtection="1">
      <alignment vertical="center"/>
    </xf>
    <xf numFmtId="49" fontId="0" fillId="0" borderId="0" xfId="0" applyNumberFormat="1" applyAlignment="1">
      <alignment horizontal="center"/>
    </xf>
    <xf numFmtId="0" fontId="18" fillId="0" borderId="4" xfId="0" applyFont="1" applyBorder="1" applyAlignment="1" applyProtection="1">
      <alignment vertical="center" wrapText="1"/>
    </xf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 applyProtection="1">
      <alignment horizontal="left" vertical="center"/>
    </xf>
    <xf numFmtId="0" fontId="0" fillId="0" borderId="1" xfId="0" applyFill="1" applyBorder="1" applyAlignment="1">
      <alignment vertical="center"/>
    </xf>
    <xf numFmtId="0" fontId="17" fillId="0" borderId="1" xfId="0" applyFont="1" applyFill="1" applyBorder="1" applyAlignment="1" applyProtection="1">
      <alignment horizontal="left" vertical="center"/>
    </xf>
    <xf numFmtId="49" fontId="17" fillId="0" borderId="2" xfId="0" applyNumberFormat="1" applyFont="1" applyFill="1" applyBorder="1" applyAlignment="1">
      <alignment horizontal="center" vertical="center" wrapText="1"/>
    </xf>
    <xf numFmtId="49" fontId="17" fillId="0" borderId="9" xfId="0" applyNumberFormat="1" applyFont="1" applyFill="1" applyBorder="1" applyAlignment="1">
      <alignment horizontal="center" vertical="center" wrapText="1"/>
    </xf>
    <xf numFmtId="49" fontId="17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13" borderId="0" xfId="0" applyFont="1" applyFill="1" applyBorder="1" applyAlignment="1" applyProtection="1">
      <alignment vertical="center"/>
    </xf>
    <xf numFmtId="0" fontId="0" fillId="0" borderId="0" xfId="0" applyAlignment="1">
      <alignment horizontal="center"/>
    </xf>
    <xf numFmtId="0" fontId="18" fillId="0" borderId="1" xfId="0" applyFont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horizontal="left" vertical="center"/>
    </xf>
    <xf numFmtId="0" fontId="5" fillId="0" borderId="15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 applyProtection="1">
      <alignment vertical="center"/>
    </xf>
    <xf numFmtId="0" fontId="3" fillId="12" borderId="1" xfId="0" applyFont="1" applyFill="1" applyBorder="1" applyAlignment="1" applyProtection="1">
      <alignment vertical="center" wrapText="1"/>
    </xf>
    <xf numFmtId="177" fontId="3" fillId="12" borderId="1" xfId="0" applyNumberFormat="1" applyFont="1" applyFill="1" applyBorder="1" applyAlignment="1">
      <alignment horizontal="center" vertical="center"/>
    </xf>
    <xf numFmtId="176" fontId="3" fillId="14" borderId="1" xfId="0" applyNumberFormat="1" applyFont="1" applyFill="1" applyBorder="1" applyAlignment="1">
      <alignment horizontal="right" vertical="center"/>
    </xf>
    <xf numFmtId="176" fontId="17" fillId="12" borderId="1" xfId="0" applyNumberFormat="1" applyFont="1" applyFill="1" applyBorder="1" applyAlignment="1">
      <alignment horizontal="center" vertical="center" wrapText="1"/>
    </xf>
    <xf numFmtId="176" fontId="3" fillId="12" borderId="1" xfId="0" applyNumberFormat="1" applyFont="1" applyFill="1" applyBorder="1" applyAlignment="1">
      <alignment horizontal="center" vertical="center" wrapText="1"/>
    </xf>
    <xf numFmtId="176" fontId="17" fillId="0" borderId="1" xfId="0" applyNumberFormat="1" applyFont="1" applyFill="1" applyBorder="1" applyAlignment="1">
      <alignment horizontal="center" vertical="center" wrapText="1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176" fontId="16" fillId="0" borderId="14" xfId="0" applyNumberFormat="1" applyFont="1" applyFill="1" applyBorder="1" applyAlignment="1">
      <alignment vertical="center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horizontal="left" vertical="center"/>
    </xf>
    <xf numFmtId="0" fontId="3" fillId="0" borderId="9" xfId="0" applyFont="1" applyFill="1" applyBorder="1" applyAlignment="1" applyProtection="1">
      <alignment horizontal="left" vertical="center"/>
    </xf>
    <xf numFmtId="0" fontId="20" fillId="0" borderId="1" xfId="0" applyFont="1" applyBorder="1" applyAlignment="1" applyProtection="1">
      <alignment vertical="center"/>
    </xf>
    <xf numFmtId="0" fontId="15" fillId="18" borderId="1" xfId="1" applyFont="1" applyFill="1" applyBorder="1"/>
    <xf numFmtId="0" fontId="16" fillId="0" borderId="1" xfId="1" applyFont="1" applyBorder="1"/>
    <xf numFmtId="0" fontId="16" fillId="0" borderId="1" xfId="0" applyFont="1" applyFill="1" applyBorder="1" applyAlignment="1" applyProtection="1">
      <alignment horizontal="left" vertical="center"/>
    </xf>
    <xf numFmtId="0" fontId="3" fillId="18" borderId="1" xfId="0" applyFont="1" applyFill="1" applyBorder="1" applyAlignment="1" applyProtection="1">
      <alignment horizontal="left" vertical="center"/>
    </xf>
    <xf numFmtId="0" fontId="19" fillId="12" borderId="1" xfId="0" applyFont="1" applyFill="1" applyBorder="1" applyAlignment="1" applyProtection="1">
      <alignment vertical="center"/>
    </xf>
    <xf numFmtId="0" fontId="15" fillId="0" borderId="1" xfId="1" applyFont="1" applyBorder="1"/>
    <xf numFmtId="0" fontId="3" fillId="0" borderId="14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vertical="center"/>
    </xf>
    <xf numFmtId="177" fontId="15" fillId="0" borderId="1" xfId="0" applyNumberFormat="1" applyFont="1" applyFill="1" applyBorder="1" applyAlignment="1" applyProtection="1">
      <alignment horizontal="left" vertical="center"/>
    </xf>
    <xf numFmtId="177" fontId="15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177" fontId="17" fillId="12" borderId="1" xfId="0" applyNumberFormat="1" applyFont="1" applyFill="1" applyBorder="1" applyAlignment="1">
      <alignment horizontal="center" vertical="center"/>
    </xf>
    <xf numFmtId="0" fontId="15" fillId="18" borderId="1" xfId="1" applyFont="1" applyFill="1" applyBorder="1" applyAlignment="1">
      <alignment horizontal="center"/>
    </xf>
    <xf numFmtId="0" fontId="3" fillId="18" borderId="1" xfId="0" applyFont="1" applyFill="1" applyBorder="1" applyAlignment="1" applyProtection="1">
      <alignment horizontal="center" vertical="center"/>
    </xf>
    <xf numFmtId="177" fontId="3" fillId="0" borderId="14" xfId="0" applyNumberFormat="1" applyFont="1" applyFill="1" applyBorder="1" applyAlignment="1">
      <alignment horizontal="center" vertical="center"/>
    </xf>
    <xf numFmtId="177" fontId="10" fillId="0" borderId="14" xfId="0" applyNumberFormat="1" applyFont="1" applyBorder="1" applyAlignment="1" applyProtection="1">
      <alignment vertical="center"/>
    </xf>
    <xf numFmtId="177" fontId="3" fillId="0" borderId="19" xfId="0" applyNumberFormat="1" applyFont="1" applyFill="1" applyBorder="1" applyAlignment="1">
      <alignment horizontal="center" vertical="center"/>
    </xf>
    <xf numFmtId="0" fontId="20" fillId="0" borderId="0" xfId="0" applyFont="1" applyBorder="1" applyAlignment="1" applyProtection="1">
      <alignment vertical="center"/>
    </xf>
    <xf numFmtId="0" fontId="10" fillId="0" borderId="15" xfId="0" applyFont="1" applyBorder="1" applyAlignment="1" applyProtection="1">
      <alignment vertical="center"/>
    </xf>
    <xf numFmtId="0" fontId="21" fillId="0" borderId="1" xfId="0" applyFont="1" applyBorder="1" applyAlignment="1" applyProtection="1">
      <alignment vertical="center" wrapText="1"/>
    </xf>
    <xf numFmtId="0" fontId="17" fillId="0" borderId="14" xfId="0" applyFont="1" applyFill="1" applyBorder="1" applyAlignment="1" applyProtection="1">
      <alignment horizontal="left" vertical="center"/>
    </xf>
    <xf numFmtId="177" fontId="3" fillId="0" borderId="16" xfId="0" applyNumberFormat="1" applyFont="1" applyFill="1" applyBorder="1" applyAlignment="1">
      <alignment horizontal="center" vertical="center"/>
    </xf>
    <xf numFmtId="176" fontId="3" fillId="0" borderId="14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2" fillId="0" borderId="1" xfId="50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9" fontId="13" fillId="0" borderId="1" xfId="0" applyNumberFormat="1" applyFont="1" applyBorder="1" applyAlignment="1">
      <alignment horizontal="center" vertical="center" wrapText="1"/>
    </xf>
    <xf numFmtId="58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3" fillId="0" borderId="0" xfId="0" applyFont="1" applyBorder="1" applyAlignment="1" applyProtection="1">
      <alignment vertical="center"/>
    </xf>
    <xf numFmtId="58" fontId="8" fillId="0" borderId="0" xfId="0" applyNumberFormat="1" applyFont="1"/>
    <xf numFmtId="58" fontId="24" fillId="19" borderId="11" xfId="0" applyNumberFormat="1" applyFont="1" applyFill="1" applyBorder="1" applyAlignment="1">
      <alignment horizontal="left"/>
    </xf>
    <xf numFmtId="0" fontId="24" fillId="19" borderId="20" xfId="0" applyFont="1" applyFill="1" applyBorder="1" applyAlignment="1">
      <alignment horizontal="left"/>
    </xf>
    <xf numFmtId="0" fontId="25" fillId="0" borderId="11" xfId="0" applyFont="1" applyBorder="1" applyAlignment="1" applyProtection="1">
      <alignment horizontal="left" vertical="center" indent="1"/>
    </xf>
    <xf numFmtId="0" fontId="25" fillId="0" borderId="20" xfId="0" applyFont="1" applyBorder="1" applyAlignment="1" applyProtection="1">
      <alignment horizontal="left" vertical="center" indent="1"/>
    </xf>
    <xf numFmtId="0" fontId="5" fillId="0" borderId="5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25" fillId="0" borderId="1" xfId="0" applyFont="1" applyBorder="1" applyAlignment="1" applyProtection="1">
      <alignment horizontal="left" vertical="center" indent="1"/>
    </xf>
    <xf numFmtId="0" fontId="5" fillId="0" borderId="1" xfId="0" applyFont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58" fontId="5" fillId="0" borderId="1" xfId="0" applyNumberFormat="1" applyFont="1" applyBorder="1" applyAlignment="1">
      <alignment horizontal="right" vertical="center"/>
    </xf>
    <xf numFmtId="58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58" fontId="5" fillId="0" borderId="2" xfId="0" applyNumberFormat="1" applyFont="1" applyFill="1" applyBorder="1" applyAlignment="1">
      <alignment vertical="center"/>
    </xf>
    <xf numFmtId="58" fontId="5" fillId="0" borderId="1" xfId="0" applyNumberFormat="1" applyFont="1" applyBorder="1" applyAlignment="1">
      <alignment vertical="center"/>
    </xf>
    <xf numFmtId="0" fontId="5" fillId="0" borderId="0" xfId="0" applyFont="1"/>
    <xf numFmtId="0" fontId="24" fillId="19" borderId="14" xfId="0" applyFont="1" applyFill="1" applyBorder="1" applyAlignment="1">
      <alignment horizontal="left"/>
    </xf>
    <xf numFmtId="0" fontId="5" fillId="0" borderId="1" xfId="0" applyFont="1" applyBorder="1"/>
    <xf numFmtId="0" fontId="25" fillId="0" borderId="14" xfId="0" applyFont="1" applyBorder="1" applyAlignment="1" applyProtection="1">
      <alignment horizontal="left" vertical="center" indent="1"/>
    </xf>
    <xf numFmtId="0" fontId="13" fillId="0" borderId="1" xfId="0" applyFont="1" applyFill="1" applyBorder="1" applyAlignment="1">
      <alignment horizontal="left" vertical="center"/>
    </xf>
    <xf numFmtId="58" fontId="13" fillId="0" borderId="1" xfId="0" applyNumberFormat="1" applyFont="1" applyFill="1" applyBorder="1" applyAlignment="1">
      <alignment horizontal="left" vertical="center"/>
    </xf>
    <xf numFmtId="58" fontId="13" fillId="0" borderId="1" xfId="0" applyNumberFormat="1" applyFont="1" applyFill="1" applyBorder="1" applyAlignment="1">
      <alignment horizontal="left" vertical="center" wrapText="1"/>
    </xf>
    <xf numFmtId="0" fontId="26" fillId="0" borderId="11" xfId="0" applyFont="1" applyBorder="1" applyAlignment="1">
      <alignment horizontal="left"/>
    </xf>
    <xf numFmtId="0" fontId="26" fillId="0" borderId="2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5" fillId="18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left" vertical="center"/>
    </xf>
    <xf numFmtId="58" fontId="5" fillId="0" borderId="1" xfId="0" applyNumberFormat="1" applyFont="1" applyBorder="1"/>
    <xf numFmtId="0" fontId="26" fillId="0" borderId="14" xfId="0" applyFont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58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182" fontId="0" fillId="0" borderId="1" xfId="0" applyNumberFormat="1" applyBorder="1"/>
    <xf numFmtId="0" fontId="27" fillId="0" borderId="0" xfId="0" applyFont="1" applyAlignment="1">
      <alignment vertical="center"/>
    </xf>
    <xf numFmtId="58" fontId="5" fillId="0" borderId="0" xfId="0" applyNumberFormat="1" applyFont="1"/>
  </cellXfs>
  <cellStyles count="51">
    <cellStyle name="Normal" xfId="0" builtinId="0"/>
    <cellStyle name="표준_DEV (2)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常规 3 21" xfId="16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ont>
        <b val="1"/>
        <i val="0"/>
        <color rgb="FFFF0000"/>
      </font>
    </dxf>
  </dxfs>
  <tableStyles count="0" defaultTableStyle="TableStyleMedium2" defaultPivotStyle="PivotStyleMedium9"/>
  <colors>
    <mruColors>
      <color rgb="00FFFF99"/>
      <color rgb="00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zoomScale="130" zoomScaleNormal="130" workbookViewId="0">
      <selection activeCell="C15" sqref="C15"/>
    </sheetView>
  </sheetViews>
  <sheetFormatPr defaultColWidth="9" defaultRowHeight="15.75" outlineLevelCol="2"/>
  <cols>
    <col min="1" max="1" width="16.0933333333333" customWidth="1"/>
    <col min="2" max="2" width="11.6066666666667" customWidth="1"/>
    <col min="3" max="3" width="10.4" customWidth="1"/>
  </cols>
  <sheetData>
    <row r="1" spans="1:2">
      <c r="A1" s="267"/>
      <c r="B1" s="268"/>
    </row>
    <row r="2" spans="1:2">
      <c r="A2" s="267" t="s">
        <v>0</v>
      </c>
      <c r="B2" s="268"/>
    </row>
    <row r="3" spans="1:3">
      <c r="A3" s="267"/>
      <c r="B3" s="269" t="s">
        <v>1</v>
      </c>
      <c r="C3" s="270">
        <v>43689</v>
      </c>
    </row>
    <row r="4" spans="1:3">
      <c r="A4" s="267"/>
      <c r="B4" s="269" t="s">
        <v>2</v>
      </c>
      <c r="C4" s="270">
        <v>43693</v>
      </c>
    </row>
    <row r="5" spans="1:3">
      <c r="A5" s="267"/>
      <c r="B5" s="269" t="s">
        <v>3</v>
      </c>
      <c r="C5" s="270">
        <v>43710</v>
      </c>
    </row>
    <row r="6" spans="1:3">
      <c r="A6" s="267"/>
      <c r="B6" s="269" t="s">
        <v>4</v>
      </c>
      <c r="C6" s="270">
        <v>43713</v>
      </c>
    </row>
    <row r="7" spans="1:3">
      <c r="A7" s="267"/>
      <c r="B7" s="269" t="s">
        <v>5</v>
      </c>
      <c r="C7" s="216" t="s">
        <v>6</v>
      </c>
    </row>
    <row r="8" spans="1:2">
      <c r="A8" s="267"/>
      <c r="B8" s="268"/>
    </row>
    <row r="9" spans="1:2">
      <c r="A9" s="267"/>
      <c r="B9" s="268"/>
    </row>
    <row r="10" spans="1:2">
      <c r="A10" s="267"/>
      <c r="B10" s="268"/>
    </row>
    <row r="11" spans="1:2">
      <c r="A11" s="267"/>
      <c r="B11" s="268"/>
    </row>
    <row r="12" spans="1:2">
      <c r="A12" s="267"/>
      <c r="B12" s="268"/>
    </row>
    <row r="13" spans="1:2">
      <c r="A13" s="267"/>
      <c r="B13" s="268"/>
    </row>
    <row r="14" spans="1:2">
      <c r="A14" s="250"/>
      <c r="B14" s="250"/>
    </row>
    <row r="15" spans="1:2">
      <c r="A15" s="271"/>
      <c r="B15" s="272"/>
    </row>
    <row r="16" spans="1:2">
      <c r="A16" s="250"/>
      <c r="B16" s="272"/>
    </row>
    <row r="17" spans="1:2">
      <c r="A17" s="250"/>
      <c r="B17" s="250"/>
    </row>
    <row r="18" spans="1:2">
      <c r="A18" s="250"/>
      <c r="B18" s="250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E29" sqref="E29"/>
    </sheetView>
  </sheetViews>
  <sheetFormatPr defaultColWidth="9" defaultRowHeight="15.75" outlineLevelRow="4"/>
  <cols>
    <col min="4" max="4" width="31.6266666666667" customWidth="1"/>
  </cols>
  <sheetData>
    <row r="1" s="5" customFormat="1" ht="28.5" spans="1:19">
      <c r="A1" s="6" t="s">
        <v>72</v>
      </c>
      <c r="B1" s="6" t="s">
        <v>73</v>
      </c>
      <c r="C1" s="6" t="s">
        <v>74</v>
      </c>
      <c r="D1" s="6" t="s">
        <v>450</v>
      </c>
      <c r="E1" s="8" t="s">
        <v>78</v>
      </c>
      <c r="F1" s="9" t="s">
        <v>79</v>
      </c>
      <c r="G1" s="9" t="s">
        <v>80</v>
      </c>
      <c r="H1" s="9" t="s">
        <v>81</v>
      </c>
      <c r="I1" s="9" t="s">
        <v>82</v>
      </c>
      <c r="J1" s="9" t="s">
        <v>67</v>
      </c>
      <c r="K1" s="8" t="s">
        <v>83</v>
      </c>
      <c r="L1" s="8" t="s">
        <v>84</v>
      </c>
      <c r="M1" s="8" t="s">
        <v>45</v>
      </c>
      <c r="N1" s="8" t="s">
        <v>85</v>
      </c>
      <c r="O1" s="10" t="s">
        <v>86</v>
      </c>
      <c r="P1" s="11" t="s">
        <v>87</v>
      </c>
      <c r="Q1" s="8" t="s">
        <v>88</v>
      </c>
      <c r="R1" s="8" t="s">
        <v>89</v>
      </c>
      <c r="S1" s="8" t="s">
        <v>90</v>
      </c>
    </row>
    <row r="2" spans="4:4">
      <c r="D2" s="12" t="s">
        <v>451</v>
      </c>
    </row>
    <row r="3" spans="4:4">
      <c r="D3" t="s">
        <v>452</v>
      </c>
    </row>
    <row r="4" spans="4:4">
      <c r="D4" t="s">
        <v>453</v>
      </c>
    </row>
    <row r="5" spans="4:4">
      <c r="D5" t="s">
        <v>454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"/>
  <sheetViews>
    <sheetView workbookViewId="0">
      <selection activeCell="K33" sqref="K33"/>
    </sheetView>
  </sheetViews>
  <sheetFormatPr defaultColWidth="9" defaultRowHeight="15.75" outlineLevelRow="5"/>
  <cols>
    <col min="4" max="4" width="31.6266666666667" customWidth="1"/>
  </cols>
  <sheetData>
    <row r="1" s="5" customFormat="1" ht="28.5" spans="1:19">
      <c r="A1" s="6" t="s">
        <v>72</v>
      </c>
      <c r="B1" s="6" t="s">
        <v>73</v>
      </c>
      <c r="C1" s="6" t="s">
        <v>74</v>
      </c>
      <c r="D1" s="6" t="s">
        <v>450</v>
      </c>
      <c r="E1" s="8" t="s">
        <v>78</v>
      </c>
      <c r="F1" s="9" t="s">
        <v>79</v>
      </c>
      <c r="G1" s="9" t="s">
        <v>80</v>
      </c>
      <c r="H1" s="9" t="s">
        <v>81</v>
      </c>
      <c r="I1" s="9" t="s">
        <v>82</v>
      </c>
      <c r="J1" s="9" t="s">
        <v>67</v>
      </c>
      <c r="K1" s="8" t="s">
        <v>83</v>
      </c>
      <c r="L1" s="8" t="s">
        <v>84</v>
      </c>
      <c r="M1" s="8" t="s">
        <v>45</v>
      </c>
      <c r="N1" s="8" t="s">
        <v>85</v>
      </c>
      <c r="O1" s="10" t="s">
        <v>86</v>
      </c>
      <c r="P1" s="11" t="s">
        <v>87</v>
      </c>
      <c r="Q1" s="8" t="s">
        <v>88</v>
      </c>
      <c r="R1" s="8" t="s">
        <v>89</v>
      </c>
      <c r="S1" s="8" t="s">
        <v>90</v>
      </c>
    </row>
    <row r="2" spans="4:4">
      <c r="D2" s="7" t="s">
        <v>455</v>
      </c>
    </row>
    <row r="3" spans="4:4">
      <c r="D3" t="s">
        <v>456</v>
      </c>
    </row>
    <row r="5" spans="4:4">
      <c r="D5" t="s">
        <v>457</v>
      </c>
    </row>
    <row r="6" spans="4:4">
      <c r="D6" t="s">
        <v>458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C23" sqref="C23"/>
    </sheetView>
  </sheetViews>
  <sheetFormatPr defaultColWidth="8.8" defaultRowHeight="15.75" outlineLevelCol="4"/>
  <cols>
    <col min="2" max="2" width="41.6" customWidth="1"/>
    <col min="4" max="5" width="13.9" customWidth="1"/>
  </cols>
  <sheetData>
    <row r="1" spans="1:5">
      <c r="A1" s="1" t="s">
        <v>459</v>
      </c>
      <c r="B1" s="1" t="s">
        <v>460</v>
      </c>
      <c r="C1" s="1" t="s">
        <v>461</v>
      </c>
      <c r="D1" s="1" t="s">
        <v>462</v>
      </c>
      <c r="E1" s="1" t="s">
        <v>463</v>
      </c>
    </row>
    <row r="2" ht="33" spans="1:5">
      <c r="A2" s="2" t="s">
        <v>464</v>
      </c>
      <c r="B2" s="3" t="s">
        <v>465</v>
      </c>
      <c r="C2" s="2" t="s">
        <v>466</v>
      </c>
      <c r="D2" s="2"/>
      <c r="E2" s="2"/>
    </row>
    <row r="3" ht="33" spans="1:5">
      <c r="A3" s="2" t="s">
        <v>467</v>
      </c>
      <c r="B3" s="3" t="s">
        <v>468</v>
      </c>
      <c r="C3" s="2" t="s">
        <v>469</v>
      </c>
      <c r="D3" s="2"/>
      <c r="E3" s="2"/>
    </row>
    <row r="4" ht="33" spans="1:5">
      <c r="A4" s="2" t="s">
        <v>470</v>
      </c>
      <c r="B4" s="3" t="s">
        <v>471</v>
      </c>
      <c r="C4" s="4" t="s">
        <v>472</v>
      </c>
      <c r="D4" s="2" t="s">
        <v>472</v>
      </c>
      <c r="E4" s="2" t="s">
        <v>473</v>
      </c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38" sqref="B38"/>
    </sheetView>
  </sheetViews>
  <sheetFormatPr defaultColWidth="9" defaultRowHeight="15.75"/>
  <cols>
    <col min="1" max="1" width="7" customWidth="1"/>
    <col min="2" max="2" width="30.7266666666667" customWidth="1"/>
    <col min="3" max="3" width="28.82" customWidth="1"/>
    <col min="4" max="4" width="24.18" customWidth="1"/>
    <col min="5" max="5" width="6.72666666666667" customWidth="1"/>
    <col min="6" max="6" width="19.54" customWidth="1"/>
    <col min="7" max="7" width="8.63333333333333" customWidth="1"/>
    <col min="8" max="8" width="10" customWidth="1"/>
    <col min="9" max="9" width="19.2666666666667" customWidth="1"/>
    <col min="10" max="10" width="8.63333333333333" customWidth="1"/>
    <col min="11" max="11" width="11.9066666666667" customWidth="1"/>
    <col min="12" max="12" width="9.09333333333333" style="170" customWidth="1"/>
    <col min="13" max="13" width="55.1866666666667" customWidth="1"/>
  </cols>
  <sheetData>
    <row r="1" ht="16.5"/>
    <row r="2" ht="17.25" spans="2:13">
      <c r="B2" s="19" t="s">
        <v>7</v>
      </c>
      <c r="D2" s="257" t="s">
        <v>8</v>
      </c>
      <c r="E2" s="258"/>
      <c r="F2" s="258"/>
      <c r="G2" s="258"/>
      <c r="H2" s="258"/>
      <c r="I2" s="258"/>
      <c r="J2" s="258"/>
      <c r="K2" s="258"/>
      <c r="L2" s="258"/>
      <c r="M2" s="265"/>
    </row>
    <row r="3" ht="16.5" spans="2:12">
      <c r="B3" s="229"/>
      <c r="L3" s="259"/>
    </row>
    <row r="4" ht="28.5" spans="2:13">
      <c r="B4" s="20" t="s">
        <v>9</v>
      </c>
      <c r="C4" s="20" t="s">
        <v>10</v>
      </c>
      <c r="D4" s="20" t="s">
        <v>11</v>
      </c>
      <c r="E4" s="20" t="s">
        <v>12</v>
      </c>
      <c r="F4" s="20" t="s">
        <v>13</v>
      </c>
      <c r="G4" s="20" t="s">
        <v>14</v>
      </c>
      <c r="H4" s="223" t="s">
        <v>15</v>
      </c>
      <c r="I4" s="223" t="s">
        <v>16</v>
      </c>
      <c r="J4" s="20" t="s">
        <v>17</v>
      </c>
      <c r="K4" s="20" t="s">
        <v>18</v>
      </c>
      <c r="L4" s="20" t="s">
        <v>19</v>
      </c>
      <c r="M4" s="20" t="s">
        <v>20</v>
      </c>
    </row>
    <row r="5" spans="1:13">
      <c r="A5" s="230"/>
      <c r="B5" s="231" t="s">
        <v>21</v>
      </c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51"/>
    </row>
    <row r="6" spans="2:13">
      <c r="B6" s="233" t="s">
        <v>22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53"/>
    </row>
    <row r="7" spans="2:13">
      <c r="B7" s="235" t="s">
        <v>23</v>
      </c>
      <c r="C7" s="236"/>
      <c r="D7" s="224" t="s">
        <v>24</v>
      </c>
      <c r="E7" s="241" t="s">
        <v>25</v>
      </c>
      <c r="F7" s="242"/>
      <c r="G7" s="224"/>
      <c r="H7" s="246"/>
      <c r="I7" s="246"/>
      <c r="J7" s="260" t="s">
        <v>26</v>
      </c>
      <c r="K7" s="247"/>
      <c r="L7" s="254"/>
      <c r="M7" s="226"/>
    </row>
    <row r="8" spans="2:13">
      <c r="B8" s="237" t="s">
        <v>27</v>
      </c>
      <c r="C8" s="236"/>
      <c r="D8" s="224" t="s">
        <v>24</v>
      </c>
      <c r="E8" s="241" t="s">
        <v>25</v>
      </c>
      <c r="F8" s="242"/>
      <c r="G8" s="224"/>
      <c r="H8" s="246"/>
      <c r="I8" s="246"/>
      <c r="J8" s="260" t="s">
        <v>26</v>
      </c>
      <c r="K8" s="247"/>
      <c r="L8" s="261"/>
      <c r="M8" s="228"/>
    </row>
    <row r="9" spans="2:13">
      <c r="B9" s="237" t="s">
        <v>28</v>
      </c>
      <c r="C9" s="236"/>
      <c r="D9" s="224" t="s">
        <v>24</v>
      </c>
      <c r="E9" s="241" t="s">
        <v>25</v>
      </c>
      <c r="F9" s="242"/>
      <c r="G9" s="224"/>
      <c r="H9" s="246"/>
      <c r="I9" s="246"/>
      <c r="J9" s="260" t="s">
        <v>26</v>
      </c>
      <c r="K9" s="262"/>
      <c r="L9" s="263"/>
      <c r="M9" s="266"/>
    </row>
    <row r="10" spans="2:13">
      <c r="B10" s="237" t="s">
        <v>29</v>
      </c>
      <c r="C10" s="226"/>
      <c r="D10" s="224" t="s">
        <v>24</v>
      </c>
      <c r="E10" s="241" t="s">
        <v>25</v>
      </c>
      <c r="F10" s="245"/>
      <c r="G10" s="218"/>
      <c r="H10" s="249"/>
      <c r="I10" s="264"/>
      <c r="J10" s="260" t="s">
        <v>26</v>
      </c>
      <c r="K10" s="228"/>
      <c r="L10" s="254"/>
      <c r="M10" s="240"/>
    </row>
    <row r="11" spans="2:13">
      <c r="B11" s="14" t="s">
        <v>30</v>
      </c>
      <c r="C11" s="226"/>
      <c r="D11" s="224" t="s">
        <v>24</v>
      </c>
      <c r="E11" s="241" t="s">
        <v>25</v>
      </c>
      <c r="F11" s="245"/>
      <c r="G11" s="218"/>
      <c r="H11" s="249"/>
      <c r="I11" s="249"/>
      <c r="J11" s="260" t="s">
        <v>26</v>
      </c>
      <c r="K11" s="228"/>
      <c r="L11" s="254"/>
      <c r="M11" s="240"/>
    </row>
    <row r="12" spans="2:13">
      <c r="B12" s="14" t="s">
        <v>31</v>
      </c>
      <c r="C12" s="226"/>
      <c r="D12" s="224" t="s">
        <v>24</v>
      </c>
      <c r="E12" s="241" t="s">
        <v>25</v>
      </c>
      <c r="F12" s="245"/>
      <c r="G12" s="218"/>
      <c r="H12" s="249"/>
      <c r="I12" s="249"/>
      <c r="J12" s="260" t="s">
        <v>26</v>
      </c>
      <c r="K12" s="228"/>
      <c r="L12" s="256"/>
      <c r="M12" s="226"/>
    </row>
    <row r="13" spans="2:13">
      <c r="B13" s="14" t="s">
        <v>32</v>
      </c>
      <c r="C13" s="226"/>
      <c r="D13" s="224" t="s">
        <v>24</v>
      </c>
      <c r="E13" s="241" t="s">
        <v>25</v>
      </c>
      <c r="F13" s="245"/>
      <c r="G13" s="218"/>
      <c r="H13" s="249"/>
      <c r="I13" s="249"/>
      <c r="J13" s="260" t="s">
        <v>26</v>
      </c>
      <c r="K13" s="228"/>
      <c r="L13" s="256"/>
      <c r="M13" s="226"/>
    </row>
    <row r="14" spans="2:13">
      <c r="B14" s="14" t="s">
        <v>33</v>
      </c>
      <c r="C14" s="240"/>
      <c r="D14" s="224" t="s">
        <v>24</v>
      </c>
      <c r="E14" s="241" t="s">
        <v>25</v>
      </c>
      <c r="F14" s="245"/>
      <c r="G14" s="218"/>
      <c r="H14" s="249"/>
      <c r="I14" s="249"/>
      <c r="J14" s="260" t="s">
        <v>26</v>
      </c>
      <c r="K14" s="228"/>
      <c r="L14" s="256"/>
      <c r="M14" s="226"/>
    </row>
    <row r="15" spans="2:13">
      <c r="B15" s="14" t="s">
        <v>34</v>
      </c>
      <c r="C15" s="226"/>
      <c r="D15" s="224" t="s">
        <v>24</v>
      </c>
      <c r="E15" s="241" t="s">
        <v>25</v>
      </c>
      <c r="F15" s="245"/>
      <c r="G15" s="218"/>
      <c r="H15" s="249"/>
      <c r="I15" s="249"/>
      <c r="J15" s="260" t="s">
        <v>26</v>
      </c>
      <c r="K15" s="228"/>
      <c r="L15" s="256"/>
      <c r="M15" s="226"/>
    </row>
    <row r="16" spans="2:13">
      <c r="B16" s="14" t="s">
        <v>35</v>
      </c>
      <c r="C16" s="226"/>
      <c r="D16" s="224" t="s">
        <v>24</v>
      </c>
      <c r="E16" s="241" t="s">
        <v>25</v>
      </c>
      <c r="F16" s="245"/>
      <c r="G16" s="218"/>
      <c r="H16" s="249"/>
      <c r="I16" s="249"/>
      <c r="J16" s="260" t="s">
        <v>26</v>
      </c>
      <c r="K16" s="228"/>
      <c r="L16" s="256"/>
      <c r="M16" s="226"/>
    </row>
    <row r="17" spans="2:13">
      <c r="B17" s="14" t="s">
        <v>36</v>
      </c>
      <c r="C17" s="240"/>
      <c r="D17" s="224" t="s">
        <v>24</v>
      </c>
      <c r="E17" s="241" t="s">
        <v>25</v>
      </c>
      <c r="F17" s="245"/>
      <c r="G17" s="218"/>
      <c r="H17" s="249"/>
      <c r="I17" s="249"/>
      <c r="J17" s="260" t="s">
        <v>26</v>
      </c>
      <c r="K17" s="228"/>
      <c r="L17" s="256"/>
      <c r="M17" s="226"/>
    </row>
    <row r="18" spans="2:13">
      <c r="B18" s="14" t="s">
        <v>37</v>
      </c>
      <c r="C18" s="240"/>
      <c r="D18" s="224" t="s">
        <v>24</v>
      </c>
      <c r="E18" s="241" t="s">
        <v>25</v>
      </c>
      <c r="F18" s="245"/>
      <c r="G18" s="218"/>
      <c r="H18" s="249"/>
      <c r="I18" s="249"/>
      <c r="J18" s="260" t="s">
        <v>26</v>
      </c>
      <c r="K18" s="228"/>
      <c r="L18" s="256"/>
      <c r="M18" s="226"/>
    </row>
    <row r="19" s="18" customFormat="1" spans="2:13">
      <c r="B19" s="14" t="s">
        <v>38</v>
      </c>
      <c r="C19" s="226"/>
      <c r="D19" s="224" t="s">
        <v>24</v>
      </c>
      <c r="E19" s="241" t="s">
        <v>25</v>
      </c>
      <c r="F19" s="249"/>
      <c r="G19" s="218"/>
      <c r="H19" s="226"/>
      <c r="I19" s="249"/>
      <c r="J19" s="260" t="s">
        <v>26</v>
      </c>
      <c r="K19" s="226"/>
      <c r="L19" s="228"/>
      <c r="M19" s="240"/>
    </row>
    <row r="20" s="18" customFormat="1" spans="2:13">
      <c r="B20" s="14" t="s">
        <v>39</v>
      </c>
      <c r="C20" s="226"/>
      <c r="D20" s="224" t="s">
        <v>24</v>
      </c>
      <c r="E20" s="241" t="s">
        <v>25</v>
      </c>
      <c r="F20" s="249"/>
      <c r="G20" s="218"/>
      <c r="H20" s="226"/>
      <c r="I20" s="249"/>
      <c r="J20" s="260" t="s">
        <v>26</v>
      </c>
      <c r="K20" s="226"/>
      <c r="L20" s="228"/>
      <c r="M20" s="240"/>
    </row>
    <row r="21" s="18" customFormat="1" spans="2:13">
      <c r="B21" s="14" t="s">
        <v>40</v>
      </c>
      <c r="C21" s="226"/>
      <c r="D21" s="224" t="s">
        <v>24</v>
      </c>
      <c r="E21" s="241" t="s">
        <v>25</v>
      </c>
      <c r="F21" s="249"/>
      <c r="G21" s="218"/>
      <c r="H21" s="226"/>
      <c r="I21" s="249"/>
      <c r="J21" s="260" t="s">
        <v>26</v>
      </c>
      <c r="K21" s="226"/>
      <c r="L21" s="228"/>
      <c r="M21" s="240"/>
    </row>
    <row r="22" s="18" customFormat="1" spans="2:13">
      <c r="B22" s="14" t="s">
        <v>41</v>
      </c>
      <c r="C22" s="226"/>
      <c r="D22" s="224" t="s">
        <v>24</v>
      </c>
      <c r="E22" s="241" t="s">
        <v>25</v>
      </c>
      <c r="F22" s="249"/>
      <c r="G22" s="218"/>
      <c r="H22" s="226"/>
      <c r="I22" s="249"/>
      <c r="J22" s="260" t="s">
        <v>26</v>
      </c>
      <c r="K22" s="226"/>
      <c r="L22" s="228"/>
      <c r="M22" s="240"/>
    </row>
    <row r="23" spans="2:13">
      <c r="B23" s="14" t="s">
        <v>42</v>
      </c>
      <c r="C23" s="240"/>
      <c r="D23" s="224" t="s">
        <v>24</v>
      </c>
      <c r="E23" s="241" t="s">
        <v>25</v>
      </c>
      <c r="F23" s="245"/>
      <c r="G23" s="218"/>
      <c r="H23" s="249"/>
      <c r="I23" s="249"/>
      <c r="J23" s="260" t="s">
        <v>26</v>
      </c>
      <c r="K23" s="228"/>
      <c r="L23" s="256"/>
      <c r="M23" s="226"/>
    </row>
  </sheetData>
  <mergeCells count="3">
    <mergeCell ref="D2:M2"/>
    <mergeCell ref="B5:M5"/>
    <mergeCell ref="B6:M6"/>
  </mergeCells>
  <pageMargins left="0.7" right="0.7" top="0.75" bottom="0.75" header="0.3" footer="0.3"/>
  <pageSetup paperSize="9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0"/>
  <sheetViews>
    <sheetView workbookViewId="0">
      <pane xSplit="10" ySplit="4" topLeftCell="K15" activePane="bottomRight" state="frozen"/>
      <selection/>
      <selection pane="topRight"/>
      <selection pane="bottomLeft"/>
      <selection pane="bottomRight" activeCell="C36" sqref="C36"/>
    </sheetView>
  </sheetViews>
  <sheetFormatPr defaultColWidth="9" defaultRowHeight="15.75"/>
  <cols>
    <col min="1" max="1" width="10.54" customWidth="1"/>
    <col min="2" max="3" width="28.82" customWidth="1"/>
    <col min="4" max="4" width="23.18" customWidth="1"/>
    <col min="5" max="5" width="6.72666666666667" customWidth="1"/>
    <col min="6" max="6" width="10.54" customWidth="1"/>
    <col min="7" max="8" width="8.63333333333333" customWidth="1"/>
    <col min="9" max="9" width="10" customWidth="1"/>
    <col min="10" max="10" width="7.62666666666667" customWidth="1"/>
    <col min="11" max="12" width="10.0933333333333" customWidth="1"/>
    <col min="13" max="13" width="9.63333333333333" customWidth="1"/>
    <col min="14" max="14" width="32.54" customWidth="1"/>
    <col min="15" max="15" width="13.7266666666667" customWidth="1"/>
  </cols>
  <sheetData>
    <row r="1" ht="16.5"/>
    <row r="2" ht="17.25" spans="2:2">
      <c r="B2" s="19" t="s">
        <v>43</v>
      </c>
    </row>
    <row r="3" ht="16.5" spans="2:2">
      <c r="B3" s="229"/>
    </row>
    <row r="4" ht="28.5" spans="2:15">
      <c r="B4" s="20" t="s">
        <v>9</v>
      </c>
      <c r="C4" s="20" t="s">
        <v>10</v>
      </c>
      <c r="D4" s="20" t="s">
        <v>11</v>
      </c>
      <c r="E4" s="20" t="s">
        <v>12</v>
      </c>
      <c r="F4" s="20" t="s">
        <v>13</v>
      </c>
      <c r="G4" s="20" t="s">
        <v>14</v>
      </c>
      <c r="H4" s="223" t="s">
        <v>44</v>
      </c>
      <c r="I4" s="223" t="s">
        <v>15</v>
      </c>
      <c r="J4" s="223" t="s">
        <v>16</v>
      </c>
      <c r="K4" s="20" t="s">
        <v>17</v>
      </c>
      <c r="L4" s="20" t="s">
        <v>18</v>
      </c>
      <c r="M4" s="20" t="s">
        <v>19</v>
      </c>
      <c r="N4" s="20" t="s">
        <v>20</v>
      </c>
      <c r="O4" s="20" t="s">
        <v>45</v>
      </c>
    </row>
    <row r="5" spans="1:15">
      <c r="A5" s="230">
        <v>43574</v>
      </c>
      <c r="O5" s="250"/>
    </row>
    <row r="6" spans="1:15">
      <c r="A6" s="230"/>
      <c r="B6" s="231" t="s">
        <v>46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51"/>
      <c r="O6" s="252"/>
    </row>
    <row r="7" spans="2:15">
      <c r="B7" s="233" t="s">
        <v>22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53"/>
      <c r="O7" s="252"/>
    </row>
    <row r="8" spans="2:15">
      <c r="B8" s="235" t="s">
        <v>23</v>
      </c>
      <c r="C8" s="236"/>
      <c r="D8" s="224" t="s">
        <v>24</v>
      </c>
      <c r="E8" s="241" t="s">
        <v>25</v>
      </c>
      <c r="F8" s="242"/>
      <c r="G8" s="224"/>
      <c r="H8" s="224" t="s">
        <v>47</v>
      </c>
      <c r="I8" s="246"/>
      <c r="J8" s="246"/>
      <c r="K8" s="247" t="s">
        <v>48</v>
      </c>
      <c r="L8" s="247"/>
      <c r="M8" s="254"/>
      <c r="N8" s="228"/>
      <c r="O8" s="252"/>
    </row>
    <row r="9" spans="2:15">
      <c r="B9" s="237" t="s">
        <v>27</v>
      </c>
      <c r="C9" s="238"/>
      <c r="D9" s="224" t="s">
        <v>24</v>
      </c>
      <c r="E9" s="241" t="s">
        <v>25</v>
      </c>
      <c r="F9" s="243"/>
      <c r="G9" s="244"/>
      <c r="H9" s="224" t="s">
        <v>47</v>
      </c>
      <c r="I9" s="248"/>
      <c r="J9" s="248"/>
      <c r="K9" s="247" t="s">
        <v>48</v>
      </c>
      <c r="L9" s="247"/>
      <c r="M9" s="254"/>
      <c r="N9" s="228"/>
      <c r="O9" s="252"/>
    </row>
    <row r="10" spans="2:15">
      <c r="B10" s="237" t="s">
        <v>28</v>
      </c>
      <c r="C10" s="238"/>
      <c r="D10" s="224" t="s">
        <v>24</v>
      </c>
      <c r="E10" s="241" t="s">
        <v>25</v>
      </c>
      <c r="F10" s="243"/>
      <c r="G10" s="244"/>
      <c r="H10" s="224" t="s">
        <v>47</v>
      </c>
      <c r="I10" s="248"/>
      <c r="J10" s="248"/>
      <c r="K10" s="247" t="s">
        <v>48</v>
      </c>
      <c r="L10" s="247"/>
      <c r="M10" s="254"/>
      <c r="N10" s="228"/>
      <c r="O10" s="252"/>
    </row>
    <row r="11" spans="2:15">
      <c r="B11" s="237" t="s">
        <v>29</v>
      </c>
      <c r="C11" s="238"/>
      <c r="D11" s="224" t="s">
        <v>24</v>
      </c>
      <c r="E11" s="241" t="s">
        <v>25</v>
      </c>
      <c r="F11" s="243"/>
      <c r="G11" s="244"/>
      <c r="H11" s="224" t="s">
        <v>47</v>
      </c>
      <c r="I11" s="248"/>
      <c r="J11" s="248"/>
      <c r="K11" s="247" t="s">
        <v>48</v>
      </c>
      <c r="L11" s="247"/>
      <c r="M11" s="254"/>
      <c r="N11" s="228"/>
      <c r="O11" s="252"/>
    </row>
    <row r="12" spans="2:15">
      <c r="B12" s="14" t="s">
        <v>30</v>
      </c>
      <c r="C12" s="236"/>
      <c r="D12" s="224" t="s">
        <v>24</v>
      </c>
      <c r="E12" s="241" t="s">
        <v>25</v>
      </c>
      <c r="F12" s="242"/>
      <c r="G12" s="224"/>
      <c r="H12" s="224" t="s">
        <v>47</v>
      </c>
      <c r="I12" s="246"/>
      <c r="J12" s="246"/>
      <c r="K12" s="247" t="s">
        <v>48</v>
      </c>
      <c r="L12" s="247"/>
      <c r="M12" s="254"/>
      <c r="N12" s="228"/>
      <c r="O12" s="252"/>
    </row>
    <row r="13" spans="2:15">
      <c r="B13" s="14" t="s">
        <v>31</v>
      </c>
      <c r="C13" s="236"/>
      <c r="D13" s="224" t="s">
        <v>24</v>
      </c>
      <c r="E13" s="241" t="s">
        <v>25</v>
      </c>
      <c r="F13" s="242"/>
      <c r="G13" s="224"/>
      <c r="H13" s="224" t="s">
        <v>47</v>
      </c>
      <c r="I13" s="246"/>
      <c r="J13" s="246"/>
      <c r="K13" s="247" t="s">
        <v>48</v>
      </c>
      <c r="L13" s="247"/>
      <c r="M13" s="254"/>
      <c r="N13" s="228"/>
      <c r="O13" s="252"/>
    </row>
    <row r="14" spans="2:15">
      <c r="B14" s="14" t="s">
        <v>32</v>
      </c>
      <c r="C14" s="236"/>
      <c r="D14" s="224" t="s">
        <v>24</v>
      </c>
      <c r="E14" s="241" t="s">
        <v>49</v>
      </c>
      <c r="F14" s="242"/>
      <c r="G14" s="224"/>
      <c r="H14" s="224" t="s">
        <v>47</v>
      </c>
      <c r="I14" s="246"/>
      <c r="J14" s="246"/>
      <c r="K14" s="247" t="s">
        <v>48</v>
      </c>
      <c r="L14" s="247"/>
      <c r="M14" s="254"/>
      <c r="N14" s="228"/>
      <c r="O14" s="252"/>
    </row>
    <row r="15" spans="2:15">
      <c r="B15" s="14" t="s">
        <v>33</v>
      </c>
      <c r="C15" s="236"/>
      <c r="D15" s="224" t="s">
        <v>24</v>
      </c>
      <c r="E15" s="241" t="s">
        <v>25</v>
      </c>
      <c r="F15" s="242"/>
      <c r="G15" s="224"/>
      <c r="H15" s="224" t="s">
        <v>47</v>
      </c>
      <c r="I15" s="246"/>
      <c r="J15" s="246"/>
      <c r="K15" s="247" t="s">
        <v>48</v>
      </c>
      <c r="L15" s="247"/>
      <c r="M15" s="254"/>
      <c r="N15" s="228"/>
      <c r="O15" s="252"/>
    </row>
    <row r="16" spans="2:15">
      <c r="B16" s="14" t="s">
        <v>34</v>
      </c>
      <c r="C16" s="236"/>
      <c r="D16" s="224" t="s">
        <v>24</v>
      </c>
      <c r="E16" s="241" t="s">
        <v>25</v>
      </c>
      <c r="F16" s="242"/>
      <c r="G16" s="224"/>
      <c r="H16" s="224" t="s">
        <v>47</v>
      </c>
      <c r="I16" s="246"/>
      <c r="J16" s="246"/>
      <c r="K16" s="247" t="s">
        <v>48</v>
      </c>
      <c r="L16" s="247"/>
      <c r="M16" s="254"/>
      <c r="N16" s="228"/>
      <c r="O16" s="252"/>
    </row>
    <row r="17" spans="2:15">
      <c r="B17" s="14" t="s">
        <v>35</v>
      </c>
      <c r="C17" s="236"/>
      <c r="D17" s="224" t="s">
        <v>24</v>
      </c>
      <c r="E17" s="241" t="s">
        <v>25</v>
      </c>
      <c r="F17" s="242"/>
      <c r="G17" s="224"/>
      <c r="H17" s="224" t="s">
        <v>47</v>
      </c>
      <c r="I17" s="246"/>
      <c r="J17" s="246"/>
      <c r="K17" s="247" t="s">
        <v>48</v>
      </c>
      <c r="L17" s="247"/>
      <c r="M17" s="254"/>
      <c r="N17" s="228"/>
      <c r="O17" s="252"/>
    </row>
    <row r="18" spans="2:15">
      <c r="B18" s="14" t="s">
        <v>36</v>
      </c>
      <c r="C18" s="236"/>
      <c r="D18" s="224" t="s">
        <v>24</v>
      </c>
      <c r="E18" s="241" t="s">
        <v>25</v>
      </c>
      <c r="F18" s="242"/>
      <c r="G18" s="224"/>
      <c r="H18" s="224" t="s">
        <v>47</v>
      </c>
      <c r="I18" s="246"/>
      <c r="J18" s="246"/>
      <c r="K18" s="247" t="s">
        <v>48</v>
      </c>
      <c r="L18" s="247"/>
      <c r="M18" s="254"/>
      <c r="N18" s="228"/>
      <c r="O18" s="252"/>
    </row>
    <row r="19" spans="2:15">
      <c r="B19" s="14" t="s">
        <v>37</v>
      </c>
      <c r="C19" s="236"/>
      <c r="D19" s="224" t="s">
        <v>24</v>
      </c>
      <c r="E19" s="241" t="s">
        <v>25</v>
      </c>
      <c r="F19" s="242"/>
      <c r="G19" s="224"/>
      <c r="H19" s="224" t="s">
        <v>47</v>
      </c>
      <c r="I19" s="246"/>
      <c r="J19" s="246"/>
      <c r="K19" s="247" t="s">
        <v>48</v>
      </c>
      <c r="L19" s="247"/>
      <c r="M19" s="254"/>
      <c r="N19" s="228"/>
      <c r="O19" s="252"/>
    </row>
    <row r="20" spans="2:15">
      <c r="B20" s="14" t="s">
        <v>39</v>
      </c>
      <c r="C20" s="236"/>
      <c r="D20" s="224" t="s">
        <v>24</v>
      </c>
      <c r="E20" s="241" t="s">
        <v>25</v>
      </c>
      <c r="F20" s="242"/>
      <c r="G20" s="224"/>
      <c r="H20" s="224" t="s">
        <v>50</v>
      </c>
      <c r="I20" s="246"/>
      <c r="J20" s="246"/>
      <c r="K20" s="247" t="s">
        <v>48</v>
      </c>
      <c r="L20" s="247"/>
      <c r="M20" s="254"/>
      <c r="N20" s="228"/>
      <c r="O20" s="252"/>
    </row>
    <row r="21" spans="2:15">
      <c r="B21" s="14" t="s">
        <v>40</v>
      </c>
      <c r="C21" s="236"/>
      <c r="D21" s="224" t="s">
        <v>24</v>
      </c>
      <c r="E21" s="241" t="s">
        <v>25</v>
      </c>
      <c r="F21" s="242"/>
      <c r="G21" s="224"/>
      <c r="H21" s="224" t="s">
        <v>51</v>
      </c>
      <c r="I21" s="246"/>
      <c r="J21" s="246"/>
      <c r="K21" s="247" t="s">
        <v>48</v>
      </c>
      <c r="L21" s="247"/>
      <c r="M21" s="254"/>
      <c r="N21" s="228"/>
      <c r="O21" s="252"/>
    </row>
    <row r="22" spans="2:15">
      <c r="B22" s="14" t="s">
        <v>38</v>
      </c>
      <c r="C22" s="236"/>
      <c r="D22" s="224" t="s">
        <v>24</v>
      </c>
      <c r="E22" s="241" t="s">
        <v>25</v>
      </c>
      <c r="F22" s="242"/>
      <c r="G22" s="224"/>
      <c r="H22" s="224" t="s">
        <v>47</v>
      </c>
      <c r="I22" s="246"/>
      <c r="J22" s="246"/>
      <c r="K22" s="247" t="s">
        <v>48</v>
      </c>
      <c r="L22" s="247"/>
      <c r="M22" s="254"/>
      <c r="N22" s="228"/>
      <c r="O22" s="252"/>
    </row>
    <row r="23" spans="2:15">
      <c r="B23" s="14" t="s">
        <v>41</v>
      </c>
      <c r="C23" s="236"/>
      <c r="D23" s="224" t="s">
        <v>24</v>
      </c>
      <c r="E23" s="241" t="s">
        <v>25</v>
      </c>
      <c r="F23" s="242"/>
      <c r="G23" s="224"/>
      <c r="H23" s="224" t="s">
        <v>50</v>
      </c>
      <c r="I23" s="246"/>
      <c r="J23" s="246"/>
      <c r="K23" s="247" t="s">
        <v>48</v>
      </c>
      <c r="L23" s="247"/>
      <c r="M23" s="254"/>
      <c r="N23" s="228"/>
      <c r="O23" s="252"/>
    </row>
    <row r="24" spans="2:15">
      <c r="B24" s="14" t="s">
        <v>42</v>
      </c>
      <c r="C24" s="236"/>
      <c r="D24" s="224" t="s">
        <v>24</v>
      </c>
      <c r="E24" s="241" t="s">
        <v>25</v>
      </c>
      <c r="F24" s="242"/>
      <c r="G24" s="224"/>
      <c r="H24" s="224" t="s">
        <v>47</v>
      </c>
      <c r="I24" s="246"/>
      <c r="J24" s="246"/>
      <c r="K24" s="247" t="s">
        <v>48</v>
      </c>
      <c r="L24" s="247"/>
      <c r="M24" s="254"/>
      <c r="N24" s="2"/>
      <c r="O24" s="226"/>
    </row>
    <row r="25" spans="2:15">
      <c r="B25" s="239" t="s">
        <v>52</v>
      </c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52"/>
    </row>
    <row r="26" spans="2:15">
      <c r="B26" s="226"/>
      <c r="C26" s="226"/>
      <c r="D26" s="218"/>
      <c r="E26" s="218"/>
      <c r="F26" s="245"/>
      <c r="G26" s="218"/>
      <c r="H26" s="218"/>
      <c r="I26" s="245"/>
      <c r="J26" s="245"/>
      <c r="K26" s="218"/>
      <c r="L26" s="228"/>
      <c r="M26" s="255"/>
      <c r="N26" s="226"/>
      <c r="O26" s="252"/>
    </row>
    <row r="27" spans="2:15">
      <c r="B27" s="226"/>
      <c r="C27" s="226"/>
      <c r="D27" s="218"/>
      <c r="E27" s="241"/>
      <c r="F27" s="245"/>
      <c r="G27" s="218"/>
      <c r="H27" s="218"/>
      <c r="I27" s="245"/>
      <c r="J27" s="245"/>
      <c r="K27" s="218"/>
      <c r="L27" s="228"/>
      <c r="M27" s="254"/>
      <c r="N27" s="226"/>
      <c r="O27" s="252"/>
    </row>
    <row r="28" spans="2:15">
      <c r="B28" s="226"/>
      <c r="C28" s="226"/>
      <c r="D28" s="218"/>
      <c r="E28" s="241"/>
      <c r="F28" s="245"/>
      <c r="G28" s="218"/>
      <c r="H28" s="218"/>
      <c r="I28" s="249"/>
      <c r="J28" s="249"/>
      <c r="K28" s="218"/>
      <c r="L28" s="228"/>
      <c r="M28" s="247"/>
      <c r="N28" s="226"/>
      <c r="O28" s="252"/>
    </row>
    <row r="29" spans="2:15">
      <c r="B29" s="226"/>
      <c r="C29" s="226"/>
      <c r="D29" s="218"/>
      <c r="E29" s="218"/>
      <c r="F29" s="245"/>
      <c r="G29" s="218"/>
      <c r="H29" s="218"/>
      <c r="I29" s="249"/>
      <c r="J29" s="249"/>
      <c r="K29" s="218"/>
      <c r="L29" s="228"/>
      <c r="M29" s="254"/>
      <c r="N29" s="240"/>
      <c r="O29" s="252"/>
    </row>
    <row r="30" spans="2:15">
      <c r="B30" s="226"/>
      <c r="C30" s="240"/>
      <c r="D30" s="224"/>
      <c r="E30" s="241"/>
      <c r="F30" s="245"/>
      <c r="G30" s="218"/>
      <c r="H30" s="218"/>
      <c r="I30" s="249"/>
      <c r="J30" s="249"/>
      <c r="K30" s="224"/>
      <c r="L30" s="228"/>
      <c r="M30" s="256"/>
      <c r="N30" s="226"/>
      <c r="O30" s="252"/>
    </row>
  </sheetData>
  <mergeCells count="3">
    <mergeCell ref="B6:N6"/>
    <mergeCell ref="B7:N7"/>
    <mergeCell ref="B25:N25"/>
  </mergeCells>
  <pageMargins left="0.7" right="0.7" top="0.75" bottom="0.75" header="0.3" footer="0.3"/>
  <pageSetup paperSize="9" orientation="portrait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zoomScale="115" zoomScaleNormal="115" workbookViewId="0">
      <pane ySplit="1" topLeftCell="A2" activePane="bottomLeft" state="frozen"/>
      <selection/>
      <selection pane="bottomLeft" activeCell="D17" sqref="D17"/>
    </sheetView>
  </sheetViews>
  <sheetFormatPr defaultColWidth="9" defaultRowHeight="15.75"/>
  <cols>
    <col min="1" max="1" width="4.72666666666667" customWidth="1"/>
    <col min="2" max="2" width="9.72666666666667" customWidth="1"/>
    <col min="3" max="3" width="6.72666666666667" customWidth="1"/>
    <col min="4" max="4" width="13.7266666666667" customWidth="1"/>
    <col min="5" max="5" width="55.1866666666667" customWidth="1"/>
    <col min="6" max="6" width="7.44666666666667" customWidth="1"/>
    <col min="7" max="7" width="9.09333333333333" customWidth="1"/>
    <col min="8" max="12" width="8.63333333333333" customWidth="1"/>
    <col min="13" max="13" width="51.3666666666667" customWidth="1"/>
    <col min="14" max="14" width="6.72666666666667" customWidth="1"/>
    <col min="15" max="15" width="6.54" customWidth="1"/>
    <col min="16" max="18" width="12.7266666666667" customWidth="1"/>
    <col min="19" max="19" width="40.0933333333333" customWidth="1"/>
  </cols>
  <sheetData>
    <row r="1" ht="28.5" spans="1:19">
      <c r="A1" s="20" t="s">
        <v>53</v>
      </c>
      <c r="B1" s="20" t="s">
        <v>54</v>
      </c>
      <c r="C1" s="20" t="s">
        <v>55</v>
      </c>
      <c r="D1" s="20" t="s">
        <v>56</v>
      </c>
      <c r="E1" s="20" t="s">
        <v>57</v>
      </c>
      <c r="F1" s="20" t="s">
        <v>58</v>
      </c>
      <c r="G1" s="20" t="s">
        <v>59</v>
      </c>
      <c r="H1" s="20" t="s">
        <v>60</v>
      </c>
      <c r="I1" s="20" t="s">
        <v>61</v>
      </c>
      <c r="J1" s="20" t="s">
        <v>62</v>
      </c>
      <c r="K1" s="20" t="s">
        <v>63</v>
      </c>
      <c r="L1" s="20" t="s">
        <v>64</v>
      </c>
      <c r="M1" s="20" t="s">
        <v>65</v>
      </c>
      <c r="N1" s="20" t="s">
        <v>66</v>
      </c>
      <c r="O1" s="20" t="s">
        <v>67</v>
      </c>
      <c r="P1" s="223" t="s">
        <v>68</v>
      </c>
      <c r="Q1" s="223" t="s">
        <v>69</v>
      </c>
      <c r="R1" s="223" t="s">
        <v>70</v>
      </c>
      <c r="S1" s="20" t="s">
        <v>71</v>
      </c>
    </row>
    <row r="2" spans="1:19">
      <c r="A2" s="218"/>
      <c r="B2" s="218"/>
      <c r="C2" s="218"/>
      <c r="D2" s="218"/>
      <c r="E2" s="219"/>
      <c r="F2" s="220"/>
      <c r="G2" s="218"/>
      <c r="H2" s="218"/>
      <c r="I2" s="218"/>
      <c r="J2" s="218"/>
      <c r="K2" s="218"/>
      <c r="L2" s="222"/>
      <c r="M2" s="219"/>
      <c r="N2" s="218"/>
      <c r="O2" s="224"/>
      <c r="P2" s="218"/>
      <c r="Q2" s="218"/>
      <c r="R2" s="218"/>
      <c r="S2" s="219"/>
    </row>
    <row r="3" spans="1:19">
      <c r="A3" s="218"/>
      <c r="B3" s="218"/>
      <c r="C3" s="218"/>
      <c r="D3" s="218"/>
      <c r="E3" s="219"/>
      <c r="F3" s="220"/>
      <c r="G3" s="218"/>
      <c r="H3" s="218"/>
      <c r="I3" s="218"/>
      <c r="J3" s="218"/>
      <c r="K3" s="218"/>
      <c r="L3" s="222"/>
      <c r="M3" s="219"/>
      <c r="N3" s="218"/>
      <c r="O3" s="225"/>
      <c r="P3" s="218"/>
      <c r="Q3" s="218"/>
      <c r="R3" s="218"/>
      <c r="S3" s="228"/>
    </row>
    <row r="4" spans="1:19">
      <c r="A4" s="218"/>
      <c r="B4" s="218"/>
      <c r="C4" s="218"/>
      <c r="D4" s="218"/>
      <c r="E4" s="219"/>
      <c r="F4" s="220"/>
      <c r="G4" s="218"/>
      <c r="H4" s="218"/>
      <c r="I4" s="218"/>
      <c r="J4" s="218"/>
      <c r="K4" s="218"/>
      <c r="L4" s="222"/>
      <c r="M4" s="219"/>
      <c r="N4" s="218"/>
      <c r="O4" s="225"/>
      <c r="P4" s="218"/>
      <c r="Q4" s="218"/>
      <c r="R4" s="218"/>
      <c r="S4" s="14"/>
    </row>
    <row r="5" spans="1:19">
      <c r="A5" s="218"/>
      <c r="B5" s="218"/>
      <c r="C5" s="218"/>
      <c r="D5" s="218"/>
      <c r="E5" s="219"/>
      <c r="F5" s="220"/>
      <c r="G5" s="218"/>
      <c r="H5" s="218"/>
      <c r="I5" s="218"/>
      <c r="J5" s="218"/>
      <c r="K5" s="218"/>
      <c r="L5" s="222"/>
      <c r="M5" s="226"/>
      <c r="N5" s="218"/>
      <c r="O5" s="224"/>
      <c r="P5" s="218"/>
      <c r="Q5" s="218"/>
      <c r="R5" s="218"/>
      <c r="S5" s="228"/>
    </row>
    <row r="6" spans="1:19">
      <c r="A6" s="218"/>
      <c r="B6" s="218"/>
      <c r="C6" s="218"/>
      <c r="D6" s="218"/>
      <c r="E6" s="219"/>
      <c r="F6" s="220"/>
      <c r="G6" s="218"/>
      <c r="H6" s="218"/>
      <c r="I6" s="218"/>
      <c r="J6" s="218"/>
      <c r="K6" s="218"/>
      <c r="L6" s="222"/>
      <c r="M6" s="219"/>
      <c r="N6" s="218"/>
      <c r="O6" s="225"/>
      <c r="P6" s="218"/>
      <c r="Q6" s="218"/>
      <c r="R6" s="218"/>
      <c r="S6" s="228"/>
    </row>
    <row r="7" spans="1:19">
      <c r="A7" s="218"/>
      <c r="B7" s="218"/>
      <c r="C7" s="218"/>
      <c r="D7" s="218"/>
      <c r="E7" s="219"/>
      <c r="F7" s="220"/>
      <c r="G7" s="218"/>
      <c r="H7" s="218"/>
      <c r="I7" s="218"/>
      <c r="J7" s="218"/>
      <c r="K7" s="218"/>
      <c r="L7" s="222"/>
      <c r="M7" s="219"/>
      <c r="N7" s="218"/>
      <c r="O7" s="225"/>
      <c r="P7" s="218"/>
      <c r="Q7" s="218"/>
      <c r="R7" s="218"/>
      <c r="S7" s="228"/>
    </row>
    <row r="8" spans="1:19">
      <c r="A8" s="218"/>
      <c r="B8" s="218"/>
      <c r="C8" s="218"/>
      <c r="D8" s="218"/>
      <c r="E8" s="219"/>
      <c r="F8" s="220"/>
      <c r="G8" s="218"/>
      <c r="H8" s="218"/>
      <c r="I8" s="218"/>
      <c r="J8" s="218"/>
      <c r="K8" s="218"/>
      <c r="L8" s="222"/>
      <c r="M8" s="219"/>
      <c r="N8" s="218"/>
      <c r="O8" s="225"/>
      <c r="P8" s="218"/>
      <c r="Q8" s="218"/>
      <c r="R8" s="218"/>
      <c r="S8" s="228"/>
    </row>
    <row r="9" spans="1:19">
      <c r="A9" s="218"/>
      <c r="B9" s="218"/>
      <c r="C9" s="218"/>
      <c r="D9" s="218"/>
      <c r="E9" s="219"/>
      <c r="F9" s="220"/>
      <c r="G9" s="218"/>
      <c r="H9" s="218"/>
      <c r="I9" s="218"/>
      <c r="J9" s="218"/>
      <c r="K9" s="218"/>
      <c r="L9" s="222"/>
      <c r="M9" s="219"/>
      <c r="N9" s="218"/>
      <c r="O9" s="227"/>
      <c r="P9" s="218"/>
      <c r="Q9" s="218"/>
      <c r="R9" s="218"/>
      <c r="S9" s="228"/>
    </row>
    <row r="10" spans="1:19">
      <c r="A10" s="218"/>
      <c r="B10" s="218"/>
      <c r="C10" s="218"/>
      <c r="D10" s="218"/>
      <c r="E10" s="14"/>
      <c r="F10" s="220"/>
      <c r="G10" s="221"/>
      <c r="H10" s="218"/>
      <c r="I10" s="218"/>
      <c r="J10" s="218"/>
      <c r="K10" s="218"/>
      <c r="L10" s="222"/>
      <c r="M10" s="219"/>
      <c r="N10" s="218"/>
      <c r="O10" s="225"/>
      <c r="P10" s="218"/>
      <c r="Q10" s="218"/>
      <c r="R10" s="218"/>
      <c r="S10" s="228"/>
    </row>
  </sheetData>
  <dataValidations count="3">
    <dataValidation type="list" allowBlank="1" showInputMessage="1" showErrorMessage="1" sqref="O2:O10">
      <formula1>"打开,关闭,保留"</formula1>
    </dataValidation>
    <dataValidation type="list" allowBlank="1" showInputMessage="1" showErrorMessage="1" sqref="L2:L10">
      <formula1>"协作问题,资源问题,管理问题,技术问题,供应商问题,外部环境问题"</formula1>
    </dataValidation>
    <dataValidation type="list" allowBlank="1" showInputMessage="1" showErrorMessage="1" sqref="F2:F10">
      <formula1>"风险,问题"</formula1>
    </dataValidation>
  </dataValidations>
  <pageMargins left="0.7" right="0.7" top="0.75" bottom="0.75" header="0.3" footer="0.3"/>
  <pageSetup paperSize="9" orientation="portrait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F313"/>
  <sheetViews>
    <sheetView tabSelected="1" workbookViewId="0">
      <pane ySplit="1" topLeftCell="A193" activePane="bottomLeft" state="frozen"/>
      <selection/>
      <selection pane="bottomLeft" activeCell="L195" sqref="L195"/>
    </sheetView>
  </sheetViews>
  <sheetFormatPr defaultColWidth="9" defaultRowHeight="15.75"/>
  <cols>
    <col min="1" max="1" width="13.5" customWidth="1"/>
    <col min="2" max="3" width="8.18666666666667" customWidth="1"/>
    <col min="4" max="4" width="20.2533333333333" customWidth="1"/>
    <col min="5" max="5" width="60.5" customWidth="1"/>
    <col min="6" max="8" width="9.5" hidden="1" customWidth="1"/>
    <col min="9" max="9" width="15.6333333333333" hidden="1" customWidth="1"/>
    <col min="10" max="10" width="17.7266666666667" hidden="1" customWidth="1"/>
    <col min="11" max="11" width="10.3733333333333" hidden="1" customWidth="1"/>
    <col min="12" max="12" width="11.4" customWidth="1"/>
    <col min="13" max="13" width="12.6" customWidth="1"/>
    <col min="14" max="14" width="6.25333333333333" customWidth="1"/>
    <col min="15" max="15" width="7.12666666666667" style="170" customWidth="1"/>
    <col min="16" max="16" width="3.87333333333333" customWidth="1"/>
    <col min="17" max="17" width="19.4533333333333" customWidth="1"/>
    <col min="18" max="18" width="8.18666666666667" customWidth="1"/>
    <col min="19" max="20" width="6.36666666666667" customWidth="1"/>
    <col min="21" max="21" width="11.3733333333333" customWidth="1"/>
    <col min="22" max="23" width="8.18666666666667" customWidth="1"/>
  </cols>
  <sheetData>
    <row r="1" s="5" customFormat="1" ht="29.25" spans="1:23">
      <c r="A1" s="6" t="s">
        <v>72</v>
      </c>
      <c r="B1" s="6" t="s">
        <v>73</v>
      </c>
      <c r="C1" s="6" t="s">
        <v>74</v>
      </c>
      <c r="D1" s="6" t="s">
        <v>9</v>
      </c>
      <c r="E1" s="6" t="s">
        <v>10</v>
      </c>
      <c r="F1" s="6" t="s">
        <v>75</v>
      </c>
      <c r="G1" s="6" t="s">
        <v>76</v>
      </c>
      <c r="H1" s="6" t="s">
        <v>77</v>
      </c>
      <c r="I1" s="8" t="s">
        <v>78</v>
      </c>
      <c r="J1" s="9" t="s">
        <v>79</v>
      </c>
      <c r="K1" s="9" t="s">
        <v>80</v>
      </c>
      <c r="L1" s="9" t="s">
        <v>81</v>
      </c>
      <c r="M1" s="9" t="s">
        <v>82</v>
      </c>
      <c r="N1" s="9" t="s">
        <v>67</v>
      </c>
      <c r="O1" s="8" t="s">
        <v>83</v>
      </c>
      <c r="P1" s="8" t="s">
        <v>84</v>
      </c>
      <c r="Q1" s="8" t="s">
        <v>45</v>
      </c>
      <c r="R1" s="8" t="s">
        <v>85</v>
      </c>
      <c r="S1" s="10" t="s">
        <v>86</v>
      </c>
      <c r="T1" s="11" t="s">
        <v>87</v>
      </c>
      <c r="U1" s="8" t="s">
        <v>88</v>
      </c>
      <c r="V1" s="8" t="s">
        <v>89</v>
      </c>
      <c r="W1" s="8" t="s">
        <v>90</v>
      </c>
    </row>
    <row r="2" s="5" customFormat="1" ht="17.25" spans="1:27">
      <c r="A2" s="171" t="s">
        <v>91</v>
      </c>
      <c r="B2" s="30"/>
      <c r="C2" s="30"/>
      <c r="D2" s="17"/>
      <c r="E2" s="17"/>
      <c r="F2" s="17"/>
      <c r="G2" s="17"/>
      <c r="H2" s="17"/>
      <c r="I2" s="71"/>
      <c r="J2" s="72"/>
      <c r="K2" s="83"/>
      <c r="L2" s="83"/>
      <c r="M2" s="83"/>
      <c r="N2" s="83"/>
      <c r="O2" s="109" t="str">
        <f>IF(J2&lt;&gt;"",NETWORKDAYS(J2,K2,_V_!$A$1:$A$13),"")</f>
        <v/>
      </c>
      <c r="P2" s="94"/>
      <c r="Q2" s="111"/>
      <c r="R2" s="112" t="s">
        <v>92</v>
      </c>
      <c r="S2" s="113" t="str">
        <f>IF(O2&lt;&gt;"",IFERROR(MIN(1,MAX(0,NETWORKDAYS(J2,_V_!$B$15,Holidays)/O2)),""),"")</f>
        <v/>
      </c>
      <c r="T2" s="114"/>
      <c r="U2" s="140"/>
      <c r="V2" s="42" t="str">
        <f>IF($R2&lt;&gt;"",$R2*S2,"")</f>
        <v/>
      </c>
      <c r="W2" s="42" t="str">
        <f>IF($R2&lt;&gt;"",$R2*T2,"")</f>
        <v/>
      </c>
      <c r="X2" s="141"/>
      <c r="Z2" s="153"/>
      <c r="AA2" s="153"/>
    </row>
    <row r="3" s="5" customFormat="1" ht="16.5" customHeight="1" spans="1:23">
      <c r="A3" s="31"/>
      <c r="B3" s="30"/>
      <c r="C3" s="30"/>
      <c r="D3" s="49" t="s">
        <v>93</v>
      </c>
      <c r="E3" s="17"/>
      <c r="F3" s="17"/>
      <c r="G3" s="17"/>
      <c r="H3" s="30"/>
      <c r="I3" s="73" t="s">
        <v>94</v>
      </c>
      <c r="J3" s="74"/>
      <c r="K3" s="74"/>
      <c r="L3" s="74"/>
      <c r="M3" s="74"/>
      <c r="N3" s="74"/>
      <c r="O3" s="109"/>
      <c r="P3" s="95"/>
      <c r="Q3" s="111"/>
      <c r="R3" s="112"/>
      <c r="S3" s="113"/>
      <c r="T3" s="115"/>
      <c r="U3" s="140"/>
      <c r="V3" s="42" t="str">
        <f>IF($R3&lt;&gt;"",$R3*S3,"")</f>
        <v/>
      </c>
      <c r="W3" s="42" t="str">
        <f>IF($R3&lt;&gt;"",$R3*T3,"")</f>
        <v/>
      </c>
    </row>
    <row r="4" s="5" customFormat="1" ht="15" hidden="1" customHeight="1" spans="1:27">
      <c r="A4" s="42"/>
      <c r="B4" s="30"/>
      <c r="C4" s="30"/>
      <c r="D4" s="172"/>
      <c r="E4" s="17"/>
      <c r="F4" s="17"/>
      <c r="G4" s="17"/>
      <c r="H4" s="17"/>
      <c r="I4" s="71"/>
      <c r="J4" s="83"/>
      <c r="K4" s="83"/>
      <c r="L4" s="83"/>
      <c r="M4" s="83"/>
      <c r="N4" s="83"/>
      <c r="O4" s="109"/>
      <c r="P4" s="95"/>
      <c r="Q4" s="111"/>
      <c r="R4" s="128"/>
      <c r="S4" s="113"/>
      <c r="T4" s="115"/>
      <c r="U4" s="140"/>
      <c r="V4" s="42"/>
      <c r="W4" s="42"/>
      <c r="X4" s="141"/>
      <c r="Z4" s="153"/>
      <c r="AA4" s="153"/>
    </row>
    <row r="5" s="5" customFormat="1" ht="15" hidden="1" customHeight="1" spans="1:27">
      <c r="A5" s="42"/>
      <c r="B5" s="30"/>
      <c r="C5" s="30"/>
      <c r="D5" s="172" t="s">
        <v>95</v>
      </c>
      <c r="E5" s="17"/>
      <c r="F5" s="17"/>
      <c r="G5" s="17"/>
      <c r="H5" s="17"/>
      <c r="I5" s="71"/>
      <c r="J5" s="83"/>
      <c r="K5" s="83"/>
      <c r="L5" s="83"/>
      <c r="M5" s="83"/>
      <c r="N5" s="83"/>
      <c r="O5" s="109"/>
      <c r="P5" s="95"/>
      <c r="Q5" s="111"/>
      <c r="R5" s="128"/>
      <c r="S5" s="113"/>
      <c r="T5" s="115"/>
      <c r="U5" s="140"/>
      <c r="V5" s="42"/>
      <c r="W5" s="42"/>
      <c r="X5" s="141"/>
      <c r="Z5" s="153"/>
      <c r="AA5" s="153"/>
    </row>
    <row r="6" s="5" customFormat="1" ht="15" hidden="1" customHeight="1" spans="1:27">
      <c r="A6" s="42"/>
      <c r="B6" s="30"/>
      <c r="C6" s="30"/>
      <c r="D6" s="172"/>
      <c r="E6" s="174" t="s">
        <v>96</v>
      </c>
      <c r="F6" s="17"/>
      <c r="G6" s="17"/>
      <c r="H6" s="17"/>
      <c r="I6" s="71"/>
      <c r="J6" s="83"/>
      <c r="K6" s="83"/>
      <c r="L6" s="83">
        <v>43689.375</v>
      </c>
      <c r="M6" s="83">
        <v>43690.75</v>
      </c>
      <c r="N6" s="83" t="s">
        <v>97</v>
      </c>
      <c r="O6" s="109">
        <v>2</v>
      </c>
      <c r="P6" s="95"/>
      <c r="Q6" s="181" t="s">
        <v>1</v>
      </c>
      <c r="R6" s="128"/>
      <c r="S6" s="113"/>
      <c r="T6" s="115"/>
      <c r="U6" s="140"/>
      <c r="V6" s="42"/>
      <c r="W6" s="42"/>
      <c r="X6" s="141"/>
      <c r="Z6" s="153"/>
      <c r="AA6" s="153"/>
    </row>
    <row r="7" s="5" customFormat="1" ht="15" hidden="1" customHeight="1" spans="1:27">
      <c r="A7" s="42"/>
      <c r="B7" s="30"/>
      <c r="C7" s="30"/>
      <c r="D7" s="172"/>
      <c r="E7" s="17" t="s">
        <v>98</v>
      </c>
      <c r="F7" s="17"/>
      <c r="G7" s="17"/>
      <c r="H7" s="17"/>
      <c r="I7" s="71"/>
      <c r="J7" s="83"/>
      <c r="K7" s="83"/>
      <c r="L7" s="83">
        <v>43691.375</v>
      </c>
      <c r="M7" s="83">
        <v>43697.75</v>
      </c>
      <c r="N7" s="83" t="s">
        <v>97</v>
      </c>
      <c r="O7" s="109">
        <v>4</v>
      </c>
      <c r="P7" s="95"/>
      <c r="Q7" s="182"/>
      <c r="R7" s="128"/>
      <c r="S7" s="113"/>
      <c r="T7" s="115"/>
      <c r="U7" s="140"/>
      <c r="V7" s="42"/>
      <c r="W7" s="42"/>
      <c r="X7" s="141"/>
      <c r="Z7" s="153"/>
      <c r="AA7" s="153"/>
    </row>
    <row r="8" s="5" customFormat="1" ht="15" hidden="1" customHeight="1" spans="1:27">
      <c r="A8" s="42"/>
      <c r="B8" s="30"/>
      <c r="C8" s="30"/>
      <c r="D8" s="172"/>
      <c r="E8" s="17"/>
      <c r="F8" s="17"/>
      <c r="G8" s="17"/>
      <c r="H8" s="17"/>
      <c r="I8" s="71"/>
      <c r="J8" s="83"/>
      <c r="K8" s="83"/>
      <c r="L8" s="83"/>
      <c r="M8" s="83"/>
      <c r="N8" s="83"/>
      <c r="O8" s="109"/>
      <c r="P8" s="95"/>
      <c r="Q8" s="111"/>
      <c r="R8" s="128"/>
      <c r="S8" s="113"/>
      <c r="T8" s="115"/>
      <c r="U8" s="140"/>
      <c r="V8" s="42"/>
      <c r="W8" s="42"/>
      <c r="X8" s="141"/>
      <c r="Z8" s="153"/>
      <c r="AA8" s="153"/>
    </row>
    <row r="9" s="5" customFormat="1" ht="15" hidden="1" customHeight="1" spans="1:27">
      <c r="A9" s="42"/>
      <c r="B9" s="30"/>
      <c r="C9" s="30"/>
      <c r="D9" s="172" t="s">
        <v>99</v>
      </c>
      <c r="E9" s="17"/>
      <c r="F9" s="17"/>
      <c r="G9" s="17"/>
      <c r="H9" s="17"/>
      <c r="I9" s="71"/>
      <c r="J9" s="83"/>
      <c r="K9" s="83"/>
      <c r="L9" s="83"/>
      <c r="M9" s="83"/>
      <c r="N9" s="83"/>
      <c r="O9" s="109"/>
      <c r="P9" s="95"/>
      <c r="Q9" s="111"/>
      <c r="R9" s="128"/>
      <c r="S9" s="113"/>
      <c r="T9" s="115"/>
      <c r="U9" s="140"/>
      <c r="V9" s="42"/>
      <c r="W9" s="42"/>
      <c r="X9" s="141"/>
      <c r="Z9" s="153"/>
      <c r="AA9" s="153"/>
    </row>
    <row r="10" s="5" customFormat="1" ht="15" hidden="1" customHeight="1" spans="1:27">
      <c r="A10" s="42"/>
      <c r="B10" s="30"/>
      <c r="C10" s="30"/>
      <c r="D10" s="172"/>
      <c r="E10" s="172" t="s">
        <v>99</v>
      </c>
      <c r="F10" s="17"/>
      <c r="G10" s="17"/>
      <c r="H10" s="17"/>
      <c r="I10" s="71"/>
      <c r="J10" s="83"/>
      <c r="K10" s="83"/>
      <c r="L10" s="83">
        <v>43698.375</v>
      </c>
      <c r="M10" s="83">
        <v>43699.75</v>
      </c>
      <c r="N10" s="83" t="s">
        <v>97</v>
      </c>
      <c r="O10" s="109">
        <v>2</v>
      </c>
      <c r="P10" s="95"/>
      <c r="Q10" s="111" t="s">
        <v>1</v>
      </c>
      <c r="R10" s="128"/>
      <c r="S10" s="113"/>
      <c r="T10" s="115"/>
      <c r="U10" s="140"/>
      <c r="V10" s="42"/>
      <c r="W10" s="42"/>
      <c r="X10" s="141"/>
      <c r="Z10" s="153"/>
      <c r="AA10" s="153"/>
    </row>
    <row r="11" s="5" customFormat="1" ht="15" hidden="1" customHeight="1" spans="1:27">
      <c r="A11" s="42"/>
      <c r="B11" s="30"/>
      <c r="C11" s="30"/>
      <c r="D11" s="172"/>
      <c r="E11" s="17"/>
      <c r="F11" s="17"/>
      <c r="G11" s="17"/>
      <c r="H11" s="17"/>
      <c r="I11" s="71"/>
      <c r="J11" s="83"/>
      <c r="K11" s="83"/>
      <c r="L11" s="83"/>
      <c r="M11" s="83"/>
      <c r="N11" s="83"/>
      <c r="O11" s="109"/>
      <c r="P11" s="95"/>
      <c r="Q11" s="111"/>
      <c r="R11" s="128"/>
      <c r="S11" s="113"/>
      <c r="T11" s="115"/>
      <c r="U11" s="140"/>
      <c r="V11" s="42"/>
      <c r="W11" s="42"/>
      <c r="X11" s="141"/>
      <c r="Z11" s="153"/>
      <c r="AA11" s="153"/>
    </row>
    <row r="12" s="5" customFormat="1" ht="15" hidden="1" customHeight="1" spans="1:27">
      <c r="A12" s="42"/>
      <c r="B12" s="30"/>
      <c r="C12" s="30"/>
      <c r="D12" s="172" t="s">
        <v>100</v>
      </c>
      <c r="E12" s="17"/>
      <c r="F12" s="17"/>
      <c r="G12" s="17"/>
      <c r="H12" s="17"/>
      <c r="I12" s="71"/>
      <c r="J12" s="83"/>
      <c r="K12" s="83"/>
      <c r="L12" s="83"/>
      <c r="M12" s="83"/>
      <c r="N12" s="83"/>
      <c r="O12" s="109"/>
      <c r="P12" s="95"/>
      <c r="Q12" s="111"/>
      <c r="R12" s="128"/>
      <c r="S12" s="113"/>
      <c r="T12" s="115"/>
      <c r="U12" s="140"/>
      <c r="V12" s="42"/>
      <c r="W12" s="42"/>
      <c r="X12" s="141"/>
      <c r="Z12" s="153"/>
      <c r="AA12" s="153"/>
    </row>
    <row r="13" s="5" customFormat="1" ht="15" hidden="1" customHeight="1" spans="1:27">
      <c r="A13" s="42"/>
      <c r="B13" s="30"/>
      <c r="C13" s="30"/>
      <c r="D13" s="172"/>
      <c r="E13" s="172" t="s">
        <v>100</v>
      </c>
      <c r="F13" s="17"/>
      <c r="G13" s="17"/>
      <c r="H13" s="17"/>
      <c r="I13" s="71"/>
      <c r="J13" s="83"/>
      <c r="K13" s="83"/>
      <c r="L13" s="83">
        <v>43700.375</v>
      </c>
      <c r="M13" s="83">
        <v>43705.75</v>
      </c>
      <c r="N13" s="83" t="s">
        <v>97</v>
      </c>
      <c r="O13" s="109">
        <v>4</v>
      </c>
      <c r="P13" s="95"/>
      <c r="Q13" s="111" t="s">
        <v>1</v>
      </c>
      <c r="R13" s="128"/>
      <c r="S13" s="113"/>
      <c r="T13" s="115"/>
      <c r="U13" s="140"/>
      <c r="V13" s="42"/>
      <c r="W13" s="42"/>
      <c r="X13" s="141"/>
      <c r="Z13" s="153"/>
      <c r="AA13" s="153"/>
    </row>
    <row r="14" s="5" customFormat="1" ht="15" hidden="1" customHeight="1" spans="1:27">
      <c r="A14" s="42"/>
      <c r="B14" s="30"/>
      <c r="C14" s="30"/>
      <c r="D14" s="172"/>
      <c r="E14" s="17"/>
      <c r="F14" s="17"/>
      <c r="G14" s="17"/>
      <c r="H14" s="17"/>
      <c r="I14" s="71"/>
      <c r="J14" s="83"/>
      <c r="K14" s="83"/>
      <c r="L14" s="83"/>
      <c r="M14" s="83"/>
      <c r="N14" s="83"/>
      <c r="O14" s="109"/>
      <c r="P14" s="95"/>
      <c r="Q14" s="111"/>
      <c r="R14" s="128"/>
      <c r="S14" s="113"/>
      <c r="T14" s="115"/>
      <c r="U14" s="140"/>
      <c r="V14" s="42"/>
      <c r="W14" s="42"/>
      <c r="X14" s="141"/>
      <c r="Z14" s="153"/>
      <c r="AA14" s="153"/>
    </row>
    <row r="15" s="5" customFormat="1" ht="15" hidden="1" customHeight="1" spans="1:27">
      <c r="A15" s="42"/>
      <c r="B15" s="30"/>
      <c r="C15" s="30"/>
      <c r="D15" s="14" t="s">
        <v>101</v>
      </c>
      <c r="E15" s="17" t="s">
        <v>102</v>
      </c>
      <c r="F15" s="17"/>
      <c r="G15" s="17"/>
      <c r="H15" s="17"/>
      <c r="I15" s="71"/>
      <c r="J15" s="83"/>
      <c r="K15" s="83"/>
      <c r="L15" s="83">
        <v>43706.375</v>
      </c>
      <c r="M15" s="83">
        <v>43707.75</v>
      </c>
      <c r="N15" s="83" t="s">
        <v>97</v>
      </c>
      <c r="O15" s="109">
        <v>2</v>
      </c>
      <c r="P15" s="95"/>
      <c r="Q15" s="111" t="s">
        <v>1</v>
      </c>
      <c r="R15" s="128"/>
      <c r="S15" s="113"/>
      <c r="T15" s="115"/>
      <c r="U15" s="140"/>
      <c r="V15" s="42"/>
      <c r="W15" s="42"/>
      <c r="X15" s="141"/>
      <c r="Z15" s="153"/>
      <c r="AA15" s="153"/>
    </row>
    <row r="16" s="5" customFormat="1" ht="15" hidden="1" customHeight="1" spans="1:27">
      <c r="A16" s="42"/>
      <c r="B16" s="30"/>
      <c r="C16" s="30"/>
      <c r="D16" s="14"/>
      <c r="E16" s="17"/>
      <c r="F16" s="17"/>
      <c r="G16" s="17"/>
      <c r="H16" s="17"/>
      <c r="I16" s="71"/>
      <c r="J16" s="83"/>
      <c r="K16" s="83"/>
      <c r="L16" s="83"/>
      <c r="M16" s="83"/>
      <c r="N16" s="83"/>
      <c r="O16" s="109"/>
      <c r="P16" s="95"/>
      <c r="Q16" s="111"/>
      <c r="R16" s="128"/>
      <c r="S16" s="113"/>
      <c r="T16" s="115"/>
      <c r="U16" s="140"/>
      <c r="V16" s="42"/>
      <c r="W16" s="42"/>
      <c r="X16" s="141"/>
      <c r="Z16" s="153"/>
      <c r="AA16" s="153"/>
    </row>
    <row r="17" s="5" customFormat="1" ht="15" hidden="1" customHeight="1" spans="1:27">
      <c r="A17" s="42"/>
      <c r="B17" s="30"/>
      <c r="C17" s="30"/>
      <c r="D17" s="14" t="s">
        <v>103</v>
      </c>
      <c r="E17" s="17"/>
      <c r="F17" s="17"/>
      <c r="G17" s="17"/>
      <c r="H17" s="17"/>
      <c r="I17" s="71"/>
      <c r="J17" s="83"/>
      <c r="K17" s="83"/>
      <c r="L17" s="54"/>
      <c r="M17" s="83"/>
      <c r="N17" s="83"/>
      <c r="O17" s="109"/>
      <c r="P17" s="95"/>
      <c r="Q17" s="111"/>
      <c r="R17" s="128"/>
      <c r="S17" s="113"/>
      <c r="T17" s="115"/>
      <c r="U17" s="140"/>
      <c r="V17" s="42"/>
      <c r="W17" s="42"/>
      <c r="X17" s="141"/>
      <c r="Z17" s="153"/>
      <c r="AA17" s="153"/>
    </row>
    <row r="18" s="5" customFormat="1" ht="15" hidden="1" customHeight="1" spans="1:27">
      <c r="A18" s="42"/>
      <c r="B18" s="30"/>
      <c r="C18" s="30"/>
      <c r="D18" s="172"/>
      <c r="E18" s="164" t="s">
        <v>104</v>
      </c>
      <c r="F18" s="54"/>
      <c r="G18" s="17"/>
      <c r="H18" s="17"/>
      <c r="I18" s="71"/>
      <c r="J18" s="83"/>
      <c r="K18" s="83"/>
      <c r="L18" s="83">
        <v>43713.375</v>
      </c>
      <c r="M18" s="83">
        <v>43718.75</v>
      </c>
      <c r="N18" s="83" t="s">
        <v>97</v>
      </c>
      <c r="O18" s="98">
        <v>4</v>
      </c>
      <c r="P18" s="95"/>
      <c r="Q18" s="181" t="s">
        <v>105</v>
      </c>
      <c r="R18" s="128"/>
      <c r="S18" s="113"/>
      <c r="T18" s="115"/>
      <c r="U18" s="140"/>
      <c r="V18" s="42"/>
      <c r="W18" s="42"/>
      <c r="X18" s="141"/>
      <c r="Z18" s="153"/>
      <c r="AA18" s="153"/>
    </row>
    <row r="19" s="5" customFormat="1" ht="15" hidden="1" customHeight="1" spans="1:27">
      <c r="A19" s="42"/>
      <c r="B19" s="30"/>
      <c r="C19" s="30"/>
      <c r="D19" s="172"/>
      <c r="E19" s="16" t="s">
        <v>106</v>
      </c>
      <c r="F19" s="54"/>
      <c r="G19" s="17"/>
      <c r="H19" s="17"/>
      <c r="I19" s="71"/>
      <c r="J19" s="83"/>
      <c r="K19" s="83"/>
      <c r="L19" s="83">
        <v>43710.375</v>
      </c>
      <c r="M19" s="83">
        <v>43719.75</v>
      </c>
      <c r="N19" s="83" t="s">
        <v>97</v>
      </c>
      <c r="O19" s="99"/>
      <c r="P19" s="95"/>
      <c r="Q19" s="183"/>
      <c r="R19" s="128"/>
      <c r="S19" s="113"/>
      <c r="T19" s="115"/>
      <c r="U19" s="140"/>
      <c r="V19" s="42"/>
      <c r="W19" s="42"/>
      <c r="X19" s="141"/>
      <c r="Z19" s="153"/>
      <c r="AA19" s="153"/>
    </row>
    <row r="20" s="5" customFormat="1" ht="15" hidden="1" customHeight="1" spans="1:27">
      <c r="A20" s="42"/>
      <c r="B20" s="30"/>
      <c r="C20" s="30"/>
      <c r="D20" s="172"/>
      <c r="E20" s="16" t="s">
        <v>107</v>
      </c>
      <c r="F20" s="54"/>
      <c r="G20" s="17"/>
      <c r="H20" s="17"/>
      <c r="I20" s="71"/>
      <c r="J20" s="83"/>
      <c r="K20" s="83"/>
      <c r="L20" s="83">
        <v>43710.375</v>
      </c>
      <c r="M20" s="83">
        <v>43720.75</v>
      </c>
      <c r="N20" s="83" t="s">
        <v>97</v>
      </c>
      <c r="O20" s="99"/>
      <c r="P20" s="95"/>
      <c r="Q20" s="183"/>
      <c r="R20" s="128"/>
      <c r="S20" s="113"/>
      <c r="T20" s="115"/>
      <c r="U20" s="140"/>
      <c r="V20" s="42"/>
      <c r="W20" s="42"/>
      <c r="X20" s="141"/>
      <c r="Z20" s="153"/>
      <c r="AA20" s="153"/>
    </row>
    <row r="21" s="5" customFormat="1" ht="15" hidden="1" customHeight="1" spans="1:27">
      <c r="A21" s="42"/>
      <c r="B21" s="30"/>
      <c r="C21" s="30"/>
      <c r="D21" s="172"/>
      <c r="E21" s="16" t="s">
        <v>108</v>
      </c>
      <c r="F21" s="54"/>
      <c r="G21" s="17"/>
      <c r="H21" s="17"/>
      <c r="I21" s="71"/>
      <c r="J21" s="83"/>
      <c r="K21" s="83"/>
      <c r="L21" s="83">
        <v>43710.375</v>
      </c>
      <c r="M21" s="83">
        <v>43721.75</v>
      </c>
      <c r="N21" s="83" t="s">
        <v>97</v>
      </c>
      <c r="O21" s="104"/>
      <c r="P21" s="95"/>
      <c r="Q21" s="182"/>
      <c r="R21" s="128"/>
      <c r="S21" s="113"/>
      <c r="T21" s="115"/>
      <c r="U21" s="140"/>
      <c r="V21" s="42"/>
      <c r="W21" s="42"/>
      <c r="X21" s="141"/>
      <c r="Z21" s="153"/>
      <c r="AA21" s="153"/>
    </row>
    <row r="22" s="5" customFormat="1" ht="15" hidden="1" customHeight="1" spans="1:27">
      <c r="A22" s="42"/>
      <c r="B22" s="30"/>
      <c r="C22" s="30"/>
      <c r="D22" s="14" t="s">
        <v>109</v>
      </c>
      <c r="E22" s="17"/>
      <c r="F22" s="54"/>
      <c r="G22" s="17"/>
      <c r="H22" s="17"/>
      <c r="I22" s="71"/>
      <c r="J22" s="83"/>
      <c r="K22" s="83"/>
      <c r="L22" s="83"/>
      <c r="M22" s="83"/>
      <c r="N22" s="83"/>
      <c r="O22" s="109"/>
      <c r="P22" s="95"/>
      <c r="R22" s="128"/>
      <c r="S22" s="113"/>
      <c r="T22" s="115"/>
      <c r="U22" s="140"/>
      <c r="V22" s="42"/>
      <c r="W22" s="42"/>
      <c r="X22" s="141"/>
      <c r="Z22" s="153"/>
      <c r="AA22" s="153"/>
    </row>
    <row r="23" s="5" customFormat="1" ht="15" hidden="1" customHeight="1" spans="1:27">
      <c r="A23" s="42"/>
      <c r="B23" s="30"/>
      <c r="C23" s="30"/>
      <c r="D23" s="172"/>
      <c r="E23" s="164" t="s">
        <v>110</v>
      </c>
      <c r="F23" s="54"/>
      <c r="G23" s="17"/>
      <c r="H23" s="17"/>
      <c r="I23" s="71"/>
      <c r="J23" s="83"/>
      <c r="K23" s="83"/>
      <c r="L23" s="83">
        <v>43710.375</v>
      </c>
      <c r="M23" s="83">
        <v>43711.75</v>
      </c>
      <c r="N23" s="83" t="s">
        <v>97</v>
      </c>
      <c r="O23" s="98">
        <v>2</v>
      </c>
      <c r="P23" s="95"/>
      <c r="Q23" s="31" t="s">
        <v>111</v>
      </c>
      <c r="R23" s="184"/>
      <c r="S23" s="113"/>
      <c r="T23" s="115"/>
      <c r="U23" s="140"/>
      <c r="V23" s="42"/>
      <c r="W23" s="42"/>
      <c r="X23" s="141"/>
      <c r="Z23" s="153"/>
      <c r="AA23" s="153"/>
    </row>
    <row r="24" s="5" customFormat="1" ht="15" hidden="1" customHeight="1" spans="1:27">
      <c r="A24" s="42"/>
      <c r="B24" s="30"/>
      <c r="C24" s="30"/>
      <c r="D24" s="172"/>
      <c r="E24" s="16" t="s">
        <v>112</v>
      </c>
      <c r="F24" s="54"/>
      <c r="G24" s="17"/>
      <c r="H24" s="17"/>
      <c r="I24" s="71"/>
      <c r="J24" s="83"/>
      <c r="K24" s="83"/>
      <c r="L24" s="83">
        <v>43712.375</v>
      </c>
      <c r="M24" s="83">
        <v>43713.375</v>
      </c>
      <c r="N24" s="83" t="s">
        <v>97</v>
      </c>
      <c r="O24" s="104"/>
      <c r="P24" s="95"/>
      <c r="Q24" s="31"/>
      <c r="R24" s="184"/>
      <c r="S24" s="113"/>
      <c r="T24" s="115"/>
      <c r="U24" s="140"/>
      <c r="V24" s="42"/>
      <c r="W24" s="42"/>
      <c r="X24" s="141"/>
      <c r="Z24" s="153"/>
      <c r="AA24" s="153"/>
    </row>
    <row r="25" s="5" customFormat="1" ht="15" hidden="1" customHeight="1" spans="1:27">
      <c r="A25" s="42"/>
      <c r="B25" s="30"/>
      <c r="C25" s="30"/>
      <c r="D25" s="17"/>
      <c r="E25" s="16"/>
      <c r="F25" s="54"/>
      <c r="G25" s="17"/>
      <c r="H25" s="17"/>
      <c r="I25" s="71"/>
      <c r="J25" s="83"/>
      <c r="K25" s="83"/>
      <c r="L25" s="83"/>
      <c r="M25" s="83"/>
      <c r="N25" s="83"/>
      <c r="O25" s="109"/>
      <c r="P25" s="177"/>
      <c r="Q25" s="31"/>
      <c r="R25" s="128"/>
      <c r="S25" s="113"/>
      <c r="T25" s="115"/>
      <c r="U25" s="140"/>
      <c r="V25" s="42"/>
      <c r="W25" s="42"/>
      <c r="X25" s="141"/>
      <c r="Z25" s="153"/>
      <c r="AA25" s="153"/>
    </row>
    <row r="26" s="5" customFormat="1" ht="15" hidden="1" customHeight="1" spans="1:27">
      <c r="A26" s="42"/>
      <c r="B26" s="30"/>
      <c r="C26" s="30"/>
      <c r="D26" s="164" t="s">
        <v>113</v>
      </c>
      <c r="E26" s="54"/>
      <c r="F26" s="54"/>
      <c r="G26" s="17"/>
      <c r="H26" s="17"/>
      <c r="I26" s="71"/>
      <c r="J26" s="83"/>
      <c r="K26" s="83"/>
      <c r="L26" s="83"/>
      <c r="M26" s="83"/>
      <c r="N26" s="83"/>
      <c r="O26" s="109"/>
      <c r="P26" s="177"/>
      <c r="R26" s="128"/>
      <c r="S26" s="113"/>
      <c r="T26" s="115"/>
      <c r="U26" s="140"/>
      <c r="V26" s="42"/>
      <c r="W26" s="42"/>
      <c r="X26" s="141"/>
      <c r="Z26" s="153"/>
      <c r="AA26" s="153"/>
    </row>
    <row r="27" s="5" customFormat="1" ht="15" hidden="1" customHeight="1" spans="1:27">
      <c r="A27" s="42"/>
      <c r="B27" s="30"/>
      <c r="C27" s="30"/>
      <c r="D27" s="17"/>
      <c r="E27" s="164" t="s">
        <v>110</v>
      </c>
      <c r="F27" s="54"/>
      <c r="G27" s="17"/>
      <c r="H27" s="17"/>
      <c r="I27" s="71"/>
      <c r="J27" s="83"/>
      <c r="K27" s="83"/>
      <c r="L27" s="83">
        <v>43714.375</v>
      </c>
      <c r="M27" s="83">
        <v>43717.75</v>
      </c>
      <c r="N27" s="83" t="s">
        <v>97</v>
      </c>
      <c r="O27" s="109">
        <v>2</v>
      </c>
      <c r="P27" s="177"/>
      <c r="Q27" s="31" t="s">
        <v>111</v>
      </c>
      <c r="R27" s="128"/>
      <c r="S27" s="113"/>
      <c r="T27" s="115"/>
      <c r="U27" s="140"/>
      <c r="V27" s="42"/>
      <c r="W27" s="42"/>
      <c r="X27" s="141"/>
      <c r="Z27" s="153"/>
      <c r="AA27" s="153"/>
    </row>
    <row r="28" s="5" customFormat="1" ht="15" hidden="1" customHeight="1" spans="1:27">
      <c r="A28" s="42"/>
      <c r="B28" s="30"/>
      <c r="C28" s="30"/>
      <c r="D28" s="17"/>
      <c r="E28" s="16"/>
      <c r="F28" s="54"/>
      <c r="G28" s="17"/>
      <c r="H28" s="17"/>
      <c r="I28" s="71"/>
      <c r="J28" s="83"/>
      <c r="K28" s="83"/>
      <c r="L28" s="83"/>
      <c r="M28" s="83"/>
      <c r="N28" s="83"/>
      <c r="O28" s="109"/>
      <c r="P28" s="177"/>
      <c r="Q28" s="31"/>
      <c r="R28" s="128"/>
      <c r="S28" s="113"/>
      <c r="T28" s="115"/>
      <c r="U28" s="140"/>
      <c r="V28" s="42"/>
      <c r="W28" s="42"/>
      <c r="X28" s="141"/>
      <c r="Z28" s="153"/>
      <c r="AA28" s="153"/>
    </row>
    <row r="29" s="5" customFormat="1" ht="15" hidden="1" customHeight="1" spans="1:27">
      <c r="A29" s="42"/>
      <c r="B29" s="30"/>
      <c r="C29" s="30"/>
      <c r="D29" s="164" t="s">
        <v>114</v>
      </c>
      <c r="E29" s="164"/>
      <c r="F29" s="54"/>
      <c r="G29" s="17"/>
      <c r="H29" s="17"/>
      <c r="I29" s="71"/>
      <c r="J29" s="83"/>
      <c r="K29" s="83"/>
      <c r="L29" s="83">
        <v>43718.375</v>
      </c>
      <c r="M29" s="83">
        <v>43724.75</v>
      </c>
      <c r="N29" s="83" t="s">
        <v>97</v>
      </c>
      <c r="O29" s="109">
        <v>5</v>
      </c>
      <c r="P29" s="177"/>
      <c r="Q29" s="31" t="s">
        <v>111</v>
      </c>
      <c r="R29" s="128"/>
      <c r="S29" s="113"/>
      <c r="T29" s="115"/>
      <c r="U29" s="140"/>
      <c r="V29" s="42"/>
      <c r="W29" s="42"/>
      <c r="X29" s="141"/>
      <c r="Z29" s="153"/>
      <c r="AA29" s="153"/>
    </row>
    <row r="30" s="5" customFormat="1" ht="15" hidden="1" customHeight="1" spans="1:27">
      <c r="A30" s="42"/>
      <c r="B30" s="30"/>
      <c r="C30" s="30"/>
      <c r="E30" s="164"/>
      <c r="F30" s="54"/>
      <c r="G30" s="17"/>
      <c r="H30" s="17"/>
      <c r="I30" s="71"/>
      <c r="J30" s="83"/>
      <c r="K30" s="83"/>
      <c r="L30" s="83"/>
      <c r="M30" s="83"/>
      <c r="N30" s="83"/>
      <c r="O30" s="109"/>
      <c r="P30" s="177"/>
      <c r="Q30" s="31"/>
      <c r="R30" s="128"/>
      <c r="S30" s="113"/>
      <c r="T30" s="115"/>
      <c r="U30" s="140"/>
      <c r="V30" s="42"/>
      <c r="W30" s="42"/>
      <c r="X30" s="141"/>
      <c r="Z30" s="153"/>
      <c r="AA30" s="153"/>
    </row>
    <row r="31" s="5" customFormat="1" ht="15" hidden="1" customHeight="1" spans="1:27">
      <c r="A31" s="42"/>
      <c r="B31" s="30"/>
      <c r="C31" s="30"/>
      <c r="D31" s="17" t="s">
        <v>115</v>
      </c>
      <c r="E31" s="16" t="s">
        <v>116</v>
      </c>
      <c r="F31" s="54"/>
      <c r="G31" s="17"/>
      <c r="H31" s="17"/>
      <c r="I31" s="71"/>
      <c r="J31" s="83"/>
      <c r="K31" s="83"/>
      <c r="L31" s="83">
        <v>43725.375</v>
      </c>
      <c r="M31" s="83">
        <v>43735.75</v>
      </c>
      <c r="N31" s="83" t="s">
        <v>97</v>
      </c>
      <c r="O31" s="109">
        <v>8</v>
      </c>
      <c r="P31" s="177"/>
      <c r="Q31" s="31" t="s">
        <v>111</v>
      </c>
      <c r="R31" s="128"/>
      <c r="S31" s="113"/>
      <c r="T31" s="115"/>
      <c r="U31" s="140"/>
      <c r="V31" s="42"/>
      <c r="W31" s="42"/>
      <c r="X31" s="141"/>
      <c r="Z31" s="153"/>
      <c r="AA31" s="153"/>
    </row>
    <row r="32" s="5" customFormat="1" ht="15" hidden="1" customHeight="1" spans="1:27">
      <c r="A32" s="42"/>
      <c r="B32" s="30"/>
      <c r="C32" s="30"/>
      <c r="D32" s="17"/>
      <c r="E32" s="16"/>
      <c r="F32" s="54"/>
      <c r="G32" s="17"/>
      <c r="H32" s="17"/>
      <c r="I32" s="71"/>
      <c r="J32" s="83"/>
      <c r="K32" s="83"/>
      <c r="L32" s="83"/>
      <c r="M32" s="83"/>
      <c r="N32" s="83"/>
      <c r="O32" s="109"/>
      <c r="P32" s="177"/>
      <c r="Q32" s="31"/>
      <c r="R32" s="128"/>
      <c r="S32" s="113"/>
      <c r="T32" s="115"/>
      <c r="U32" s="140"/>
      <c r="V32" s="42"/>
      <c r="W32" s="42"/>
      <c r="X32" s="141"/>
      <c r="Z32" s="153"/>
      <c r="AA32" s="153"/>
    </row>
    <row r="33" s="5" customFormat="1" ht="15" hidden="1" customHeight="1" spans="1:27">
      <c r="A33" s="42"/>
      <c r="B33" s="30"/>
      <c r="C33" s="30"/>
      <c r="D33" s="14" t="s">
        <v>117</v>
      </c>
      <c r="E33" s="17"/>
      <c r="F33" s="54"/>
      <c r="G33" s="17"/>
      <c r="H33" s="17"/>
      <c r="I33" s="71"/>
      <c r="J33" s="83"/>
      <c r="K33" s="83"/>
      <c r="L33" s="83"/>
      <c r="M33" s="83"/>
      <c r="N33" s="83"/>
      <c r="O33" s="109"/>
      <c r="P33" s="177"/>
      <c r="Q33" s="185" t="s">
        <v>105</v>
      </c>
      <c r="R33" s="128"/>
      <c r="S33" s="113"/>
      <c r="T33" s="115"/>
      <c r="U33" s="140"/>
      <c r="V33" s="42"/>
      <c r="W33" s="42"/>
      <c r="X33" s="141"/>
      <c r="Z33" s="153"/>
      <c r="AA33" s="153"/>
    </row>
    <row r="34" s="5" customFormat="1" ht="15" hidden="1" customHeight="1" spans="1:27">
      <c r="A34" s="42"/>
      <c r="B34" s="30"/>
      <c r="C34" s="30"/>
      <c r="D34" s="17"/>
      <c r="E34" s="17" t="s">
        <v>118</v>
      </c>
      <c r="F34" s="54"/>
      <c r="G34" s="17"/>
      <c r="H34" s="17"/>
      <c r="I34" s="71"/>
      <c r="J34" s="83"/>
      <c r="K34" s="83"/>
      <c r="L34" s="83">
        <v>43724.375</v>
      </c>
      <c r="M34" s="83">
        <v>43725.75</v>
      </c>
      <c r="N34" s="83" t="s">
        <v>97</v>
      </c>
      <c r="O34" s="109">
        <v>2</v>
      </c>
      <c r="P34" s="177"/>
      <c r="Q34" s="186"/>
      <c r="R34" s="128"/>
      <c r="S34" s="113"/>
      <c r="T34" s="115"/>
      <c r="U34" s="140"/>
      <c r="V34" s="42"/>
      <c r="W34" s="42"/>
      <c r="X34" s="141"/>
      <c r="Z34" s="153"/>
      <c r="AA34" s="153"/>
    </row>
    <row r="35" s="5" customFormat="1" ht="15" hidden="1" customHeight="1" spans="1:27">
      <c r="A35" s="42"/>
      <c r="B35" s="30"/>
      <c r="C35" s="30"/>
      <c r="D35" s="17"/>
      <c r="E35" s="17" t="s">
        <v>119</v>
      </c>
      <c r="F35" s="54"/>
      <c r="G35" s="17"/>
      <c r="H35" s="17"/>
      <c r="I35" s="71"/>
      <c r="J35" s="83"/>
      <c r="K35" s="83"/>
      <c r="L35" s="83">
        <v>43726.375</v>
      </c>
      <c r="M35" s="83">
        <v>43727.75</v>
      </c>
      <c r="N35" s="83" t="s">
        <v>97</v>
      </c>
      <c r="O35" s="109">
        <v>2</v>
      </c>
      <c r="P35" s="177"/>
      <c r="Q35" s="187"/>
      <c r="R35" s="128"/>
      <c r="S35" s="113"/>
      <c r="T35" s="115"/>
      <c r="U35" s="140"/>
      <c r="V35" s="42"/>
      <c r="W35" s="42"/>
      <c r="X35" s="141"/>
      <c r="Z35" s="153"/>
      <c r="AA35" s="153"/>
    </row>
    <row r="36" s="5" customFormat="1" ht="15" hidden="1" customHeight="1" spans="1:27">
      <c r="A36" s="42"/>
      <c r="B36" s="30"/>
      <c r="C36" s="30"/>
      <c r="D36" s="54"/>
      <c r="E36" s="54"/>
      <c r="F36" s="54"/>
      <c r="G36" s="17"/>
      <c r="H36" s="17"/>
      <c r="I36" s="71"/>
      <c r="J36" s="83"/>
      <c r="K36" s="83"/>
      <c r="L36" s="83"/>
      <c r="M36" s="83"/>
      <c r="N36" s="83"/>
      <c r="O36" s="109"/>
      <c r="P36" s="177"/>
      <c r="Q36" s="31"/>
      <c r="R36" s="128"/>
      <c r="S36" s="113"/>
      <c r="T36" s="115"/>
      <c r="U36" s="140"/>
      <c r="V36" s="42"/>
      <c r="W36" s="42"/>
      <c r="X36" s="141"/>
      <c r="Z36" s="153"/>
      <c r="AA36" s="153"/>
    </row>
    <row r="37" s="5" customFormat="1" ht="15" hidden="1" customHeight="1" spans="1:27">
      <c r="A37" s="42"/>
      <c r="B37" s="30"/>
      <c r="C37" s="30"/>
      <c r="D37" s="16" t="s">
        <v>120</v>
      </c>
      <c r="E37" s="17"/>
      <c r="F37" s="17"/>
      <c r="G37" s="17"/>
      <c r="H37" s="17"/>
      <c r="I37" s="71"/>
      <c r="J37" s="83"/>
      <c r="K37" s="83"/>
      <c r="L37" s="83"/>
      <c r="M37" s="83"/>
      <c r="N37" s="83"/>
      <c r="O37" s="109"/>
      <c r="P37" s="177"/>
      <c r="Q37" s="31" t="s">
        <v>1</v>
      </c>
      <c r="R37" s="128"/>
      <c r="S37" s="113"/>
      <c r="T37" s="115"/>
      <c r="U37" s="140"/>
      <c r="V37" s="42"/>
      <c r="W37" s="42"/>
      <c r="X37" s="141"/>
      <c r="Z37" s="153"/>
      <c r="AA37" s="153"/>
    </row>
    <row r="38" s="5" customFormat="1" ht="15" hidden="1" customHeight="1" spans="1:27">
      <c r="A38" s="42"/>
      <c r="B38" s="30"/>
      <c r="C38" s="30"/>
      <c r="D38" s="17"/>
      <c r="E38" s="164" t="s">
        <v>104</v>
      </c>
      <c r="F38" s="54"/>
      <c r="G38" s="17"/>
      <c r="H38" s="17"/>
      <c r="I38" s="71"/>
      <c r="J38" s="83"/>
      <c r="K38" s="83"/>
      <c r="L38" s="83">
        <v>43710.375</v>
      </c>
      <c r="M38" s="83">
        <v>43711.75</v>
      </c>
      <c r="N38" s="83" t="s">
        <v>97</v>
      </c>
      <c r="O38" s="109">
        <v>2</v>
      </c>
      <c r="P38" s="177"/>
      <c r="Q38" s="31"/>
      <c r="R38" s="128"/>
      <c r="S38" s="113"/>
      <c r="T38" s="115"/>
      <c r="U38" s="140"/>
      <c r="V38" s="42"/>
      <c r="W38" s="42"/>
      <c r="X38" s="141"/>
      <c r="Z38" s="153"/>
      <c r="AA38" s="153"/>
    </row>
    <row r="39" s="5" customFormat="1" ht="15" hidden="1" customHeight="1" spans="1:27">
      <c r="A39" s="42"/>
      <c r="B39" s="30"/>
      <c r="C39" s="30"/>
      <c r="D39" s="17"/>
      <c r="E39" s="16" t="s">
        <v>121</v>
      </c>
      <c r="F39" s="54"/>
      <c r="G39" s="17"/>
      <c r="H39" s="17"/>
      <c r="I39" s="71"/>
      <c r="J39" s="83"/>
      <c r="K39" s="83"/>
      <c r="L39" s="83">
        <v>43712.375</v>
      </c>
      <c r="M39" s="83">
        <v>43714.75</v>
      </c>
      <c r="N39" s="83" t="s">
        <v>97</v>
      </c>
      <c r="O39" s="109">
        <v>3</v>
      </c>
      <c r="P39" s="177"/>
      <c r="Q39" s="31"/>
      <c r="R39" s="128"/>
      <c r="S39" s="113"/>
      <c r="T39" s="115"/>
      <c r="U39" s="140"/>
      <c r="V39" s="42"/>
      <c r="W39" s="42"/>
      <c r="X39" s="141"/>
      <c r="Z39" s="153"/>
      <c r="AA39" s="153"/>
    </row>
    <row r="40" s="5" customFormat="1" ht="15" hidden="1" customHeight="1" spans="1:27">
      <c r="A40" s="42"/>
      <c r="B40" s="30"/>
      <c r="C40" s="30"/>
      <c r="D40" s="17"/>
      <c r="E40" s="164"/>
      <c r="F40" s="54"/>
      <c r="G40" s="17"/>
      <c r="H40" s="17"/>
      <c r="I40" s="71"/>
      <c r="J40" s="83"/>
      <c r="K40" s="83"/>
      <c r="L40" s="83"/>
      <c r="M40" s="83"/>
      <c r="N40" s="83"/>
      <c r="O40" s="109"/>
      <c r="P40" s="177"/>
      <c r="Q40" s="31"/>
      <c r="R40" s="128"/>
      <c r="S40" s="113"/>
      <c r="T40" s="115"/>
      <c r="U40" s="140"/>
      <c r="V40" s="42"/>
      <c r="W40" s="42"/>
      <c r="X40" s="141"/>
      <c r="Z40" s="153"/>
      <c r="AA40" s="153"/>
    </row>
    <row r="41" s="5" customFormat="1" ht="15" hidden="1" customHeight="1" spans="1:27">
      <c r="A41" s="42"/>
      <c r="B41" s="30"/>
      <c r="C41" s="30"/>
      <c r="D41" s="17" t="s">
        <v>122</v>
      </c>
      <c r="E41" s="164"/>
      <c r="F41" s="54"/>
      <c r="G41" s="17"/>
      <c r="H41" s="17"/>
      <c r="I41" s="71"/>
      <c r="J41" s="83"/>
      <c r="K41" s="83"/>
      <c r="L41" s="83">
        <v>43717.375</v>
      </c>
      <c r="M41" s="83">
        <v>43720.75</v>
      </c>
      <c r="N41" s="83" t="s">
        <v>97</v>
      </c>
      <c r="O41" s="109">
        <v>4</v>
      </c>
      <c r="P41" s="177"/>
      <c r="Q41" s="31" t="s">
        <v>1</v>
      </c>
      <c r="R41" s="128"/>
      <c r="S41" s="113"/>
      <c r="T41" s="115"/>
      <c r="U41" s="140"/>
      <c r="V41" s="42"/>
      <c r="W41" s="42"/>
      <c r="X41" s="141"/>
      <c r="Z41" s="153"/>
      <c r="AA41" s="153"/>
    </row>
    <row r="42" s="5" customFormat="1" ht="15" hidden="1" customHeight="1" spans="1:27">
      <c r="A42" s="42"/>
      <c r="B42" s="30"/>
      <c r="C42" s="30"/>
      <c r="D42" s="17" t="s">
        <v>123</v>
      </c>
      <c r="E42" s="164"/>
      <c r="F42" s="54"/>
      <c r="G42" s="17"/>
      <c r="H42" s="17"/>
      <c r="I42" s="71"/>
      <c r="J42" s="83"/>
      <c r="K42" s="83"/>
      <c r="L42" s="83">
        <v>43721.375</v>
      </c>
      <c r="M42" s="83">
        <v>43725.75</v>
      </c>
      <c r="N42" s="83" t="s">
        <v>97</v>
      </c>
      <c r="O42" s="109">
        <v>3</v>
      </c>
      <c r="P42" s="177"/>
      <c r="Q42" s="31"/>
      <c r="R42" s="128"/>
      <c r="S42" s="113"/>
      <c r="T42" s="115"/>
      <c r="U42" s="140"/>
      <c r="V42" s="42"/>
      <c r="W42" s="42"/>
      <c r="X42" s="141"/>
      <c r="Z42" s="153"/>
      <c r="AA42" s="153"/>
    </row>
    <row r="43" s="5" customFormat="1" ht="15" hidden="1" customHeight="1" spans="1:27">
      <c r="A43" s="42"/>
      <c r="B43" s="30"/>
      <c r="C43" s="30"/>
      <c r="D43" s="17" t="s">
        <v>124</v>
      </c>
      <c r="E43" s="164"/>
      <c r="F43" s="54"/>
      <c r="G43" s="17"/>
      <c r="H43" s="17"/>
      <c r="I43" s="71"/>
      <c r="J43" s="83"/>
      <c r="K43" s="83"/>
      <c r="L43" s="83">
        <v>43726.375</v>
      </c>
      <c r="M43" s="83">
        <v>43732.75</v>
      </c>
      <c r="N43" s="83" t="s">
        <v>97</v>
      </c>
      <c r="O43" s="109">
        <v>5</v>
      </c>
      <c r="P43" s="177"/>
      <c r="Q43" s="31"/>
      <c r="R43" s="128"/>
      <c r="S43" s="113"/>
      <c r="T43" s="115"/>
      <c r="U43" s="140"/>
      <c r="V43" s="42"/>
      <c r="W43" s="42"/>
      <c r="X43" s="141"/>
      <c r="Z43" s="153"/>
      <c r="AA43" s="153"/>
    </row>
    <row r="44" s="5" customFormat="1" ht="15" hidden="1" customHeight="1" spans="1:27">
      <c r="A44" s="42"/>
      <c r="B44" s="30"/>
      <c r="C44" s="30"/>
      <c r="D44" s="54"/>
      <c r="E44" s="54"/>
      <c r="F44" s="54"/>
      <c r="G44" s="17"/>
      <c r="H44" s="17"/>
      <c r="I44" s="71"/>
      <c r="J44" s="83"/>
      <c r="K44" s="83"/>
      <c r="L44" s="83"/>
      <c r="M44" s="83"/>
      <c r="N44" s="83"/>
      <c r="O44" s="109"/>
      <c r="P44" s="177"/>
      <c r="Q44" s="31"/>
      <c r="R44" s="128"/>
      <c r="S44" s="113"/>
      <c r="T44" s="115"/>
      <c r="U44" s="140"/>
      <c r="V44" s="42"/>
      <c r="W44" s="42"/>
      <c r="X44" s="141"/>
      <c r="Z44" s="153"/>
      <c r="AA44" s="153"/>
    </row>
    <row r="45" s="5" customFormat="1" ht="15" hidden="1" customHeight="1" spans="1:27">
      <c r="A45" s="42"/>
      <c r="B45" s="30"/>
      <c r="C45" s="30"/>
      <c r="D45" s="17" t="s">
        <v>125</v>
      </c>
      <c r="E45" s="164"/>
      <c r="F45" s="54"/>
      <c r="G45" s="17"/>
      <c r="H45" s="17"/>
      <c r="I45" s="71"/>
      <c r="J45" s="83"/>
      <c r="K45" s="83"/>
      <c r="L45" s="83">
        <v>43728.375</v>
      </c>
      <c r="M45" s="83">
        <v>43731.75</v>
      </c>
      <c r="N45" s="83" t="s">
        <v>97</v>
      </c>
      <c r="O45" s="109">
        <v>2</v>
      </c>
      <c r="P45" s="177"/>
      <c r="Q45" s="185" t="s">
        <v>105</v>
      </c>
      <c r="R45" s="128"/>
      <c r="S45" s="113"/>
      <c r="T45" s="115"/>
      <c r="U45" s="140"/>
      <c r="V45" s="42"/>
      <c r="W45" s="42"/>
      <c r="X45" s="141"/>
      <c r="Z45" s="153"/>
      <c r="AA45" s="153"/>
    </row>
    <row r="46" s="5" customFormat="1" ht="14" hidden="1" customHeight="1" spans="1:27">
      <c r="A46" s="42"/>
      <c r="B46" s="30"/>
      <c r="C46" s="30"/>
      <c r="D46" s="17" t="s">
        <v>126</v>
      </c>
      <c r="E46" s="164"/>
      <c r="F46" s="54"/>
      <c r="G46" s="17"/>
      <c r="H46" s="17"/>
      <c r="I46" s="71"/>
      <c r="J46" s="83"/>
      <c r="K46" s="83"/>
      <c r="L46" s="83">
        <v>43732.375</v>
      </c>
      <c r="M46" s="83">
        <v>43733.75</v>
      </c>
      <c r="N46" s="83" t="s">
        <v>97</v>
      </c>
      <c r="O46" s="109">
        <v>2</v>
      </c>
      <c r="P46" s="177"/>
      <c r="Q46" s="187"/>
      <c r="R46" s="128"/>
      <c r="S46" s="113"/>
      <c r="T46" s="115"/>
      <c r="U46" s="140"/>
      <c r="V46" s="42"/>
      <c r="W46" s="42"/>
      <c r="X46" s="141"/>
      <c r="Z46" s="153"/>
      <c r="AA46" s="153"/>
    </row>
    <row r="47" s="5" customFormat="1" ht="15" hidden="1" customHeight="1" spans="1:27">
      <c r="A47" s="42"/>
      <c r="B47" s="30"/>
      <c r="C47" s="30"/>
      <c r="D47" s="14" t="s">
        <v>127</v>
      </c>
      <c r="E47" s="17"/>
      <c r="F47" s="54"/>
      <c r="G47" s="17"/>
      <c r="H47" s="17"/>
      <c r="I47" s="71"/>
      <c r="J47" s="83"/>
      <c r="K47" s="83"/>
      <c r="L47" s="83"/>
      <c r="M47" s="83"/>
      <c r="N47" s="83"/>
      <c r="O47" s="109"/>
      <c r="P47" s="177"/>
      <c r="Q47" s="31" t="s">
        <v>105</v>
      </c>
      <c r="R47" s="128"/>
      <c r="S47" s="113"/>
      <c r="T47" s="115"/>
      <c r="U47" s="140"/>
      <c r="V47" s="42"/>
      <c r="W47" s="42"/>
      <c r="X47" s="141"/>
      <c r="Z47" s="153"/>
      <c r="AA47" s="153"/>
    </row>
    <row r="48" s="5" customFormat="1" ht="15" hidden="1" customHeight="1" spans="1:27">
      <c r="A48" s="42"/>
      <c r="B48" s="30"/>
      <c r="C48" s="30"/>
      <c r="D48" s="17"/>
      <c r="E48" s="17" t="s">
        <v>110</v>
      </c>
      <c r="F48" s="54"/>
      <c r="G48" s="17"/>
      <c r="H48" s="17"/>
      <c r="I48" s="71"/>
      <c r="J48" s="83"/>
      <c r="K48" s="83"/>
      <c r="L48" s="83">
        <v>43734.375</v>
      </c>
      <c r="M48" s="83">
        <v>43738.75</v>
      </c>
      <c r="N48" s="83" t="s">
        <v>97</v>
      </c>
      <c r="O48" s="109">
        <v>3</v>
      </c>
      <c r="P48" s="177"/>
      <c r="Q48" s="31"/>
      <c r="R48" s="128"/>
      <c r="S48" s="113"/>
      <c r="T48" s="115"/>
      <c r="U48" s="140"/>
      <c r="V48" s="42"/>
      <c r="W48" s="42"/>
      <c r="X48" s="141"/>
      <c r="Z48" s="153"/>
      <c r="AA48" s="153"/>
    </row>
    <row r="49" s="5" customFormat="1" ht="15" hidden="1" customHeight="1" spans="1:27">
      <c r="A49" s="42"/>
      <c r="B49" s="30"/>
      <c r="C49" s="30"/>
      <c r="D49" s="17"/>
      <c r="E49" s="17"/>
      <c r="F49" s="17"/>
      <c r="G49" s="17"/>
      <c r="H49" s="17"/>
      <c r="I49" s="71"/>
      <c r="J49" s="83"/>
      <c r="K49" s="83"/>
      <c r="L49" s="83"/>
      <c r="M49" s="83"/>
      <c r="N49" s="83"/>
      <c r="O49" s="109"/>
      <c r="P49" s="177"/>
      <c r="Q49" s="31"/>
      <c r="R49" s="128"/>
      <c r="S49" s="113"/>
      <c r="T49" s="115"/>
      <c r="U49" s="140"/>
      <c r="V49" s="42"/>
      <c r="W49" s="42"/>
      <c r="X49" s="141"/>
      <c r="Z49" s="153"/>
      <c r="AA49" s="153"/>
    </row>
    <row r="50" s="5" customFormat="1" ht="15" hidden="1" customHeight="1" spans="1:27">
      <c r="A50" s="42"/>
      <c r="B50" s="30"/>
      <c r="C50" s="30"/>
      <c r="D50" s="14" t="s">
        <v>128</v>
      </c>
      <c r="E50" s="17"/>
      <c r="F50" s="17"/>
      <c r="G50" s="17"/>
      <c r="H50" s="17"/>
      <c r="I50" s="71"/>
      <c r="J50" s="83"/>
      <c r="K50" s="83"/>
      <c r="L50" s="83"/>
      <c r="M50" s="83"/>
      <c r="N50" s="83"/>
      <c r="O50" s="109"/>
      <c r="P50" s="177"/>
      <c r="Q50" s="31"/>
      <c r="R50" s="128"/>
      <c r="S50" s="113"/>
      <c r="T50" s="115"/>
      <c r="U50" s="140"/>
      <c r="V50" s="42"/>
      <c r="W50" s="42"/>
      <c r="X50" s="141"/>
      <c r="Z50" s="153"/>
      <c r="AA50" s="153"/>
    </row>
    <row r="51" s="5" customFormat="1" ht="15" hidden="1" customHeight="1" spans="1:27">
      <c r="A51" s="42"/>
      <c r="B51" s="30"/>
      <c r="C51" s="30"/>
      <c r="D51" s="173"/>
      <c r="E51" s="56" t="s">
        <v>129</v>
      </c>
      <c r="F51" s="56"/>
      <c r="G51" s="56"/>
      <c r="H51" s="56"/>
      <c r="I51" s="175"/>
      <c r="J51" s="176"/>
      <c r="K51" s="176"/>
      <c r="L51" s="176">
        <v>43714.75</v>
      </c>
      <c r="M51" s="176">
        <v>43719.9166666667</v>
      </c>
      <c r="N51" s="176" t="s">
        <v>97</v>
      </c>
      <c r="O51" s="178">
        <v>4</v>
      </c>
      <c r="P51" s="95"/>
      <c r="Q51" s="181" t="s">
        <v>111</v>
      </c>
      <c r="R51" s="128"/>
      <c r="S51" s="113"/>
      <c r="T51" s="115"/>
      <c r="U51" s="140"/>
      <c r="V51" s="42"/>
      <c r="W51" s="42"/>
      <c r="X51" s="141"/>
      <c r="Z51" s="153"/>
      <c r="AA51" s="153"/>
    </row>
    <row r="52" s="5" customFormat="1" ht="15" hidden="1" customHeight="1" spans="1:27">
      <c r="A52" s="42"/>
      <c r="B52" s="30"/>
      <c r="C52" s="30"/>
      <c r="D52" s="173"/>
      <c r="E52" s="56" t="s">
        <v>130</v>
      </c>
      <c r="F52" s="56"/>
      <c r="G52" s="56"/>
      <c r="H52" s="56"/>
      <c r="I52" s="175"/>
      <c r="J52" s="176"/>
      <c r="K52" s="176"/>
      <c r="L52" s="176">
        <v>43720.75</v>
      </c>
      <c r="M52" s="176">
        <v>43720.9166666667</v>
      </c>
      <c r="N52" s="176" t="s">
        <v>97</v>
      </c>
      <c r="O52" s="179">
        <v>1</v>
      </c>
      <c r="P52" s="95"/>
      <c r="Q52" s="183"/>
      <c r="R52" s="128"/>
      <c r="S52" s="113"/>
      <c r="T52" s="115"/>
      <c r="U52" s="140"/>
      <c r="V52" s="42"/>
      <c r="W52" s="42"/>
      <c r="X52" s="141"/>
      <c r="Z52" s="153"/>
      <c r="AA52" s="153"/>
    </row>
    <row r="53" s="5" customFormat="1" ht="15" hidden="1" customHeight="1" spans="1:27">
      <c r="A53" s="42"/>
      <c r="B53" s="30"/>
      <c r="C53" s="30"/>
      <c r="D53" s="173"/>
      <c r="E53" s="56" t="s">
        <v>131</v>
      </c>
      <c r="F53" s="56"/>
      <c r="G53" s="56"/>
      <c r="H53" s="56"/>
      <c r="I53" s="175"/>
      <c r="J53" s="176"/>
      <c r="K53" s="176"/>
      <c r="L53" s="176">
        <v>43721.75</v>
      </c>
      <c r="M53" s="176">
        <v>43721.9166666667</v>
      </c>
      <c r="N53" s="176" t="s">
        <v>97</v>
      </c>
      <c r="O53" s="179">
        <v>1</v>
      </c>
      <c r="P53" s="95"/>
      <c r="Q53" s="183"/>
      <c r="R53" s="128"/>
      <c r="S53" s="113"/>
      <c r="T53" s="115"/>
      <c r="U53" s="140"/>
      <c r="V53" s="42"/>
      <c r="W53" s="42"/>
      <c r="X53" s="141"/>
      <c r="Z53" s="153"/>
      <c r="AA53" s="153"/>
    </row>
    <row r="54" s="5" customFormat="1" ht="15" hidden="1" customHeight="1" spans="1:27">
      <c r="A54" s="42"/>
      <c r="B54" s="30"/>
      <c r="C54" s="30"/>
      <c r="D54" s="173"/>
      <c r="E54" s="56" t="s">
        <v>132</v>
      </c>
      <c r="F54" s="56"/>
      <c r="G54" s="56"/>
      <c r="H54" s="56"/>
      <c r="I54" s="175"/>
      <c r="J54" s="176"/>
      <c r="K54" s="176"/>
      <c r="L54" s="176">
        <v>43724.75</v>
      </c>
      <c r="M54" s="176">
        <v>43725.9166666667</v>
      </c>
      <c r="N54" s="176" t="s">
        <v>97</v>
      </c>
      <c r="O54" s="179">
        <v>2</v>
      </c>
      <c r="P54" s="95"/>
      <c r="Q54" s="183"/>
      <c r="R54" s="128"/>
      <c r="S54" s="113"/>
      <c r="T54" s="115"/>
      <c r="U54" s="140"/>
      <c r="V54" s="42"/>
      <c r="W54" s="42"/>
      <c r="X54" s="141"/>
      <c r="Z54" s="153"/>
      <c r="AA54" s="153"/>
    </row>
    <row r="55" s="5" customFormat="1" ht="15" hidden="1" customHeight="1" spans="1:27">
      <c r="A55" s="42"/>
      <c r="B55" s="30"/>
      <c r="C55" s="30"/>
      <c r="D55" s="173"/>
      <c r="E55" s="56" t="s">
        <v>133</v>
      </c>
      <c r="F55" s="56"/>
      <c r="G55" s="56"/>
      <c r="H55" s="56"/>
      <c r="I55" s="175"/>
      <c r="J55" s="176"/>
      <c r="K55" s="176"/>
      <c r="L55" s="176">
        <v>43726.75</v>
      </c>
      <c r="M55" s="176">
        <v>43726.9166666667</v>
      </c>
      <c r="N55" s="176" t="s">
        <v>97</v>
      </c>
      <c r="O55" s="179">
        <v>1</v>
      </c>
      <c r="P55" s="95"/>
      <c r="Q55" s="183"/>
      <c r="R55" s="128"/>
      <c r="S55" s="113"/>
      <c r="T55" s="115"/>
      <c r="U55" s="140"/>
      <c r="V55" s="42"/>
      <c r="W55" s="42"/>
      <c r="X55" s="141"/>
      <c r="Z55" s="153"/>
      <c r="AA55" s="153"/>
    </row>
    <row r="56" s="5" customFormat="1" ht="15" hidden="1" customHeight="1" spans="1:27">
      <c r="A56" s="42"/>
      <c r="B56" s="30"/>
      <c r="C56" s="30"/>
      <c r="D56" s="173"/>
      <c r="E56" s="56" t="s">
        <v>134</v>
      </c>
      <c r="F56" s="56"/>
      <c r="G56" s="56"/>
      <c r="H56" s="56"/>
      <c r="I56" s="175"/>
      <c r="J56" s="176"/>
      <c r="K56" s="176"/>
      <c r="L56" s="176">
        <v>43727.75</v>
      </c>
      <c r="M56" s="176">
        <v>43732.9166666667</v>
      </c>
      <c r="N56" s="176" t="s">
        <v>97</v>
      </c>
      <c r="O56" s="179">
        <v>3</v>
      </c>
      <c r="P56" s="95"/>
      <c r="Q56" s="182"/>
      <c r="R56" s="128"/>
      <c r="S56" s="113"/>
      <c r="T56" s="115"/>
      <c r="U56" s="140"/>
      <c r="V56" s="42"/>
      <c r="W56" s="42"/>
      <c r="X56" s="141"/>
      <c r="Z56" s="153"/>
      <c r="AA56" s="153"/>
    </row>
    <row r="57" s="5" customFormat="1" ht="15" hidden="1" customHeight="1" spans="1:27">
      <c r="A57" s="42"/>
      <c r="B57" s="30"/>
      <c r="C57" s="30"/>
      <c r="D57" s="172"/>
      <c r="E57" s="17"/>
      <c r="F57" s="17"/>
      <c r="G57" s="17"/>
      <c r="H57" s="17"/>
      <c r="I57" s="71"/>
      <c r="J57" s="83"/>
      <c r="K57" s="83"/>
      <c r="L57" s="83"/>
      <c r="M57" s="83"/>
      <c r="N57" s="83"/>
      <c r="O57" s="109"/>
      <c r="P57" s="95"/>
      <c r="Q57" s="111"/>
      <c r="R57" s="128"/>
      <c r="S57" s="113"/>
      <c r="T57" s="115"/>
      <c r="U57" s="140"/>
      <c r="V57" s="42"/>
      <c r="W57" s="42"/>
      <c r="X57" s="141"/>
      <c r="Z57" s="153"/>
      <c r="AA57" s="153"/>
    </row>
    <row r="58" s="5" customFormat="1" ht="15" hidden="1" customHeight="1" spans="1:27">
      <c r="A58" s="42"/>
      <c r="B58" s="30"/>
      <c r="C58" s="30"/>
      <c r="D58" s="14" t="s">
        <v>135</v>
      </c>
      <c r="E58" s="17"/>
      <c r="F58" s="17"/>
      <c r="G58" s="17"/>
      <c r="H58" s="17"/>
      <c r="I58" s="71"/>
      <c r="J58" s="83"/>
      <c r="K58" s="83"/>
      <c r="L58" s="83"/>
      <c r="M58" s="83"/>
      <c r="N58" s="83"/>
      <c r="O58" s="109"/>
      <c r="P58" s="95"/>
      <c r="Q58" s="111"/>
      <c r="R58" s="128"/>
      <c r="S58" s="113"/>
      <c r="T58" s="115"/>
      <c r="U58" s="140"/>
      <c r="V58" s="42"/>
      <c r="W58" s="42"/>
      <c r="X58" s="141"/>
      <c r="Z58" s="153"/>
      <c r="AA58" s="153"/>
    </row>
    <row r="59" s="5" customFormat="1" ht="15" hidden="1" customHeight="1" spans="1:27">
      <c r="A59" s="42"/>
      <c r="B59" s="30"/>
      <c r="C59" s="30"/>
      <c r="D59" s="172"/>
      <c r="E59" s="17" t="s">
        <v>136</v>
      </c>
      <c r="F59" s="17"/>
      <c r="G59" s="17"/>
      <c r="H59" s="17"/>
      <c r="I59" s="71"/>
      <c r="J59" s="83"/>
      <c r="K59" s="83"/>
      <c r="L59" s="83">
        <v>43733.375</v>
      </c>
      <c r="M59" s="83">
        <v>43733.75</v>
      </c>
      <c r="N59" s="83" t="s">
        <v>97</v>
      </c>
      <c r="O59" s="180">
        <v>1</v>
      </c>
      <c r="P59" s="95"/>
      <c r="Q59" s="181" t="s">
        <v>1</v>
      </c>
      <c r="R59" s="128"/>
      <c r="S59" s="113"/>
      <c r="T59" s="115"/>
      <c r="U59" s="140"/>
      <c r="V59" s="42"/>
      <c r="W59" s="42"/>
      <c r="X59" s="141"/>
      <c r="Z59" s="153"/>
      <c r="AA59" s="153"/>
    </row>
    <row r="60" s="5" customFormat="1" ht="15" hidden="1" customHeight="1" spans="1:27">
      <c r="A60" s="42"/>
      <c r="B60" s="30"/>
      <c r="C60" s="30"/>
      <c r="D60" s="172"/>
      <c r="E60" s="17" t="s">
        <v>137</v>
      </c>
      <c r="F60" s="17"/>
      <c r="G60" s="17"/>
      <c r="H60" s="17"/>
      <c r="I60" s="71"/>
      <c r="J60" s="83"/>
      <c r="K60" s="83"/>
      <c r="L60" s="83">
        <v>43734.375</v>
      </c>
      <c r="M60" s="83">
        <v>43734.75</v>
      </c>
      <c r="N60" s="83" t="s">
        <v>97</v>
      </c>
      <c r="O60" s="109">
        <v>1</v>
      </c>
      <c r="P60" s="95"/>
      <c r="Q60" s="183"/>
      <c r="R60" s="128"/>
      <c r="S60" s="113"/>
      <c r="T60" s="115"/>
      <c r="U60" s="140"/>
      <c r="V60" s="42"/>
      <c r="W60" s="42"/>
      <c r="X60" s="141"/>
      <c r="Z60" s="153"/>
      <c r="AA60" s="153"/>
    </row>
    <row r="61" s="5" customFormat="1" ht="15" hidden="1" customHeight="1" spans="1:27">
      <c r="A61" s="42"/>
      <c r="B61" s="30"/>
      <c r="C61" s="30"/>
      <c r="D61" s="172"/>
      <c r="E61" s="17" t="s">
        <v>138</v>
      </c>
      <c r="F61" s="17"/>
      <c r="G61" s="17"/>
      <c r="H61" s="17"/>
      <c r="I61" s="71"/>
      <c r="J61" s="83"/>
      <c r="K61" s="83"/>
      <c r="L61" s="83">
        <v>43735.375</v>
      </c>
      <c r="M61" s="83">
        <v>43738.75</v>
      </c>
      <c r="N61" s="83" t="s">
        <v>97</v>
      </c>
      <c r="O61" s="99" t="s">
        <v>139</v>
      </c>
      <c r="P61" s="95"/>
      <c r="Q61" s="183"/>
      <c r="R61" s="128"/>
      <c r="S61" s="113"/>
      <c r="T61" s="115"/>
      <c r="U61" s="140"/>
      <c r="V61" s="42"/>
      <c r="W61" s="42"/>
      <c r="X61" s="141"/>
      <c r="Z61" s="153"/>
      <c r="AA61" s="153"/>
    </row>
    <row r="62" s="5" customFormat="1" ht="15" hidden="1" customHeight="1" spans="1:27">
      <c r="A62" s="42"/>
      <c r="B62" s="30"/>
      <c r="C62" s="30"/>
      <c r="D62" s="172"/>
      <c r="E62" s="17" t="s">
        <v>140</v>
      </c>
      <c r="F62" s="17"/>
      <c r="G62" s="17"/>
      <c r="H62" s="17"/>
      <c r="I62" s="71"/>
      <c r="J62" s="83"/>
      <c r="K62" s="83"/>
      <c r="L62" s="83">
        <v>43735.375</v>
      </c>
      <c r="M62" s="83">
        <v>43738.75</v>
      </c>
      <c r="N62" s="83" t="s">
        <v>97</v>
      </c>
      <c r="O62" s="104"/>
      <c r="P62" s="95"/>
      <c r="Q62" s="182"/>
      <c r="R62" s="128"/>
      <c r="S62" s="113"/>
      <c r="T62" s="115"/>
      <c r="U62" s="140"/>
      <c r="V62" s="42"/>
      <c r="W62" s="42"/>
      <c r="X62" s="141"/>
      <c r="Z62" s="153"/>
      <c r="AA62" s="153"/>
    </row>
    <row r="63" s="5" customFormat="1" ht="15" hidden="1" customHeight="1" spans="1:27">
      <c r="A63" s="42"/>
      <c r="B63" s="30"/>
      <c r="C63" s="30"/>
      <c r="D63" s="172"/>
      <c r="E63" s="17"/>
      <c r="F63" s="17"/>
      <c r="G63" s="17"/>
      <c r="H63" s="17"/>
      <c r="I63" s="71"/>
      <c r="J63" s="83"/>
      <c r="K63" s="83"/>
      <c r="L63" s="83"/>
      <c r="M63" s="83"/>
      <c r="N63" s="83"/>
      <c r="O63" s="109"/>
      <c r="P63" s="95"/>
      <c r="Q63" s="111"/>
      <c r="R63" s="128"/>
      <c r="S63" s="113"/>
      <c r="T63" s="115"/>
      <c r="U63" s="140"/>
      <c r="V63" s="42"/>
      <c r="W63" s="42"/>
      <c r="X63" s="141"/>
      <c r="Z63" s="153"/>
      <c r="AA63" s="153"/>
    </row>
    <row r="64" s="5" customFormat="1" ht="15" hidden="1" customHeight="1" spans="1:27">
      <c r="A64" s="42"/>
      <c r="B64" s="30"/>
      <c r="C64" s="30"/>
      <c r="D64" s="173"/>
      <c r="E64" s="17"/>
      <c r="F64" s="17"/>
      <c r="G64" s="17"/>
      <c r="H64" s="17"/>
      <c r="I64" s="71"/>
      <c r="J64" s="83"/>
      <c r="K64" s="83"/>
      <c r="L64" s="83"/>
      <c r="M64" s="83"/>
      <c r="N64" s="83"/>
      <c r="O64" s="109"/>
      <c r="P64" s="95"/>
      <c r="Q64" s="111"/>
      <c r="R64" s="128"/>
      <c r="S64" s="113"/>
      <c r="T64" s="115"/>
      <c r="U64" s="140"/>
      <c r="V64" s="42"/>
      <c r="W64" s="42"/>
      <c r="X64" s="141"/>
      <c r="Z64" s="153"/>
      <c r="AA64" s="153"/>
    </row>
    <row r="65" s="5" customFormat="1" ht="15" hidden="1" customHeight="1" spans="1:27">
      <c r="A65" s="42"/>
      <c r="B65" s="30"/>
      <c r="C65" s="30"/>
      <c r="D65" s="164" t="s">
        <v>141</v>
      </c>
      <c r="E65" s="54"/>
      <c r="F65" s="54"/>
      <c r="G65" s="17"/>
      <c r="H65" s="17"/>
      <c r="I65" s="71"/>
      <c r="J65" s="83"/>
      <c r="K65" s="83"/>
      <c r="L65" s="83"/>
      <c r="M65" s="83"/>
      <c r="N65" s="83" t="s">
        <v>97</v>
      </c>
      <c r="O65" s="109" t="s">
        <v>139</v>
      </c>
      <c r="P65" s="177"/>
      <c r="Q65" s="31" t="s">
        <v>105</v>
      </c>
      <c r="R65" s="128"/>
      <c r="S65" s="113"/>
      <c r="T65" s="115"/>
      <c r="U65" s="140"/>
      <c r="V65" s="42"/>
      <c r="W65" s="42"/>
      <c r="X65" s="141"/>
      <c r="Z65" s="153"/>
      <c r="AA65" s="153"/>
    </row>
    <row r="66" s="5" customFormat="1" ht="15" hidden="1" customHeight="1" spans="1:27">
      <c r="A66" s="42"/>
      <c r="B66" s="30"/>
      <c r="C66" s="30"/>
      <c r="D66" s="173"/>
      <c r="E66" s="17"/>
      <c r="F66" s="17"/>
      <c r="G66" s="17"/>
      <c r="H66" s="17"/>
      <c r="I66" s="71"/>
      <c r="J66" s="83"/>
      <c r="K66" s="83"/>
      <c r="L66" s="83"/>
      <c r="M66" s="83"/>
      <c r="N66" s="54"/>
      <c r="O66" s="203"/>
      <c r="P66" s="95"/>
      <c r="Q66" s="111"/>
      <c r="R66" s="128"/>
      <c r="S66" s="113"/>
      <c r="T66" s="115"/>
      <c r="U66" s="140"/>
      <c r="V66" s="42"/>
      <c r="W66" s="42"/>
      <c r="X66" s="141"/>
      <c r="Z66" s="153"/>
      <c r="AA66" s="153"/>
    </row>
    <row r="67" s="5" customFormat="1" ht="16.5" hidden="1" customHeight="1" spans="1:23">
      <c r="A67" s="31"/>
      <c r="B67" s="30"/>
      <c r="C67" s="30"/>
      <c r="D67" s="49" t="s">
        <v>142</v>
      </c>
      <c r="E67" s="17"/>
      <c r="F67" s="17"/>
      <c r="G67" s="17"/>
      <c r="H67" s="30"/>
      <c r="I67" s="73"/>
      <c r="J67" s="74"/>
      <c r="K67" s="74"/>
      <c r="L67" s="74"/>
      <c r="M67" s="74"/>
      <c r="N67" s="74"/>
      <c r="O67" s="109"/>
      <c r="P67" s="95"/>
      <c r="Q67" s="111"/>
      <c r="R67" s="112" t="s">
        <v>92</v>
      </c>
      <c r="S67" s="113"/>
      <c r="T67" s="115"/>
      <c r="U67" s="140" t="str">
        <f>IF(S67&lt;&gt;"",IF(S67=0,"",T67/S67),"")</f>
        <v/>
      </c>
      <c r="V67" s="42" t="str">
        <f>IF($R67&lt;&gt;"",$R67*S67,"")</f>
        <v/>
      </c>
      <c r="W67" s="42" t="str">
        <f>IF($R67&lt;&gt;"",$R67*T67,"")</f>
        <v/>
      </c>
    </row>
    <row r="68" s="5" customFormat="1" ht="28.5" hidden="1" spans="1:27">
      <c r="A68" s="42"/>
      <c r="B68" s="30"/>
      <c r="C68" s="30"/>
      <c r="D68" s="17"/>
      <c r="E68" s="56" t="s">
        <v>143</v>
      </c>
      <c r="F68" s="56"/>
      <c r="G68" s="56"/>
      <c r="H68" s="56"/>
      <c r="I68" s="175" t="s">
        <v>144</v>
      </c>
      <c r="J68" s="176"/>
      <c r="K68" s="176"/>
      <c r="L68" s="176">
        <v>43731.75</v>
      </c>
      <c r="M68" s="204">
        <v>43735.9166666667</v>
      </c>
      <c r="N68" s="176" t="s">
        <v>139</v>
      </c>
      <c r="O68" s="178" t="s">
        <v>145</v>
      </c>
      <c r="P68" s="95"/>
      <c r="Q68" s="31" t="s">
        <v>105</v>
      </c>
      <c r="R68" s="128"/>
      <c r="S68" s="113"/>
      <c r="T68" s="115"/>
      <c r="U68" s="140"/>
      <c r="V68" s="42" t="str">
        <f t="shared" ref="V68:W70" si="0">IF($R68&lt;&gt;"",$R68*S68,"")</f>
        <v/>
      </c>
      <c r="W68" s="42" t="str">
        <f t="shared" si="0"/>
        <v/>
      </c>
      <c r="X68" s="141"/>
      <c r="Z68" s="153"/>
      <c r="AA68" s="153"/>
    </row>
    <row r="69" s="5" customFormat="1" ht="16.5" hidden="1" customHeight="1" spans="1:27">
      <c r="A69" s="42"/>
      <c r="B69" s="30"/>
      <c r="C69" s="30"/>
      <c r="D69" s="17"/>
      <c r="E69" s="17"/>
      <c r="F69" s="17"/>
      <c r="G69" s="17"/>
      <c r="H69" s="17"/>
      <c r="I69" s="71"/>
      <c r="J69" s="83"/>
      <c r="K69" s="83"/>
      <c r="L69" s="83"/>
      <c r="M69" s="83"/>
      <c r="N69" s="83"/>
      <c r="O69" s="109" t="str">
        <f>IF(J69&lt;&gt;"",NETWORKDAYS(J69,K69,_V_!$A$1:$A$13),"")</f>
        <v/>
      </c>
      <c r="P69" s="95"/>
      <c r="Q69" s="111"/>
      <c r="R69" s="128" t="str">
        <f>IF(O69&lt;&gt;"",O69*P69,"")</f>
        <v/>
      </c>
      <c r="S69" s="113" t="str">
        <f>IF(O69&lt;&gt;"",IFERROR(MIN(1,MAX(0,NETWORKDAYS(J69,_V_!$B$15,Holidays)/O69)),""),"")</f>
        <v/>
      </c>
      <c r="T69" s="115"/>
      <c r="U69" s="140" t="str">
        <f>IF(S69&lt;&gt;"",IF(S69=0,"",T69/S69),"")</f>
        <v/>
      </c>
      <c r="V69" s="42" t="str">
        <f t="shared" si="0"/>
        <v/>
      </c>
      <c r="W69" s="42" t="str">
        <f t="shared" si="0"/>
        <v/>
      </c>
      <c r="X69" s="141"/>
      <c r="Z69" s="153"/>
      <c r="AA69" s="153"/>
    </row>
    <row r="70" s="5" customFormat="1" ht="16.5" hidden="1" customHeight="1" spans="1:23">
      <c r="A70" s="31"/>
      <c r="B70" s="30"/>
      <c r="C70" s="30"/>
      <c r="D70" s="188"/>
      <c r="E70" s="193" t="s">
        <v>19</v>
      </c>
      <c r="F70" s="194"/>
      <c r="G70" s="194"/>
      <c r="H70" s="195"/>
      <c r="I70" s="200"/>
      <c r="J70" s="201"/>
      <c r="K70" s="193"/>
      <c r="L70" s="193"/>
      <c r="M70" s="193"/>
      <c r="N70" s="205" t="s">
        <v>146</v>
      </c>
      <c r="O70" s="193" t="str">
        <f>IF(J70&lt;&gt;"",NETWORKDAYS(J70,K70,_V_!$A$1:$A$13),"")</f>
        <v/>
      </c>
      <c r="P70" s="95"/>
      <c r="Q70" s="111"/>
      <c r="R70" s="128" t="str">
        <f>IF(O70&lt;&gt;"",O70*P70,"")</f>
        <v/>
      </c>
      <c r="S70" s="113" t="str">
        <f>IF(O70&lt;&gt;"",IFERROR(MIN(1,MAX(0,NETWORKDAYS(J70,_V_!$B$15,Holidays)/O70)),""),"")</f>
        <v/>
      </c>
      <c r="T70" s="115"/>
      <c r="U70" s="140" t="str">
        <f>IF(S70&lt;&gt;"",IF(S70=0,"",T70/S70),"")</f>
        <v/>
      </c>
      <c r="V70" s="42" t="str">
        <f t="shared" si="0"/>
        <v/>
      </c>
      <c r="W70" s="42" t="str">
        <f t="shared" si="0"/>
        <v/>
      </c>
    </row>
    <row r="71" s="5" customFormat="1" ht="28.5" hidden="1" spans="1:27">
      <c r="A71" s="42"/>
      <c r="B71" s="30"/>
      <c r="C71" s="30"/>
      <c r="D71" s="17"/>
      <c r="E71" s="196" t="s">
        <v>147</v>
      </c>
      <c r="F71" s="17"/>
      <c r="G71" s="17"/>
      <c r="H71" s="17"/>
      <c r="I71" s="71" t="s">
        <v>148</v>
      </c>
      <c r="J71" s="83"/>
      <c r="K71" s="193"/>
      <c r="L71" s="193"/>
      <c r="M71" s="193"/>
      <c r="N71" s="205" t="s">
        <v>146</v>
      </c>
      <c r="O71" s="193"/>
      <c r="P71" s="95"/>
      <c r="Q71" s="111"/>
      <c r="R71" s="128"/>
      <c r="S71" s="113"/>
      <c r="T71" s="115"/>
      <c r="U71" s="140"/>
      <c r="V71" s="42" t="str">
        <f t="shared" ref="V71:V72" si="1">IF($R71&lt;&gt;"",$R71*S71,"")</f>
        <v/>
      </c>
      <c r="W71" s="42" t="str">
        <f t="shared" ref="W71:W72" si="2">IF($R71&lt;&gt;"",$R71*T71,"")</f>
        <v/>
      </c>
      <c r="X71" s="141"/>
      <c r="Z71" s="153"/>
      <c r="AA71" s="153"/>
    </row>
    <row r="72" s="5" customFormat="1" ht="16.5" hidden="1" customHeight="1" spans="1:27">
      <c r="A72" s="42"/>
      <c r="B72" s="30"/>
      <c r="C72" s="30"/>
      <c r="D72" s="17"/>
      <c r="E72" s="17"/>
      <c r="F72" s="17"/>
      <c r="G72" s="17"/>
      <c r="H72" s="17"/>
      <c r="I72" s="71"/>
      <c r="J72" s="83"/>
      <c r="K72" s="83"/>
      <c r="L72" s="83"/>
      <c r="M72" s="83"/>
      <c r="N72" s="83"/>
      <c r="O72" s="109" t="str">
        <f>IF(J72&lt;&gt;"",NETWORKDAYS(J72,K72,_V_!$A$1:$A$13),"")</f>
        <v/>
      </c>
      <c r="P72" s="95"/>
      <c r="Q72" s="111"/>
      <c r="R72" s="128" t="str">
        <f t="shared" ref="R72" si="3">IF(O72&lt;&gt;"",O72*P72,"")</f>
        <v/>
      </c>
      <c r="S72" s="113" t="str">
        <f>IF(O72&lt;&gt;"",IFERROR(MIN(1,MAX(0,NETWORKDAYS(J72,_V_!$B$15,Holidays)/O72)),""),"")</f>
        <v/>
      </c>
      <c r="T72" s="115"/>
      <c r="U72" s="140" t="str">
        <f ca="1" t="shared" ref="U72" si="4">IF(S72&lt;&gt;"",IF(S72=0,"",T72/S72),"")</f>
        <v/>
      </c>
      <c r="V72" s="42" t="str">
        <f t="shared" si="1"/>
        <v/>
      </c>
      <c r="W72" s="42" t="str">
        <f t="shared" si="2"/>
        <v/>
      </c>
      <c r="X72" s="141"/>
      <c r="Z72" s="153"/>
      <c r="AA72" s="153"/>
    </row>
    <row r="73" s="5" customFormat="1" ht="28.5" hidden="1" spans="1:27">
      <c r="A73" s="42"/>
      <c r="B73" s="30"/>
      <c r="C73" s="30"/>
      <c r="D73" s="17"/>
      <c r="E73" s="196" t="s">
        <v>149</v>
      </c>
      <c r="F73" s="17"/>
      <c r="G73" s="17"/>
      <c r="H73" s="17"/>
      <c r="I73" s="71" t="s">
        <v>150</v>
      </c>
      <c r="J73" s="83"/>
      <c r="K73" s="196"/>
      <c r="L73" s="196"/>
      <c r="M73" s="196"/>
      <c r="N73" s="206" t="s">
        <v>146</v>
      </c>
      <c r="O73" s="196"/>
      <c r="P73" s="95"/>
      <c r="Q73" s="111"/>
      <c r="R73" s="128"/>
      <c r="S73" s="113"/>
      <c r="T73" s="115"/>
      <c r="U73" s="140"/>
      <c r="V73" s="42" t="str">
        <f t="shared" ref="V73:V85" si="5">IF($R73&lt;&gt;"",$R73*S73,"")</f>
        <v/>
      </c>
      <c r="W73" s="42" t="str">
        <f t="shared" ref="W73:W85" si="6">IF($R73&lt;&gt;"",$R73*T73,"")</f>
        <v/>
      </c>
      <c r="X73" s="141"/>
      <c r="Z73" s="153"/>
      <c r="AA73" s="153"/>
    </row>
    <row r="74" s="5" customFormat="1" ht="16.5" hidden="1" customHeight="1" spans="1:27">
      <c r="A74" s="42"/>
      <c r="B74" s="30"/>
      <c r="C74" s="30"/>
      <c r="D74" s="17"/>
      <c r="E74" s="17"/>
      <c r="F74" s="17"/>
      <c r="G74" s="17"/>
      <c r="H74" s="17"/>
      <c r="I74" s="71"/>
      <c r="J74" s="83"/>
      <c r="K74" s="83"/>
      <c r="L74" s="83"/>
      <c r="M74" s="83"/>
      <c r="N74" s="83"/>
      <c r="O74" s="109" t="str">
        <f>IF(J74&lt;&gt;"",NETWORKDAYS(J74,K74,_V_!$A$1:$A$13),"")</f>
        <v/>
      </c>
      <c r="P74" s="95"/>
      <c r="Q74" s="111"/>
      <c r="R74" s="128" t="str">
        <f t="shared" ref="R74" si="7">IF(O74&lt;&gt;"",O74*P74,"")</f>
        <v/>
      </c>
      <c r="S74" s="113" t="str">
        <f>IF(O74&lt;&gt;"",IFERROR(MIN(1,MAX(0,NETWORKDAYS(J74,_V_!$B$15,Holidays)/O74)),""),"")</f>
        <v/>
      </c>
      <c r="T74" s="115"/>
      <c r="U74" s="140" t="str">
        <f ca="1" t="shared" ref="U74" si="8">IF(S74&lt;&gt;"",IF(S74=0,"",T74/S74),"")</f>
        <v/>
      </c>
      <c r="V74" s="42" t="str">
        <f t="shared" si="5"/>
        <v/>
      </c>
      <c r="W74" s="42" t="str">
        <f t="shared" si="6"/>
        <v/>
      </c>
      <c r="X74" s="141"/>
      <c r="Z74" s="153"/>
      <c r="AA74" s="153"/>
    </row>
    <row r="75" s="5" customFormat="1" ht="16.5" hidden="1" customHeight="1" spans="1:27">
      <c r="A75" s="42"/>
      <c r="B75" s="30"/>
      <c r="C75" s="30"/>
      <c r="D75" s="17"/>
      <c r="E75" s="17"/>
      <c r="F75" s="17"/>
      <c r="G75" s="17"/>
      <c r="H75" s="17"/>
      <c r="I75" s="71"/>
      <c r="J75" s="83"/>
      <c r="K75" s="83"/>
      <c r="L75" s="83"/>
      <c r="M75" s="83"/>
      <c r="N75" s="83"/>
      <c r="O75" s="109"/>
      <c r="P75" s="95"/>
      <c r="Q75" s="111"/>
      <c r="R75" s="128"/>
      <c r="S75" s="113"/>
      <c r="T75" s="115"/>
      <c r="U75" s="140"/>
      <c r="V75" s="42" t="str">
        <f t="shared" si="5"/>
        <v/>
      </c>
      <c r="W75" s="42" t="str">
        <f t="shared" si="6"/>
        <v/>
      </c>
      <c r="X75" s="141"/>
      <c r="Z75" s="153"/>
      <c r="AA75" s="153"/>
    </row>
    <row r="76" s="5" customFormat="1" ht="16.5" hidden="1" spans="1:27">
      <c r="A76" s="42"/>
      <c r="B76" s="30"/>
      <c r="C76" s="30"/>
      <c r="D76" s="17"/>
      <c r="E76" s="17"/>
      <c r="F76" s="17"/>
      <c r="G76" s="17"/>
      <c r="H76" s="17"/>
      <c r="I76" s="71"/>
      <c r="J76" s="83"/>
      <c r="K76" s="83"/>
      <c r="L76" s="83"/>
      <c r="M76" s="83"/>
      <c r="N76" s="83"/>
      <c r="O76" s="109" t="str">
        <f>IF(J76&lt;&gt;"",NETWORKDAYS(J76,K76,_V_!$A$1:$A$13),"")</f>
        <v/>
      </c>
      <c r="P76" s="95"/>
      <c r="Q76" s="139"/>
      <c r="R76" s="128" t="str">
        <f t="shared" ref="R76" si="9">IF(O76&lt;&gt;"",O76*P76,"")</f>
        <v/>
      </c>
      <c r="S76" s="113" t="str">
        <f>IF(O76&lt;&gt;"",IFERROR(MIN(1,MAX(0,NETWORKDAYS(J76,_V_!$B$15,Holidays)/O76)),""),"")</f>
        <v/>
      </c>
      <c r="T76" s="115"/>
      <c r="U76" s="140" t="str">
        <f ca="1" t="shared" ref="U76" si="10">IF(S76&lt;&gt;"",IF(S76=0,"",T76/S76),"")</f>
        <v/>
      </c>
      <c r="V76" s="42" t="str">
        <f t="shared" si="5"/>
        <v/>
      </c>
      <c r="W76" s="42" t="str">
        <f t="shared" si="6"/>
        <v/>
      </c>
      <c r="X76" s="141"/>
      <c r="Z76" s="153"/>
      <c r="AA76" s="153"/>
    </row>
    <row r="77" s="5" customFormat="1" ht="16.5" hidden="1" customHeight="1" spans="1:23">
      <c r="A77" s="31"/>
      <c r="B77" s="30"/>
      <c r="C77" s="30"/>
      <c r="D77" s="49" t="s">
        <v>151</v>
      </c>
      <c r="E77" s="17"/>
      <c r="F77" s="17"/>
      <c r="G77" s="17"/>
      <c r="H77" s="30"/>
      <c r="I77" s="73"/>
      <c r="J77" s="74"/>
      <c r="K77" s="74"/>
      <c r="L77" s="74"/>
      <c r="M77" s="74"/>
      <c r="N77" s="74"/>
      <c r="O77" s="109"/>
      <c r="P77" s="94"/>
      <c r="Q77" s="111"/>
      <c r="R77" s="112"/>
      <c r="S77" s="113"/>
      <c r="T77" s="115"/>
      <c r="U77" s="140"/>
      <c r="V77" s="42" t="str">
        <f t="shared" si="5"/>
        <v/>
      </c>
      <c r="W77" s="42" t="str">
        <f t="shared" si="6"/>
        <v/>
      </c>
    </row>
    <row r="78" s="5" customFormat="1" ht="16.5" hidden="1" customHeight="1" spans="1:27">
      <c r="A78" s="42"/>
      <c r="B78" s="30"/>
      <c r="C78" s="30"/>
      <c r="D78" s="17"/>
      <c r="E78" s="17" t="s">
        <v>152</v>
      </c>
      <c r="F78" s="17"/>
      <c r="G78" s="17"/>
      <c r="H78" s="17"/>
      <c r="I78" s="71" t="s">
        <v>153</v>
      </c>
      <c r="J78" s="83"/>
      <c r="K78" s="83"/>
      <c r="L78" s="83">
        <v>43714.375</v>
      </c>
      <c r="M78" s="83">
        <v>43717.75</v>
      </c>
      <c r="N78" s="83" t="s">
        <v>97</v>
      </c>
      <c r="O78" s="109">
        <v>1</v>
      </c>
      <c r="P78" s="94"/>
      <c r="Q78" s="111" t="s">
        <v>1</v>
      </c>
      <c r="R78" s="128"/>
      <c r="S78" s="113"/>
      <c r="T78" s="115"/>
      <c r="U78" s="140"/>
      <c r="V78" s="42" t="str">
        <f t="shared" si="5"/>
        <v/>
      </c>
      <c r="W78" s="42" t="str">
        <f t="shared" si="6"/>
        <v/>
      </c>
      <c r="X78" s="141"/>
      <c r="Z78" s="153"/>
      <c r="AA78" s="153"/>
    </row>
    <row r="79" s="5" customFormat="1" ht="16.5" hidden="1" customHeight="1" spans="1:27">
      <c r="A79" s="42"/>
      <c r="B79" s="30"/>
      <c r="C79" s="189"/>
      <c r="D79" s="17"/>
      <c r="E79" s="17"/>
      <c r="F79" s="17"/>
      <c r="G79" s="17"/>
      <c r="H79" s="17"/>
      <c r="I79" s="71"/>
      <c r="J79" s="83"/>
      <c r="K79" s="83"/>
      <c r="L79" s="83"/>
      <c r="M79" s="83"/>
      <c r="N79" s="83"/>
      <c r="O79" s="109" t="str">
        <f>IF(J79&lt;&gt;"",NETWORKDAYS(J79,K79,_V_!$A$1:$A$13),"")</f>
        <v/>
      </c>
      <c r="P79" s="94"/>
      <c r="Q79" s="111"/>
      <c r="R79" s="128" t="str">
        <f t="shared" ref="R79:R80" si="11">IF(O79&lt;&gt;"",O79*P79,"")</f>
        <v/>
      </c>
      <c r="S79" s="113" t="str">
        <f>IF(O79&lt;&gt;"",IFERROR(MIN(1,MAX(0,NETWORKDAYS(J79,_V_!$B$15,Holidays)/O79)),""),"")</f>
        <v/>
      </c>
      <c r="T79" s="115"/>
      <c r="U79" s="140" t="str">
        <f ca="1" t="shared" ref="U79:U80" si="12">IF(S79&lt;&gt;"",IF(S79=0,"",T79/S79),"")</f>
        <v/>
      </c>
      <c r="V79" s="42" t="str">
        <f t="shared" si="5"/>
        <v/>
      </c>
      <c r="W79" s="42" t="str">
        <f t="shared" si="6"/>
        <v/>
      </c>
      <c r="X79" s="141"/>
      <c r="Z79" s="153"/>
      <c r="AA79" s="153"/>
    </row>
    <row r="80" s="5" customFormat="1" ht="16.5" hidden="1" customHeight="1" spans="1:27">
      <c r="A80" s="42"/>
      <c r="B80" s="30"/>
      <c r="C80" s="189"/>
      <c r="D80" s="17"/>
      <c r="E80" s="17" t="s">
        <v>154</v>
      </c>
      <c r="F80" s="17"/>
      <c r="G80" s="17"/>
      <c r="H80" s="17"/>
      <c r="I80" s="71"/>
      <c r="J80" s="83"/>
      <c r="K80" s="83"/>
      <c r="L80" s="83"/>
      <c r="M80" s="83"/>
      <c r="N80" s="83"/>
      <c r="O80" s="109" t="str">
        <f>IF(J80&lt;&gt;"",NETWORKDAYS(J80,K80,_V_!$A$1:$A$13),"")</f>
        <v/>
      </c>
      <c r="P80" s="94"/>
      <c r="Q80" s="111"/>
      <c r="R80" s="128" t="str">
        <f t="shared" si="11"/>
        <v/>
      </c>
      <c r="S80" s="113" t="str">
        <f>IF(O80&lt;&gt;"",IFERROR(MIN(1,MAX(0,NETWORKDAYS(J80,_V_!$B$15,Holidays)/O80)),""),"")</f>
        <v/>
      </c>
      <c r="T80" s="115"/>
      <c r="U80" s="140" t="str">
        <f ca="1" t="shared" si="12"/>
        <v/>
      </c>
      <c r="V80" s="42" t="str">
        <f t="shared" si="5"/>
        <v/>
      </c>
      <c r="W80" s="42" t="str">
        <f t="shared" si="6"/>
        <v/>
      </c>
      <c r="X80" s="141"/>
      <c r="Z80" s="153"/>
      <c r="AA80" s="153"/>
    </row>
    <row r="81" s="5" customFormat="1" ht="16.5" hidden="1" customHeight="1" spans="1:27">
      <c r="A81" s="42"/>
      <c r="B81" s="30"/>
      <c r="C81" s="189"/>
      <c r="D81" s="17"/>
      <c r="E81" s="17" t="s">
        <v>155</v>
      </c>
      <c r="F81" s="17"/>
      <c r="G81" s="17"/>
      <c r="H81" s="17"/>
      <c r="I81" s="71"/>
      <c r="J81" s="83"/>
      <c r="K81" s="83"/>
      <c r="L81" s="83"/>
      <c r="M81" s="83"/>
      <c r="N81" s="83"/>
      <c r="O81" s="109" t="str">
        <f>IF(J81&lt;&gt;"",NETWORKDAYS(J81,K81,_V_!$A$1:$A$13),"")</f>
        <v/>
      </c>
      <c r="P81" s="94"/>
      <c r="Q81" s="111"/>
      <c r="R81" s="128" t="str">
        <f t="shared" ref="R81:R85" si="13">IF(O81&lt;&gt;"",O81*P81,"")</f>
        <v/>
      </c>
      <c r="S81" s="113" t="str">
        <f>IF(O81&lt;&gt;"",IFERROR(MIN(1,MAX(0,NETWORKDAYS(J81,_V_!$B$15,Holidays)/O81)),""),"")</f>
        <v/>
      </c>
      <c r="T81" s="115"/>
      <c r="U81" s="140" t="str">
        <f ca="1" t="shared" ref="U81:U85" si="14">IF(S81&lt;&gt;"",IF(S81=0,"",T81/S81),"")</f>
        <v/>
      </c>
      <c r="V81" s="42" t="str">
        <f t="shared" si="5"/>
        <v/>
      </c>
      <c r="W81" s="42" t="str">
        <f t="shared" si="6"/>
        <v/>
      </c>
      <c r="X81" s="141"/>
      <c r="Z81" s="153"/>
      <c r="AA81" s="153"/>
    </row>
    <row r="82" s="5" customFormat="1" ht="16.5" hidden="1" customHeight="1" spans="1:27">
      <c r="A82" s="42"/>
      <c r="B82" s="30"/>
      <c r="C82" s="189"/>
      <c r="D82" s="17"/>
      <c r="E82" s="17"/>
      <c r="F82" s="17"/>
      <c r="G82" s="17"/>
      <c r="H82" s="17"/>
      <c r="I82" s="71"/>
      <c r="J82" s="83"/>
      <c r="K82" s="83"/>
      <c r="L82" s="83"/>
      <c r="M82" s="207"/>
      <c r="N82" s="83"/>
      <c r="O82" s="109" t="str">
        <f>IF(J82&lt;&gt;"",NETWORKDAYS(J82,K82,_V_!$A$1:$A$13),"")</f>
        <v/>
      </c>
      <c r="P82" s="94"/>
      <c r="Q82" s="111"/>
      <c r="R82" s="128" t="str">
        <f t="shared" si="13"/>
        <v/>
      </c>
      <c r="S82" s="113" t="str">
        <f>IF(O82&lt;&gt;"",IFERROR(MIN(1,MAX(0,NETWORKDAYS(J82,_V_!$B$15,Holidays)/O82)),""),"")</f>
        <v/>
      </c>
      <c r="T82" s="115"/>
      <c r="U82" s="140" t="str">
        <f ca="1" t="shared" si="14"/>
        <v/>
      </c>
      <c r="V82" s="42" t="str">
        <f t="shared" si="5"/>
        <v/>
      </c>
      <c r="W82" s="42" t="str">
        <f t="shared" si="6"/>
        <v/>
      </c>
      <c r="X82" s="141"/>
      <c r="Z82" s="153"/>
      <c r="AA82" s="153"/>
    </row>
    <row r="83" s="5" customFormat="1" ht="16.5" hidden="1" customHeight="1" spans="1:27">
      <c r="A83" s="42"/>
      <c r="B83" s="30"/>
      <c r="C83" s="189"/>
      <c r="D83" s="17"/>
      <c r="E83" s="197" t="s">
        <v>156</v>
      </c>
      <c r="F83" s="56"/>
      <c r="G83" s="56"/>
      <c r="H83" s="56"/>
      <c r="I83" s="175" t="s">
        <v>157</v>
      </c>
      <c r="J83" s="176"/>
      <c r="K83" s="176"/>
      <c r="L83" s="176">
        <v>43727.75</v>
      </c>
      <c r="M83" s="176">
        <v>43733.9166666667</v>
      </c>
      <c r="N83" s="176" t="s">
        <v>97</v>
      </c>
      <c r="O83" s="178">
        <v>5</v>
      </c>
      <c r="P83" s="94"/>
      <c r="Q83" s="111" t="s">
        <v>1</v>
      </c>
      <c r="R83" s="128"/>
      <c r="S83" s="113" t="str">
        <f>IF(O83&lt;&gt;"",IFERROR(MIN(1,MAX(0,NETWORKDAYS(J83,_V_!$B$15,Holidays)/O83)),""),"")</f>
        <v/>
      </c>
      <c r="T83" s="115"/>
      <c r="U83" s="140" t="str">
        <f ca="1" t="shared" si="14"/>
        <v/>
      </c>
      <c r="V83" s="42" t="str">
        <f t="shared" si="5"/>
        <v/>
      </c>
      <c r="W83" s="42" t="str">
        <f t="shared" si="6"/>
        <v/>
      </c>
      <c r="X83" s="141"/>
      <c r="Z83" s="153"/>
      <c r="AA83" s="153"/>
    </row>
    <row r="84" s="5" customFormat="1" ht="16.5" hidden="1" customHeight="1" spans="1:27">
      <c r="A84" s="42"/>
      <c r="B84" s="30"/>
      <c r="C84" s="189"/>
      <c r="D84" s="17"/>
      <c r="E84" s="54"/>
      <c r="F84" s="17"/>
      <c r="G84" s="17"/>
      <c r="H84" s="17"/>
      <c r="I84" s="71"/>
      <c r="J84" s="83"/>
      <c r="K84" s="83"/>
      <c r="L84" s="83"/>
      <c r="M84" s="207"/>
      <c r="N84" s="83"/>
      <c r="O84" s="109" t="str">
        <f>IF(J84&lt;&gt;"",NETWORKDAYS(J84,K84,_V_!$A$1:$A$13),"")</f>
        <v/>
      </c>
      <c r="P84" s="94"/>
      <c r="Q84" s="111"/>
      <c r="R84" s="128" t="str">
        <f t="shared" si="13"/>
        <v/>
      </c>
      <c r="S84" s="113" t="str">
        <f>IF(O84&lt;&gt;"",IFERROR(MIN(1,MAX(0,NETWORKDAYS(J84,_V_!$B$15,Holidays)/O84)),""),"")</f>
        <v/>
      </c>
      <c r="T84" s="115"/>
      <c r="U84" s="140" t="str">
        <f ca="1" t="shared" si="14"/>
        <v/>
      </c>
      <c r="V84" s="42" t="str">
        <f t="shared" si="5"/>
        <v/>
      </c>
      <c r="W84" s="42" t="str">
        <f t="shared" si="6"/>
        <v/>
      </c>
      <c r="X84" s="141"/>
      <c r="Z84" s="153"/>
      <c r="AA84" s="153"/>
    </row>
    <row r="85" s="5" customFormat="1" ht="16.5" hidden="1" customHeight="1" spans="1:23">
      <c r="A85" s="31"/>
      <c r="B85" s="30"/>
      <c r="C85" s="189"/>
      <c r="D85" s="188"/>
      <c r="E85" s="198" t="s">
        <v>158</v>
      </c>
      <c r="F85" s="194"/>
      <c r="G85" s="194"/>
      <c r="H85" s="195"/>
      <c r="I85" s="200"/>
      <c r="J85" s="201"/>
      <c r="K85" s="202"/>
      <c r="L85" s="83"/>
      <c r="M85" s="207"/>
      <c r="N85" s="83"/>
      <c r="O85" s="109" t="str">
        <f>IF(J85&lt;&gt;"",NETWORKDAYS(J85,K85,_V_!$A$1:$A$13),"")</f>
        <v/>
      </c>
      <c r="P85" s="94"/>
      <c r="Q85" s="111"/>
      <c r="R85" s="128" t="str">
        <f t="shared" si="13"/>
        <v/>
      </c>
      <c r="S85" s="113" t="str">
        <f>IF(O85&lt;&gt;"",IFERROR(MIN(1,MAX(0,NETWORKDAYS(J85,_V_!$B$15,Holidays)/O85)),""),"")</f>
        <v/>
      </c>
      <c r="T85" s="115"/>
      <c r="U85" s="140" t="str">
        <f ca="1" t="shared" si="14"/>
        <v/>
      </c>
      <c r="V85" s="42" t="str">
        <f t="shared" si="5"/>
        <v/>
      </c>
      <c r="W85" s="42" t="str">
        <f t="shared" si="6"/>
        <v/>
      </c>
    </row>
    <row r="86" s="5" customFormat="1" ht="16.5" hidden="1" customHeight="1" spans="1:23">
      <c r="A86" s="31"/>
      <c r="B86" s="30"/>
      <c r="C86" s="189"/>
      <c r="D86" s="188"/>
      <c r="E86" s="198"/>
      <c r="F86" s="194"/>
      <c r="G86" s="194"/>
      <c r="H86" s="195"/>
      <c r="I86" s="200"/>
      <c r="J86" s="201"/>
      <c r="K86" s="202"/>
      <c r="L86" s="83"/>
      <c r="M86" s="207"/>
      <c r="N86" s="83"/>
      <c r="O86" s="109"/>
      <c r="P86" s="94"/>
      <c r="Q86" s="111"/>
      <c r="R86" s="128"/>
      <c r="S86" s="113"/>
      <c r="T86" s="115"/>
      <c r="U86" s="140"/>
      <c r="V86" s="42"/>
      <c r="W86" s="42"/>
    </row>
    <row r="87" s="5" customFormat="1" ht="16.5" hidden="1" customHeight="1" spans="1:23">
      <c r="A87" s="31"/>
      <c r="B87" s="30"/>
      <c r="C87" s="189"/>
      <c r="D87" s="188"/>
      <c r="E87" s="198"/>
      <c r="F87" s="194"/>
      <c r="G87" s="194"/>
      <c r="H87" s="195"/>
      <c r="I87" s="200"/>
      <c r="J87" s="201"/>
      <c r="K87" s="202"/>
      <c r="L87" s="83"/>
      <c r="M87" s="207"/>
      <c r="N87" s="83"/>
      <c r="O87" s="109"/>
      <c r="P87" s="94"/>
      <c r="Q87" s="111"/>
      <c r="R87" s="128"/>
      <c r="S87" s="113"/>
      <c r="T87" s="115"/>
      <c r="U87" s="140"/>
      <c r="V87" s="42"/>
      <c r="W87" s="42"/>
    </row>
    <row r="88" s="5" customFormat="1" ht="16.5" hidden="1" customHeight="1" spans="1:23">
      <c r="A88" s="31"/>
      <c r="B88" s="30"/>
      <c r="C88" s="189"/>
      <c r="D88" s="32" t="s">
        <v>159</v>
      </c>
      <c r="E88" s="17"/>
      <c r="F88" s="17"/>
      <c r="G88" s="17"/>
      <c r="H88" s="30"/>
      <c r="I88" s="73"/>
      <c r="J88" s="74"/>
      <c r="K88" s="74"/>
      <c r="L88" s="74"/>
      <c r="M88" s="208"/>
      <c r="N88" s="74"/>
      <c r="O88" s="109"/>
      <c r="P88" s="94"/>
      <c r="Q88" s="111"/>
      <c r="R88" s="112"/>
      <c r="S88" s="113"/>
      <c r="T88" s="115"/>
      <c r="U88" s="140"/>
      <c r="V88" s="42" t="str">
        <f>IF($R88&lt;&gt;"",$R88*S88,"")</f>
        <v/>
      </c>
      <c r="W88" s="42" t="str">
        <f>IF($R88&lt;&gt;"",$R88*T88,"")</f>
        <v/>
      </c>
    </row>
    <row r="89" s="5" customFormat="1" ht="16.5" hidden="1" customHeight="1" spans="1:27">
      <c r="A89" s="42"/>
      <c r="B89" s="30"/>
      <c r="C89" s="189"/>
      <c r="D89" s="17"/>
      <c r="E89" s="17" t="s">
        <v>160</v>
      </c>
      <c r="F89" s="17"/>
      <c r="G89" s="17"/>
      <c r="H89" s="17"/>
      <c r="I89" s="71" t="s">
        <v>161</v>
      </c>
      <c r="J89" s="83"/>
      <c r="K89" s="83"/>
      <c r="L89" s="83">
        <v>43746.375</v>
      </c>
      <c r="M89" s="83">
        <v>43746.75</v>
      </c>
      <c r="N89" s="83" t="s">
        <v>97</v>
      </c>
      <c r="O89" s="109">
        <v>1</v>
      </c>
      <c r="P89" s="94"/>
      <c r="Q89" s="111" t="s">
        <v>1</v>
      </c>
      <c r="R89" s="128">
        <f>IF(O89&lt;&gt;"",O89*P89,"")</f>
        <v>0</v>
      </c>
      <c r="S89" s="113" t="str">
        <f>IF(O89&lt;&gt;"",IFERROR(MIN(1,MAX(0,NETWORKDAYS(J89,_V_!$B$15,Holidays)/O89)),""),"")</f>
        <v/>
      </c>
      <c r="T89" s="115"/>
      <c r="U89" s="140" t="str">
        <f>IF(S89&lt;&gt;"",IF(S89=0,"",T89/S89),"")</f>
        <v/>
      </c>
      <c r="V89" s="42" t="e">
        <f>IF($R89&lt;&gt;"",$R89*S89,"")</f>
        <v>#VALUE!</v>
      </c>
      <c r="W89" s="42">
        <f>IF($R89&lt;&gt;"",$R89*T89,"")</f>
        <v>0</v>
      </c>
      <c r="X89" s="141"/>
      <c r="Z89" s="153"/>
      <c r="AA89" s="153"/>
    </row>
    <row r="90" ht="16.5" spans="4:23">
      <c r="D90" s="2"/>
      <c r="E90" s="2"/>
      <c r="F90" s="2"/>
      <c r="G90" s="2"/>
      <c r="H90" s="2"/>
      <c r="I90" s="2"/>
      <c r="J90" s="2"/>
      <c r="K90" s="2"/>
      <c r="L90" s="83"/>
      <c r="M90" s="207"/>
      <c r="N90" s="83"/>
      <c r="O90" s="109"/>
      <c r="P90" s="94"/>
      <c r="Q90" s="111"/>
      <c r="R90" s="128"/>
      <c r="S90" s="113"/>
      <c r="T90" s="115"/>
      <c r="U90" s="140"/>
      <c r="V90" s="42"/>
      <c r="W90" s="42"/>
    </row>
    <row r="91" s="5" customFormat="1" ht="17.25" spans="1:27">
      <c r="A91" s="171" t="s">
        <v>162</v>
      </c>
      <c r="B91" s="30"/>
      <c r="C91" s="30"/>
      <c r="D91" s="190"/>
      <c r="E91" s="17"/>
      <c r="F91" s="17"/>
      <c r="G91" s="17"/>
      <c r="H91" s="17"/>
      <c r="I91" s="71"/>
      <c r="J91" s="83"/>
      <c r="K91" s="83"/>
      <c r="L91" s="83"/>
      <c r="M91" s="209"/>
      <c r="N91" s="72"/>
      <c r="O91" s="109" t="str">
        <f>IF(J91&lt;&gt;"",NETWORKDAYS(J91,K91,_V_!$A$1:$A$13),"")</f>
        <v/>
      </c>
      <c r="P91" s="94"/>
      <c r="Q91" s="111"/>
      <c r="R91" s="112" t="s">
        <v>92</v>
      </c>
      <c r="S91" s="113" t="str">
        <f>IF(O91&lt;&gt;"",IFERROR(MIN(1,MAX(0,NETWORKDAYS(J91,_V_!$B$15,Holidays)/O91)),""),"")</f>
        <v/>
      </c>
      <c r="T91" s="114"/>
      <c r="U91" s="140"/>
      <c r="V91" s="42" t="str">
        <f>IF($R91&lt;&gt;"",$R91*S91,"")</f>
        <v/>
      </c>
      <c r="W91" s="42" t="str">
        <f>IF($R91&lt;&gt;"",$R91*T91,"")</f>
        <v/>
      </c>
      <c r="X91" s="141"/>
      <c r="Z91" s="153"/>
      <c r="AA91" s="153"/>
    </row>
    <row r="92" ht="17.25" spans="1:23">
      <c r="A92" s="30"/>
      <c r="B92" s="30"/>
      <c r="C92" s="189"/>
      <c r="D92" s="49" t="s">
        <v>93</v>
      </c>
      <c r="E92" s="199"/>
      <c r="F92" s="17"/>
      <c r="G92" s="17"/>
      <c r="H92" s="17"/>
      <c r="I92" s="71"/>
      <c r="J92" s="72"/>
      <c r="K92" s="72"/>
      <c r="L92" s="72"/>
      <c r="M92" s="72"/>
      <c r="N92" s="72"/>
      <c r="O92" s="109"/>
      <c r="P92" s="94"/>
      <c r="Q92" s="111"/>
      <c r="R92" s="112"/>
      <c r="S92" s="113"/>
      <c r="T92" s="114"/>
      <c r="U92" s="140"/>
      <c r="V92" s="42"/>
      <c r="W92" s="42"/>
    </row>
    <row r="93" ht="16.5" hidden="1" spans="1:23">
      <c r="A93" s="30"/>
      <c r="B93" s="30"/>
      <c r="C93" s="30"/>
      <c r="D93" s="191"/>
      <c r="E93" s="17"/>
      <c r="F93" s="17"/>
      <c r="G93" s="17"/>
      <c r="H93" s="17"/>
      <c r="I93" s="71"/>
      <c r="J93" s="72"/>
      <c r="K93" s="72"/>
      <c r="L93" s="72"/>
      <c r="M93" s="72"/>
      <c r="N93" s="72"/>
      <c r="O93" s="109"/>
      <c r="P93" s="94"/>
      <c r="Q93" s="111"/>
      <c r="R93" s="112"/>
      <c r="S93" s="113"/>
      <c r="T93" s="114"/>
      <c r="U93" s="140"/>
      <c r="V93" s="42"/>
      <c r="W93" s="42"/>
    </row>
    <row r="94" s="5" customFormat="1" ht="14" hidden="1" customHeight="1" spans="1:27">
      <c r="A94" s="42"/>
      <c r="B94" s="30"/>
      <c r="C94" s="30"/>
      <c r="D94" s="14" t="s">
        <v>163</v>
      </c>
      <c r="E94" s="17"/>
      <c r="F94" s="17"/>
      <c r="G94" s="17"/>
      <c r="H94" s="17"/>
      <c r="I94" s="71"/>
      <c r="J94" s="83"/>
      <c r="K94" s="83"/>
      <c r="L94" s="83"/>
      <c r="M94" s="83"/>
      <c r="N94" s="83"/>
      <c r="O94" s="109"/>
      <c r="P94" s="95"/>
      <c r="Q94" s="111"/>
      <c r="R94" s="128"/>
      <c r="S94" s="113"/>
      <c r="T94" s="115"/>
      <c r="U94" s="140"/>
      <c r="V94" s="42"/>
      <c r="W94" s="42"/>
      <c r="X94" s="141"/>
      <c r="Z94" s="153"/>
      <c r="AA94" s="153"/>
    </row>
    <row r="95" s="5" customFormat="1" ht="14" hidden="1" customHeight="1" spans="1:27">
      <c r="A95" s="42"/>
      <c r="B95" s="30"/>
      <c r="C95" s="30"/>
      <c r="D95" s="14"/>
      <c r="E95" s="17" t="s">
        <v>164</v>
      </c>
      <c r="F95" s="17"/>
      <c r="G95" s="17"/>
      <c r="H95" s="17"/>
      <c r="I95" s="71"/>
      <c r="J95" s="83"/>
      <c r="K95" s="83"/>
      <c r="L95" s="83">
        <v>43746.375</v>
      </c>
      <c r="M95" s="83">
        <v>43746.75</v>
      </c>
      <c r="N95" s="83" t="s">
        <v>97</v>
      </c>
      <c r="O95" s="109">
        <v>1</v>
      </c>
      <c r="P95" s="95"/>
      <c r="Q95" s="181" t="s">
        <v>1</v>
      </c>
      <c r="R95" s="128"/>
      <c r="S95" s="113"/>
      <c r="T95" s="115"/>
      <c r="U95" s="140"/>
      <c r="V95" s="42"/>
      <c r="W95" s="42"/>
      <c r="X95" s="141"/>
      <c r="Z95" s="153"/>
      <c r="AA95" s="153"/>
    </row>
    <row r="96" s="5" customFormat="1" ht="14" hidden="1" customHeight="1" spans="1:27">
      <c r="A96" s="42"/>
      <c r="B96" s="30"/>
      <c r="C96" s="30"/>
      <c r="D96" s="14"/>
      <c r="E96" s="17" t="s">
        <v>165</v>
      </c>
      <c r="F96" s="17"/>
      <c r="G96" s="17"/>
      <c r="H96" s="17"/>
      <c r="I96" s="71"/>
      <c r="J96" s="83"/>
      <c r="K96" s="83"/>
      <c r="L96" s="83">
        <v>43747.375</v>
      </c>
      <c r="M96" s="83">
        <v>43748.75</v>
      </c>
      <c r="N96" s="83" t="s">
        <v>97</v>
      </c>
      <c r="O96" s="109">
        <v>2</v>
      </c>
      <c r="P96" s="95"/>
      <c r="Q96" s="183"/>
      <c r="R96" s="128"/>
      <c r="S96" s="113"/>
      <c r="T96" s="115"/>
      <c r="U96" s="140"/>
      <c r="V96" s="42"/>
      <c r="W96" s="42"/>
      <c r="X96" s="141"/>
      <c r="Z96" s="153"/>
      <c r="AA96" s="153"/>
    </row>
    <row r="97" s="5" customFormat="1" ht="14" hidden="1" customHeight="1" spans="1:27">
      <c r="A97" s="42"/>
      <c r="B97" s="30"/>
      <c r="C97" s="30"/>
      <c r="D97" s="14"/>
      <c r="E97" s="17" t="s">
        <v>166</v>
      </c>
      <c r="F97" s="17"/>
      <c r="G97" s="17"/>
      <c r="H97" s="17"/>
      <c r="I97" s="71"/>
      <c r="J97" s="83"/>
      <c r="K97" s="83"/>
      <c r="L97" s="83">
        <v>43749.375</v>
      </c>
      <c r="M97" s="83">
        <v>43752.75</v>
      </c>
      <c r="N97" s="83" t="s">
        <v>97</v>
      </c>
      <c r="O97" s="109">
        <v>2</v>
      </c>
      <c r="P97" s="95"/>
      <c r="Q97" s="183"/>
      <c r="R97" s="128"/>
      <c r="S97" s="113"/>
      <c r="T97" s="115"/>
      <c r="U97" s="140"/>
      <c r="V97" s="42"/>
      <c r="W97" s="42"/>
      <c r="X97" s="141"/>
      <c r="Z97" s="153"/>
      <c r="AA97" s="153"/>
    </row>
    <row r="98" s="5" customFormat="1" ht="14" hidden="1" customHeight="1" spans="1:27">
      <c r="A98" s="42"/>
      <c r="B98" s="30"/>
      <c r="C98" s="30"/>
      <c r="D98" s="14"/>
      <c r="E98" s="17" t="s">
        <v>167</v>
      </c>
      <c r="F98" s="17"/>
      <c r="G98" s="17"/>
      <c r="H98" s="17"/>
      <c r="I98" s="71"/>
      <c r="J98" s="83"/>
      <c r="K98" s="83"/>
      <c r="L98" s="83">
        <v>43746.375</v>
      </c>
      <c r="M98" s="83">
        <v>43747.75</v>
      </c>
      <c r="N98" s="83" t="s">
        <v>97</v>
      </c>
      <c r="O98" s="109">
        <v>2</v>
      </c>
      <c r="P98" s="95"/>
      <c r="Q98" s="182" t="s">
        <v>4</v>
      </c>
      <c r="R98" s="128"/>
      <c r="S98" s="113"/>
      <c r="T98" s="115"/>
      <c r="U98" s="140"/>
      <c r="V98" s="42"/>
      <c r="W98" s="42"/>
      <c r="X98" s="141"/>
      <c r="Z98" s="153"/>
      <c r="AA98" s="153"/>
    </row>
    <row r="99" s="169" customFormat="1" ht="15" hidden="1" customHeight="1" spans="1:32">
      <c r="A99" s="42"/>
      <c r="B99" s="30"/>
      <c r="C99" s="30"/>
      <c r="D99" s="14" t="s">
        <v>168</v>
      </c>
      <c r="E99" s="17"/>
      <c r="F99" s="17"/>
      <c r="G99" s="17"/>
      <c r="H99" s="17"/>
      <c r="I99" s="71"/>
      <c r="J99" s="83"/>
      <c r="K99" s="83"/>
      <c r="L99" s="83"/>
      <c r="M99" s="83"/>
      <c r="N99" s="83"/>
      <c r="O99" s="109"/>
      <c r="P99" s="95"/>
      <c r="Q99" s="111"/>
      <c r="R99" s="128"/>
      <c r="S99" s="113"/>
      <c r="T99" s="115"/>
      <c r="U99" s="140"/>
      <c r="V99" s="42"/>
      <c r="W99" s="42"/>
      <c r="X99" s="141"/>
      <c r="Y99" s="5"/>
      <c r="Z99" s="153"/>
      <c r="AA99" s="153"/>
      <c r="AB99" s="5"/>
      <c r="AC99" s="5"/>
      <c r="AD99" s="5"/>
      <c r="AE99" s="5"/>
      <c r="AF99" s="5"/>
    </row>
    <row r="100" s="169" customFormat="1" ht="15" hidden="1" customHeight="1" spans="1:32">
      <c r="A100" s="42"/>
      <c r="B100" s="30"/>
      <c r="C100" s="30"/>
      <c r="D100" s="173"/>
      <c r="E100" s="17" t="s">
        <v>169</v>
      </c>
      <c r="F100" s="17"/>
      <c r="G100" s="17"/>
      <c r="H100" s="17"/>
      <c r="I100" s="71"/>
      <c r="J100" s="83"/>
      <c r="K100" s="83"/>
      <c r="L100" s="83">
        <v>43753.375</v>
      </c>
      <c r="M100" s="83">
        <v>43753.75</v>
      </c>
      <c r="N100" s="83" t="s">
        <v>97</v>
      </c>
      <c r="O100" s="109">
        <v>1</v>
      </c>
      <c r="P100" s="95"/>
      <c r="Q100" s="181" t="s">
        <v>1</v>
      </c>
      <c r="R100" s="128"/>
      <c r="S100" s="113"/>
      <c r="T100" s="115"/>
      <c r="U100" s="140"/>
      <c r="V100" s="42"/>
      <c r="W100" s="42"/>
      <c r="X100" s="141"/>
      <c r="Y100" s="5"/>
      <c r="Z100" s="153"/>
      <c r="AA100" s="153"/>
      <c r="AB100" s="5"/>
      <c r="AC100" s="5"/>
      <c r="AD100" s="5"/>
      <c r="AE100" s="5"/>
      <c r="AF100" s="5"/>
    </row>
    <row r="101" s="169" customFormat="1" ht="15" hidden="1" customHeight="1" spans="1:32">
      <c r="A101" s="42"/>
      <c r="B101" s="30"/>
      <c r="C101" s="30"/>
      <c r="D101" s="173"/>
      <c r="E101" s="17" t="s">
        <v>170</v>
      </c>
      <c r="F101" s="17"/>
      <c r="G101" s="17"/>
      <c r="H101" s="17"/>
      <c r="I101" s="71"/>
      <c r="J101" s="83"/>
      <c r="K101" s="83"/>
      <c r="L101" s="83">
        <v>43754.375</v>
      </c>
      <c r="M101" s="83">
        <v>43754.75</v>
      </c>
      <c r="N101" s="83" t="s">
        <v>97</v>
      </c>
      <c r="O101" s="109">
        <v>1</v>
      </c>
      <c r="P101" s="95"/>
      <c r="Q101" s="183"/>
      <c r="R101" s="128"/>
      <c r="S101" s="113"/>
      <c r="T101" s="115"/>
      <c r="U101" s="140"/>
      <c r="V101" s="42"/>
      <c r="W101" s="42"/>
      <c r="X101" s="141"/>
      <c r="Y101" s="5"/>
      <c r="Z101" s="153"/>
      <c r="AA101" s="153"/>
      <c r="AB101" s="5"/>
      <c r="AC101" s="5"/>
      <c r="AD101" s="5"/>
      <c r="AE101" s="5"/>
      <c r="AF101" s="5"/>
    </row>
    <row r="102" s="169" customFormat="1" ht="15" hidden="1" customHeight="1" spans="1:32">
      <c r="A102" s="42"/>
      <c r="B102" s="30"/>
      <c r="C102" s="30"/>
      <c r="D102" s="173"/>
      <c r="E102" s="17" t="s">
        <v>171</v>
      </c>
      <c r="F102" s="17"/>
      <c r="G102" s="17"/>
      <c r="H102" s="17"/>
      <c r="I102" s="71"/>
      <c r="J102" s="83"/>
      <c r="K102" s="83"/>
      <c r="L102" s="83">
        <v>43755.375</v>
      </c>
      <c r="M102" s="83">
        <v>43755.75</v>
      </c>
      <c r="N102" s="83" t="s">
        <v>97</v>
      </c>
      <c r="O102" s="109">
        <v>1</v>
      </c>
      <c r="P102" s="95"/>
      <c r="Q102" s="183"/>
      <c r="R102" s="128"/>
      <c r="S102" s="113"/>
      <c r="T102" s="115"/>
      <c r="U102" s="140"/>
      <c r="V102" s="42"/>
      <c r="W102" s="42"/>
      <c r="X102" s="141"/>
      <c r="Y102" s="5"/>
      <c r="Z102" s="153"/>
      <c r="AA102" s="153"/>
      <c r="AB102" s="5"/>
      <c r="AC102" s="5"/>
      <c r="AD102" s="5"/>
      <c r="AE102" s="5"/>
      <c r="AF102" s="5"/>
    </row>
    <row r="103" s="169" customFormat="1" ht="15" hidden="1" customHeight="1" spans="1:32">
      <c r="A103" s="42"/>
      <c r="B103" s="30"/>
      <c r="C103" s="30"/>
      <c r="D103" s="173"/>
      <c r="E103" s="17" t="s">
        <v>172</v>
      </c>
      <c r="F103" s="17"/>
      <c r="G103" s="17"/>
      <c r="H103" s="17"/>
      <c r="I103" s="71"/>
      <c r="J103" s="83"/>
      <c r="K103" s="83"/>
      <c r="L103" s="83">
        <v>43756.375</v>
      </c>
      <c r="M103" s="83">
        <v>43756.75</v>
      </c>
      <c r="N103" s="83" t="s">
        <v>97</v>
      </c>
      <c r="O103" s="109">
        <v>1</v>
      </c>
      <c r="P103" s="95"/>
      <c r="Q103" s="182"/>
      <c r="R103" s="128"/>
      <c r="S103" s="113"/>
      <c r="T103" s="115"/>
      <c r="U103" s="140"/>
      <c r="V103" s="42"/>
      <c r="W103" s="42"/>
      <c r="X103" s="141"/>
      <c r="Y103" s="5"/>
      <c r="Z103" s="153"/>
      <c r="AA103" s="153"/>
      <c r="AB103" s="5"/>
      <c r="AC103" s="5"/>
      <c r="AD103" s="5"/>
      <c r="AE103" s="5"/>
      <c r="AF103" s="5"/>
    </row>
    <row r="104" ht="17.25" hidden="1" spans="1:23">
      <c r="A104" s="30"/>
      <c r="B104" s="30"/>
      <c r="C104" s="30"/>
      <c r="D104" s="17" t="s">
        <v>173</v>
      </c>
      <c r="E104" s="17"/>
      <c r="F104" s="17"/>
      <c r="G104" s="17"/>
      <c r="H104" s="17"/>
      <c r="I104" s="71"/>
      <c r="J104" s="72"/>
      <c r="K104" s="72"/>
      <c r="L104" s="72"/>
      <c r="M104" s="72"/>
      <c r="N104" s="72"/>
      <c r="O104" s="109"/>
      <c r="P104" s="94"/>
      <c r="Q104" s="111"/>
      <c r="R104" s="112"/>
      <c r="S104" s="113"/>
      <c r="T104" s="114"/>
      <c r="U104" s="140"/>
      <c r="V104" s="42"/>
      <c r="W104" s="42"/>
    </row>
    <row r="105" ht="17.25" hidden="1" spans="1:23">
      <c r="A105" s="30"/>
      <c r="B105" s="30"/>
      <c r="C105" s="30"/>
      <c r="D105" s="17"/>
      <c r="E105" s="17" t="s">
        <v>174</v>
      </c>
      <c r="F105" s="17"/>
      <c r="G105" s="17"/>
      <c r="H105" s="17"/>
      <c r="I105" s="71"/>
      <c r="J105" s="72"/>
      <c r="K105" s="72"/>
      <c r="L105" s="83">
        <v>43759.375</v>
      </c>
      <c r="M105" s="83">
        <v>43759.75</v>
      </c>
      <c r="N105" s="83" t="s">
        <v>97</v>
      </c>
      <c r="O105" s="109">
        <v>1</v>
      </c>
      <c r="P105" s="94"/>
      <c r="Q105" s="181" t="s">
        <v>1</v>
      </c>
      <c r="R105" s="112"/>
      <c r="S105" s="113"/>
      <c r="T105" s="114"/>
      <c r="U105" s="140"/>
      <c r="V105" s="42"/>
      <c r="W105" s="42"/>
    </row>
    <row r="106" ht="17.25" hidden="1" spans="1:23">
      <c r="A106" s="30"/>
      <c r="B106" s="30"/>
      <c r="C106" s="30"/>
      <c r="D106" s="17"/>
      <c r="E106" s="17" t="s">
        <v>175</v>
      </c>
      <c r="F106" s="17"/>
      <c r="G106" s="17"/>
      <c r="H106" s="17"/>
      <c r="I106" s="71"/>
      <c r="J106" s="72"/>
      <c r="K106" s="72"/>
      <c r="L106" s="83">
        <v>43760.375</v>
      </c>
      <c r="M106" s="83">
        <v>43760.75</v>
      </c>
      <c r="N106" s="83" t="s">
        <v>97</v>
      </c>
      <c r="O106" s="109">
        <v>0.5</v>
      </c>
      <c r="P106" s="94"/>
      <c r="Q106" s="183"/>
      <c r="R106" s="112"/>
      <c r="S106" s="113"/>
      <c r="T106" s="114"/>
      <c r="U106" s="140"/>
      <c r="V106" s="42"/>
      <c r="W106" s="42"/>
    </row>
    <row r="107" ht="17.25" hidden="1" spans="1:23">
      <c r="A107" s="30"/>
      <c r="B107" s="30"/>
      <c r="C107" s="30"/>
      <c r="D107" s="17"/>
      <c r="E107" s="17" t="s">
        <v>134</v>
      </c>
      <c r="F107" s="17"/>
      <c r="G107" s="17"/>
      <c r="H107" s="17"/>
      <c r="I107" s="71"/>
      <c r="J107" s="72"/>
      <c r="K107" s="72"/>
      <c r="L107" s="83">
        <v>43761.375</v>
      </c>
      <c r="M107" s="83">
        <v>43761.75</v>
      </c>
      <c r="N107" s="83" t="s">
        <v>97</v>
      </c>
      <c r="O107" s="109">
        <v>1</v>
      </c>
      <c r="P107" s="94"/>
      <c r="Q107" s="183"/>
      <c r="R107" s="112"/>
      <c r="S107" s="113"/>
      <c r="T107" s="114"/>
      <c r="U107" s="140"/>
      <c r="V107" s="42"/>
      <c r="W107" s="42"/>
    </row>
    <row r="108" ht="17.25" hidden="1" spans="1:23">
      <c r="A108" s="30"/>
      <c r="B108" s="30"/>
      <c r="C108" s="30"/>
      <c r="D108" s="17"/>
      <c r="E108" s="17" t="s">
        <v>118</v>
      </c>
      <c r="F108" s="17"/>
      <c r="G108" s="17"/>
      <c r="H108" s="17"/>
      <c r="I108" s="71"/>
      <c r="J108" s="72"/>
      <c r="K108" s="72"/>
      <c r="L108" s="83">
        <v>43762.375</v>
      </c>
      <c r="M108" s="83">
        <v>43762.75</v>
      </c>
      <c r="N108" s="83" t="s">
        <v>97</v>
      </c>
      <c r="O108" s="109">
        <v>1</v>
      </c>
      <c r="P108" s="94"/>
      <c r="Q108" s="183"/>
      <c r="R108" s="112"/>
      <c r="S108" s="113"/>
      <c r="T108" s="114"/>
      <c r="U108" s="140"/>
      <c r="V108" s="42"/>
      <c r="W108" s="42"/>
    </row>
    <row r="109" ht="17.25" hidden="1" spans="1:23">
      <c r="A109" s="30"/>
      <c r="B109" s="30"/>
      <c r="C109" s="30"/>
      <c r="D109" s="17"/>
      <c r="E109" s="17" t="s">
        <v>176</v>
      </c>
      <c r="F109" s="17"/>
      <c r="G109" s="17"/>
      <c r="H109" s="17"/>
      <c r="I109" s="71"/>
      <c r="J109" s="72"/>
      <c r="K109" s="72"/>
      <c r="L109" s="83">
        <v>43763.375</v>
      </c>
      <c r="M109" s="83">
        <v>43763.75</v>
      </c>
      <c r="N109" s="83" t="s">
        <v>97</v>
      </c>
      <c r="O109" s="109">
        <v>1</v>
      </c>
      <c r="P109" s="94"/>
      <c r="Q109" s="182"/>
      <c r="R109" s="112"/>
      <c r="S109" s="113"/>
      <c r="T109" s="114"/>
      <c r="U109" s="140"/>
      <c r="V109" s="42"/>
      <c r="W109" s="42"/>
    </row>
    <row r="110" ht="17.25" hidden="1" spans="1:23">
      <c r="A110" s="30"/>
      <c r="B110" s="30"/>
      <c r="C110" s="30"/>
      <c r="D110" s="17"/>
      <c r="E110" s="17"/>
      <c r="F110" s="17"/>
      <c r="G110" s="17"/>
      <c r="H110" s="17"/>
      <c r="I110" s="71"/>
      <c r="J110" s="72"/>
      <c r="K110" s="72"/>
      <c r="L110" s="72"/>
      <c r="M110" s="72"/>
      <c r="N110" s="72"/>
      <c r="O110" s="109"/>
      <c r="P110" s="94"/>
      <c r="Q110" s="111"/>
      <c r="R110" s="112"/>
      <c r="S110" s="113"/>
      <c r="T110" s="114"/>
      <c r="U110" s="140"/>
      <c r="V110" s="42"/>
      <c r="W110" s="42"/>
    </row>
    <row r="111" ht="17.25" hidden="1" spans="1:23">
      <c r="A111" s="30"/>
      <c r="B111" s="30"/>
      <c r="C111" s="30"/>
      <c r="D111" s="17" t="s">
        <v>177</v>
      </c>
      <c r="E111" s="17"/>
      <c r="F111" s="17"/>
      <c r="G111" s="17"/>
      <c r="H111" s="17"/>
      <c r="I111" s="71"/>
      <c r="J111" s="72"/>
      <c r="K111" s="72"/>
      <c r="L111" s="72"/>
      <c r="M111" s="72"/>
      <c r="N111" s="72"/>
      <c r="O111" s="109"/>
      <c r="P111" s="94"/>
      <c r="Q111" s="111"/>
      <c r="R111" s="112"/>
      <c r="S111" s="113"/>
      <c r="T111" s="114"/>
      <c r="U111" s="140"/>
      <c r="V111" s="42"/>
      <c r="W111" s="42"/>
    </row>
    <row r="112" ht="17.25" hidden="1" spans="1:23">
      <c r="A112" s="30"/>
      <c r="B112" s="30"/>
      <c r="C112" s="30"/>
      <c r="D112" s="17"/>
      <c r="E112" s="17" t="s">
        <v>178</v>
      </c>
      <c r="F112" s="17"/>
      <c r="G112" s="17"/>
      <c r="H112" s="17"/>
      <c r="I112" s="71"/>
      <c r="J112" s="72"/>
      <c r="K112" s="72"/>
      <c r="L112" s="83">
        <v>43766.375</v>
      </c>
      <c r="M112" s="83">
        <v>43768.75</v>
      </c>
      <c r="N112" s="83" t="s">
        <v>97</v>
      </c>
      <c r="O112" s="109">
        <v>3</v>
      </c>
      <c r="P112" s="94"/>
      <c r="Q112" s="111" t="s">
        <v>1</v>
      </c>
      <c r="R112" s="112"/>
      <c r="S112" s="113"/>
      <c r="T112" s="114"/>
      <c r="U112" s="140"/>
      <c r="V112" s="42"/>
      <c r="W112" s="42"/>
    </row>
    <row r="113" ht="17.25" hidden="1" spans="1:23">
      <c r="A113" s="30"/>
      <c r="B113" s="30"/>
      <c r="C113" s="30"/>
      <c r="D113" s="17"/>
      <c r="E113" s="17"/>
      <c r="F113" s="17"/>
      <c r="G113" s="17"/>
      <c r="H113" s="17"/>
      <c r="I113" s="71"/>
      <c r="J113" s="72"/>
      <c r="K113" s="72"/>
      <c r="L113" s="72"/>
      <c r="M113" s="72"/>
      <c r="N113" s="72"/>
      <c r="O113" s="109"/>
      <c r="P113" s="94"/>
      <c r="Q113" s="111"/>
      <c r="R113" s="112"/>
      <c r="S113" s="113"/>
      <c r="T113" s="114"/>
      <c r="U113" s="140"/>
      <c r="V113" s="42"/>
      <c r="W113" s="42"/>
    </row>
    <row r="114" ht="17.25" hidden="1" spans="1:23">
      <c r="A114" s="30"/>
      <c r="B114" s="30"/>
      <c r="C114" s="30"/>
      <c r="D114" s="17" t="s">
        <v>179</v>
      </c>
      <c r="E114" s="17"/>
      <c r="F114" s="17"/>
      <c r="G114" s="17"/>
      <c r="H114" s="17"/>
      <c r="I114" s="71"/>
      <c r="J114" s="72"/>
      <c r="K114" s="72"/>
      <c r="L114" s="83">
        <v>43748.375</v>
      </c>
      <c r="M114" s="83">
        <v>43752.75</v>
      </c>
      <c r="N114" s="83" t="s">
        <v>97</v>
      </c>
      <c r="O114" s="109">
        <v>3</v>
      </c>
      <c r="P114" s="94"/>
      <c r="Q114" s="111" t="s">
        <v>4</v>
      </c>
      <c r="R114" s="112"/>
      <c r="S114" s="113"/>
      <c r="T114" s="114"/>
      <c r="U114" s="140"/>
      <c r="V114" s="42"/>
      <c r="W114" s="42"/>
    </row>
    <row r="115" ht="17.25" hidden="1" spans="1:23">
      <c r="A115" s="30"/>
      <c r="B115" s="30"/>
      <c r="C115" s="30"/>
      <c r="D115" s="17"/>
      <c r="E115" s="17"/>
      <c r="F115" s="17"/>
      <c r="G115" s="17"/>
      <c r="H115" s="17"/>
      <c r="I115" s="71"/>
      <c r="J115" s="72"/>
      <c r="K115" s="72"/>
      <c r="L115" s="72"/>
      <c r="M115" s="72"/>
      <c r="N115" s="72"/>
      <c r="O115" s="109"/>
      <c r="P115" s="94"/>
      <c r="Q115" s="111"/>
      <c r="R115" s="112"/>
      <c r="S115" s="113"/>
      <c r="T115" s="114"/>
      <c r="U115" s="140"/>
      <c r="V115" s="42"/>
      <c r="W115" s="42"/>
    </row>
    <row r="116" ht="17.25" hidden="1" spans="1:23">
      <c r="A116" s="30"/>
      <c r="B116" s="30"/>
      <c r="C116" s="30"/>
      <c r="D116" s="17"/>
      <c r="E116" s="17"/>
      <c r="F116" s="17"/>
      <c r="G116" s="17"/>
      <c r="H116" s="17"/>
      <c r="I116" s="71"/>
      <c r="J116" s="72"/>
      <c r="K116" s="72"/>
      <c r="L116" s="72"/>
      <c r="M116" s="72"/>
      <c r="N116" s="72"/>
      <c r="O116" s="109"/>
      <c r="P116" s="94"/>
      <c r="Q116" s="111"/>
      <c r="R116" s="112"/>
      <c r="S116" s="113"/>
      <c r="T116" s="114"/>
      <c r="U116" s="140"/>
      <c r="V116" s="42"/>
      <c r="W116" s="42"/>
    </row>
    <row r="117" ht="17.25" hidden="1" spans="1:23">
      <c r="A117" s="30"/>
      <c r="B117" s="30"/>
      <c r="C117" s="30"/>
      <c r="D117" s="17" t="s">
        <v>180</v>
      </c>
      <c r="E117" s="17"/>
      <c r="F117" s="17"/>
      <c r="G117" s="17"/>
      <c r="H117" s="17"/>
      <c r="I117" s="71"/>
      <c r="J117" s="72"/>
      <c r="K117" s="72"/>
      <c r="L117" s="72"/>
      <c r="M117" s="72"/>
      <c r="N117" s="72"/>
      <c r="O117" s="109"/>
      <c r="P117" s="94"/>
      <c r="Q117" s="111"/>
      <c r="R117" s="112"/>
      <c r="S117" s="113"/>
      <c r="T117" s="114"/>
      <c r="U117" s="140"/>
      <c r="V117" s="42"/>
      <c r="W117" s="42"/>
    </row>
    <row r="118" ht="17.25" hidden="1" spans="1:23">
      <c r="A118" s="30"/>
      <c r="B118" s="30"/>
      <c r="C118" s="30"/>
      <c r="D118" s="17"/>
      <c r="E118" s="17" t="s">
        <v>181</v>
      </c>
      <c r="F118" s="17"/>
      <c r="G118" s="17"/>
      <c r="H118" s="17"/>
      <c r="I118" s="71"/>
      <c r="J118" s="72"/>
      <c r="K118" s="72"/>
      <c r="L118" s="83">
        <v>43753.375</v>
      </c>
      <c r="M118" s="83">
        <v>43755.75</v>
      </c>
      <c r="N118" s="83" t="s">
        <v>97</v>
      </c>
      <c r="O118" s="109">
        <v>3</v>
      </c>
      <c r="P118" s="94"/>
      <c r="Q118" s="181" t="s">
        <v>4</v>
      </c>
      <c r="R118" s="112"/>
      <c r="S118" s="113"/>
      <c r="T118" s="114"/>
      <c r="U118" s="140"/>
      <c r="V118" s="42"/>
      <c r="W118" s="42"/>
    </row>
    <row r="119" ht="17.25" hidden="1" spans="1:23">
      <c r="A119" s="30"/>
      <c r="B119" s="30"/>
      <c r="C119" s="30"/>
      <c r="D119" s="17"/>
      <c r="E119" s="17" t="s">
        <v>134</v>
      </c>
      <c r="F119" s="17"/>
      <c r="G119" s="17"/>
      <c r="H119" s="17"/>
      <c r="I119" s="71"/>
      <c r="J119" s="72"/>
      <c r="K119" s="72"/>
      <c r="L119" s="83">
        <v>43756.375</v>
      </c>
      <c r="M119" s="83">
        <v>43756.75</v>
      </c>
      <c r="N119" s="83" t="s">
        <v>97</v>
      </c>
      <c r="O119" s="109">
        <v>1</v>
      </c>
      <c r="P119" s="94"/>
      <c r="Q119" s="183"/>
      <c r="R119" s="112"/>
      <c r="S119" s="113"/>
      <c r="T119" s="114"/>
      <c r="U119" s="140"/>
      <c r="V119" s="42"/>
      <c r="W119" s="42"/>
    </row>
    <row r="120" ht="17.25" hidden="1" spans="1:23">
      <c r="A120" s="30"/>
      <c r="B120" s="30"/>
      <c r="C120" s="30"/>
      <c r="D120" s="17"/>
      <c r="E120" s="17" t="s">
        <v>176</v>
      </c>
      <c r="F120" s="17"/>
      <c r="G120" s="17"/>
      <c r="H120" s="17"/>
      <c r="I120" s="71"/>
      <c r="J120" s="72"/>
      <c r="K120" s="72"/>
      <c r="L120" s="83">
        <v>43759.375</v>
      </c>
      <c r="M120" s="83">
        <v>43759.75</v>
      </c>
      <c r="N120" s="83" t="s">
        <v>97</v>
      </c>
      <c r="O120" s="109">
        <v>1</v>
      </c>
      <c r="P120" s="94"/>
      <c r="Q120" s="182"/>
      <c r="R120" s="112"/>
      <c r="S120" s="113"/>
      <c r="T120" s="114"/>
      <c r="U120" s="140"/>
      <c r="V120" s="42"/>
      <c r="W120" s="42"/>
    </row>
    <row r="121" ht="17.25" hidden="1" spans="1:23">
      <c r="A121" s="30"/>
      <c r="B121" s="30"/>
      <c r="C121" s="30"/>
      <c r="D121" s="17"/>
      <c r="E121" s="17"/>
      <c r="F121" s="17"/>
      <c r="G121" s="17"/>
      <c r="H121" s="17"/>
      <c r="I121" s="71"/>
      <c r="J121" s="72"/>
      <c r="K121" s="72"/>
      <c r="L121" s="72"/>
      <c r="M121" s="72"/>
      <c r="N121" s="72"/>
      <c r="O121" s="109"/>
      <c r="P121" s="94"/>
      <c r="Q121" s="111"/>
      <c r="R121" s="112"/>
      <c r="S121" s="113"/>
      <c r="T121" s="114"/>
      <c r="U121" s="140"/>
      <c r="V121" s="42"/>
      <c r="W121" s="42"/>
    </row>
    <row r="122" ht="17.25" hidden="1" spans="1:23">
      <c r="A122" s="30"/>
      <c r="B122" s="30"/>
      <c r="C122" s="30"/>
      <c r="D122" s="17" t="s">
        <v>182</v>
      </c>
      <c r="F122" s="17"/>
      <c r="G122" s="17"/>
      <c r="H122" s="17"/>
      <c r="I122" s="71"/>
      <c r="J122" s="72"/>
      <c r="K122" s="72"/>
      <c r="L122" s="72"/>
      <c r="M122" s="72"/>
      <c r="N122" s="72"/>
      <c r="O122" s="109"/>
      <c r="P122" s="94"/>
      <c r="Q122" s="111"/>
      <c r="R122" s="112"/>
      <c r="S122" s="113"/>
      <c r="T122" s="114"/>
      <c r="U122" s="140"/>
      <c r="V122" s="42"/>
      <c r="W122" s="42"/>
    </row>
    <row r="123" ht="17.25" hidden="1" spans="1:23">
      <c r="A123" s="30"/>
      <c r="B123" s="30"/>
      <c r="C123" s="30"/>
      <c r="D123" s="17"/>
      <c r="E123" s="164" t="s">
        <v>110</v>
      </c>
      <c r="F123" s="17"/>
      <c r="G123" s="17"/>
      <c r="H123" s="17"/>
      <c r="I123" s="71"/>
      <c r="J123" s="72"/>
      <c r="K123" s="72"/>
      <c r="L123" s="83">
        <v>43760.375</v>
      </c>
      <c r="M123" s="83">
        <v>43766.75</v>
      </c>
      <c r="N123" s="83" t="s">
        <v>97</v>
      </c>
      <c r="O123" s="109">
        <v>5</v>
      </c>
      <c r="P123" s="94"/>
      <c r="Q123" s="181" t="s">
        <v>4</v>
      </c>
      <c r="R123" s="112"/>
      <c r="S123" s="113"/>
      <c r="T123" s="114"/>
      <c r="U123" s="140"/>
      <c r="V123" s="42"/>
      <c r="W123" s="42"/>
    </row>
    <row r="124" ht="17.25" hidden="1" spans="1:23">
      <c r="A124" s="30"/>
      <c r="B124" s="30"/>
      <c r="C124" s="30"/>
      <c r="D124" s="17"/>
      <c r="E124" s="17" t="s">
        <v>176</v>
      </c>
      <c r="F124" s="17"/>
      <c r="G124" s="17"/>
      <c r="H124" s="17"/>
      <c r="I124" s="71"/>
      <c r="J124" s="72"/>
      <c r="K124" s="72"/>
      <c r="L124" s="83">
        <v>43767.375</v>
      </c>
      <c r="M124" s="83">
        <v>43767.75</v>
      </c>
      <c r="N124" s="83" t="s">
        <v>97</v>
      </c>
      <c r="O124" s="109">
        <v>1</v>
      </c>
      <c r="P124" s="94"/>
      <c r="Q124" s="183"/>
      <c r="R124" s="112"/>
      <c r="S124" s="113"/>
      <c r="T124" s="114"/>
      <c r="U124" s="140"/>
      <c r="V124" s="42"/>
      <c r="W124" s="42"/>
    </row>
    <row r="125" ht="16" hidden="1" customHeight="1" spans="1:23">
      <c r="A125" s="30"/>
      <c r="B125" s="30"/>
      <c r="C125" s="30"/>
      <c r="D125" s="17"/>
      <c r="E125" s="17" t="s">
        <v>183</v>
      </c>
      <c r="F125" s="17"/>
      <c r="G125" s="17"/>
      <c r="H125" s="17"/>
      <c r="I125" s="71"/>
      <c r="J125" s="72"/>
      <c r="K125" s="72"/>
      <c r="L125" s="83">
        <v>43768.375</v>
      </c>
      <c r="M125" s="83">
        <v>43769.75</v>
      </c>
      <c r="N125" s="83" t="s">
        <v>97</v>
      </c>
      <c r="O125" s="109">
        <v>2</v>
      </c>
      <c r="P125" s="94"/>
      <c r="Q125" s="182"/>
      <c r="R125" s="112"/>
      <c r="S125" s="113"/>
      <c r="T125" s="114"/>
      <c r="U125" s="140"/>
      <c r="V125" s="42"/>
      <c r="W125" s="42"/>
    </row>
    <row r="126" ht="17.25" spans="1:23">
      <c r="A126" s="30"/>
      <c r="B126" s="30"/>
      <c r="C126" s="30"/>
      <c r="D126" s="17"/>
      <c r="E126" s="17"/>
      <c r="F126" s="17"/>
      <c r="G126" s="17"/>
      <c r="H126" s="17"/>
      <c r="I126" s="71"/>
      <c r="J126" s="72"/>
      <c r="K126" s="72"/>
      <c r="L126" s="72"/>
      <c r="M126" s="72"/>
      <c r="N126" s="72"/>
      <c r="O126" s="109"/>
      <c r="P126" s="94"/>
      <c r="Q126" s="182"/>
      <c r="R126" s="112"/>
      <c r="S126" s="113"/>
      <c r="T126" s="114"/>
      <c r="U126" s="140"/>
      <c r="V126" s="42"/>
      <c r="W126" s="42"/>
    </row>
    <row r="127" ht="17.25" spans="1:23">
      <c r="A127" s="171" t="s">
        <v>184</v>
      </c>
      <c r="B127" s="30"/>
      <c r="C127" s="30"/>
      <c r="D127" s="17"/>
      <c r="E127" s="17"/>
      <c r="F127" s="17"/>
      <c r="G127" s="17"/>
      <c r="H127" s="17"/>
      <c r="I127" s="71"/>
      <c r="J127" s="72"/>
      <c r="K127" s="72"/>
      <c r="L127" s="72"/>
      <c r="M127" s="72"/>
      <c r="N127" s="72"/>
      <c r="O127" s="109"/>
      <c r="P127" s="94"/>
      <c r="Q127" s="111"/>
      <c r="R127" s="112"/>
      <c r="S127" s="113"/>
      <c r="T127" s="114"/>
      <c r="U127" s="140"/>
      <c r="V127" s="42"/>
      <c r="W127" s="42"/>
    </row>
    <row r="128" ht="17.25" spans="1:23">
      <c r="A128" s="192"/>
      <c r="B128" s="30"/>
      <c r="C128" s="30"/>
      <c r="D128" s="49" t="s">
        <v>93</v>
      </c>
      <c r="E128" s="17"/>
      <c r="F128" s="17"/>
      <c r="G128" s="17"/>
      <c r="H128" s="17"/>
      <c r="I128" s="71"/>
      <c r="J128" s="72"/>
      <c r="K128" s="72"/>
      <c r="L128" s="72"/>
      <c r="M128" s="72"/>
      <c r="N128" s="72"/>
      <c r="O128" s="109"/>
      <c r="P128" s="94"/>
      <c r="Q128" s="111"/>
      <c r="R128" s="112"/>
      <c r="S128" s="113"/>
      <c r="T128" s="114"/>
      <c r="U128" s="140"/>
      <c r="V128" s="42"/>
      <c r="W128" s="42"/>
    </row>
    <row r="129" ht="17.25" hidden="1" spans="1:23">
      <c r="A129" s="210"/>
      <c r="B129" s="30"/>
      <c r="C129" s="30"/>
      <c r="D129" s="211"/>
      <c r="E129" s="17"/>
      <c r="F129" s="17"/>
      <c r="G129" s="17"/>
      <c r="H129" s="17"/>
      <c r="I129" s="71"/>
      <c r="J129" s="72"/>
      <c r="K129" s="72"/>
      <c r="L129" s="72"/>
      <c r="M129" s="72"/>
      <c r="N129" s="72"/>
      <c r="O129" s="109"/>
      <c r="P129" s="94"/>
      <c r="Q129" s="111"/>
      <c r="R129" s="112"/>
      <c r="S129" s="113"/>
      <c r="T129" s="114"/>
      <c r="U129" s="140"/>
      <c r="V129" s="42"/>
      <c r="W129" s="42"/>
    </row>
    <row r="130" ht="17.25" hidden="1" spans="1:23">
      <c r="A130" s="30"/>
      <c r="B130" s="30"/>
      <c r="C130" s="30"/>
      <c r="D130" s="17" t="s">
        <v>185</v>
      </c>
      <c r="E130" s="17"/>
      <c r="F130" s="17"/>
      <c r="G130" s="17"/>
      <c r="H130" s="17"/>
      <c r="I130" s="71"/>
      <c r="J130" s="72"/>
      <c r="K130" s="72"/>
      <c r="L130" s="72"/>
      <c r="M130" s="72"/>
      <c r="N130" s="72"/>
      <c r="O130" s="109"/>
      <c r="P130" s="94"/>
      <c r="Q130" s="111"/>
      <c r="R130" s="112"/>
      <c r="S130" s="113"/>
      <c r="T130" s="114"/>
      <c r="U130" s="140"/>
      <c r="V130" s="42"/>
      <c r="W130" s="42"/>
    </row>
    <row r="131" ht="17.25" hidden="1" spans="1:23">
      <c r="A131" s="30"/>
      <c r="B131" s="30"/>
      <c r="C131" s="30"/>
      <c r="D131" s="17"/>
      <c r="E131" s="17" t="s">
        <v>186</v>
      </c>
      <c r="F131" s="17"/>
      <c r="G131" s="17"/>
      <c r="H131" s="17"/>
      <c r="I131" s="71"/>
      <c r="J131" s="72"/>
      <c r="K131" s="72"/>
      <c r="L131" s="83">
        <v>43770.375</v>
      </c>
      <c r="M131" s="83">
        <v>43775.75</v>
      </c>
      <c r="N131" s="83" t="s">
        <v>97</v>
      </c>
      <c r="O131" s="109">
        <v>4</v>
      </c>
      <c r="P131" s="94"/>
      <c r="Q131" s="181" t="s">
        <v>4</v>
      </c>
      <c r="R131" s="112"/>
      <c r="S131" s="113"/>
      <c r="T131" s="114"/>
      <c r="U131" s="140"/>
      <c r="V131" s="42"/>
      <c r="W131" s="42"/>
    </row>
    <row r="132" ht="17.25" hidden="1" spans="1:23">
      <c r="A132" s="30"/>
      <c r="B132" s="30"/>
      <c r="C132" s="30"/>
      <c r="D132" s="17"/>
      <c r="E132" s="17" t="s">
        <v>131</v>
      </c>
      <c r="F132" s="17"/>
      <c r="G132" s="17"/>
      <c r="H132" s="17"/>
      <c r="I132" s="71"/>
      <c r="J132" s="72"/>
      <c r="K132" s="72"/>
      <c r="L132" s="83">
        <v>43776.375</v>
      </c>
      <c r="M132" s="83">
        <v>43781.75</v>
      </c>
      <c r="N132" s="83" t="s">
        <v>97</v>
      </c>
      <c r="O132" s="109">
        <v>4</v>
      </c>
      <c r="P132" s="94"/>
      <c r="Q132" s="183"/>
      <c r="R132" s="112"/>
      <c r="S132" s="113"/>
      <c r="T132" s="114"/>
      <c r="U132" s="140"/>
      <c r="V132" s="42"/>
      <c r="W132" s="42"/>
    </row>
    <row r="133" ht="17.25" hidden="1" spans="1:23">
      <c r="A133" s="30"/>
      <c r="B133" s="30"/>
      <c r="C133" s="30"/>
      <c r="D133" s="17"/>
      <c r="E133" s="17" t="s">
        <v>187</v>
      </c>
      <c r="F133" s="17"/>
      <c r="G133" s="17"/>
      <c r="H133" s="17"/>
      <c r="I133" s="71"/>
      <c r="J133" s="72"/>
      <c r="K133" s="72"/>
      <c r="L133" s="83">
        <v>43782.375</v>
      </c>
      <c r="M133" s="83">
        <v>43784.75</v>
      </c>
      <c r="N133" s="83" t="s">
        <v>97</v>
      </c>
      <c r="O133" s="109">
        <v>3</v>
      </c>
      <c r="P133" s="94"/>
      <c r="Q133" s="183"/>
      <c r="R133" s="112"/>
      <c r="S133" s="113"/>
      <c r="T133" s="114"/>
      <c r="U133" s="140"/>
      <c r="V133" s="42"/>
      <c r="W133" s="42"/>
    </row>
    <row r="134" ht="17.25" hidden="1" spans="1:23">
      <c r="A134" s="30"/>
      <c r="B134" s="30"/>
      <c r="C134" s="30"/>
      <c r="D134" s="17"/>
      <c r="E134" s="17" t="s">
        <v>188</v>
      </c>
      <c r="F134" s="17"/>
      <c r="G134" s="17"/>
      <c r="H134" s="17"/>
      <c r="I134" s="71"/>
      <c r="J134" s="72"/>
      <c r="K134" s="72"/>
      <c r="L134" s="83">
        <v>43787.375</v>
      </c>
      <c r="M134" s="83">
        <v>43787.75</v>
      </c>
      <c r="N134" s="83" t="s">
        <v>97</v>
      </c>
      <c r="O134" s="109">
        <v>1</v>
      </c>
      <c r="P134" s="94"/>
      <c r="Q134" s="182"/>
      <c r="R134" s="112"/>
      <c r="S134" s="113"/>
      <c r="T134" s="114"/>
      <c r="U134" s="140"/>
      <c r="V134" s="42"/>
      <c r="W134" s="42"/>
    </row>
    <row r="135" ht="17.25" hidden="1" spans="1:23">
      <c r="A135" s="30"/>
      <c r="B135" s="30"/>
      <c r="C135" s="30"/>
      <c r="D135" s="17"/>
      <c r="E135" s="17"/>
      <c r="F135" s="17"/>
      <c r="G135" s="17"/>
      <c r="H135" s="17"/>
      <c r="I135" s="71"/>
      <c r="J135" s="72"/>
      <c r="K135" s="72"/>
      <c r="L135" s="72"/>
      <c r="M135" s="72"/>
      <c r="N135" s="72"/>
      <c r="O135" s="109"/>
      <c r="P135" s="94"/>
      <c r="Q135" s="111"/>
      <c r="R135" s="112"/>
      <c r="S135" s="113"/>
      <c r="T135" s="114"/>
      <c r="U135" s="140"/>
      <c r="V135" s="42"/>
      <c r="W135" s="42"/>
    </row>
    <row r="136" ht="17.25" hidden="1" spans="1:23">
      <c r="A136" s="30"/>
      <c r="B136" s="30"/>
      <c r="C136" s="30"/>
      <c r="D136" s="17" t="s">
        <v>189</v>
      </c>
      <c r="E136" s="199"/>
      <c r="F136" s="17"/>
      <c r="G136" s="17"/>
      <c r="H136" s="17"/>
      <c r="I136" s="71"/>
      <c r="J136" s="72"/>
      <c r="K136" s="72"/>
      <c r="L136" s="72"/>
      <c r="M136" s="72"/>
      <c r="N136" s="72"/>
      <c r="O136" s="109"/>
      <c r="P136" s="94"/>
      <c r="Q136" s="111"/>
      <c r="R136" s="112"/>
      <c r="S136" s="113"/>
      <c r="T136" s="114"/>
      <c r="U136" s="140"/>
      <c r="V136" s="42"/>
      <c r="W136" s="42"/>
    </row>
    <row r="137" ht="17.25" hidden="1" spans="1:23">
      <c r="A137" s="30"/>
      <c r="B137" s="30"/>
      <c r="C137" s="30"/>
      <c r="D137" s="17"/>
      <c r="E137" s="213" t="s">
        <v>190</v>
      </c>
      <c r="F137" s="17"/>
      <c r="G137" s="17"/>
      <c r="H137" s="17"/>
      <c r="I137" s="71"/>
      <c r="J137" s="72"/>
      <c r="K137" s="72"/>
      <c r="L137" s="83">
        <v>43781.375</v>
      </c>
      <c r="M137" s="83">
        <v>43787.75</v>
      </c>
      <c r="N137" s="83" t="s">
        <v>97</v>
      </c>
      <c r="O137" s="109">
        <v>5</v>
      </c>
      <c r="P137" s="94"/>
      <c r="Q137" s="181" t="s">
        <v>5</v>
      </c>
      <c r="R137" s="112"/>
      <c r="S137" s="113"/>
      <c r="T137" s="114"/>
      <c r="U137" s="140"/>
      <c r="V137" s="42"/>
      <c r="W137" s="42"/>
    </row>
    <row r="138" ht="17.25" hidden="1" spans="1:23">
      <c r="A138" s="30"/>
      <c r="B138" s="30"/>
      <c r="C138" s="30"/>
      <c r="D138" s="2"/>
      <c r="E138" s="213" t="s">
        <v>191</v>
      </c>
      <c r="F138" s="17"/>
      <c r="G138" s="17"/>
      <c r="H138" s="17"/>
      <c r="I138" s="71"/>
      <c r="J138" s="72"/>
      <c r="K138" s="72"/>
      <c r="L138" s="83">
        <v>43788.375</v>
      </c>
      <c r="M138" s="83">
        <v>43794.75</v>
      </c>
      <c r="N138" s="83" t="s">
        <v>97</v>
      </c>
      <c r="O138" s="109">
        <v>5</v>
      </c>
      <c r="P138" s="94"/>
      <c r="Q138" s="183"/>
      <c r="R138" s="112"/>
      <c r="S138" s="113"/>
      <c r="T138" s="114"/>
      <c r="U138" s="140"/>
      <c r="V138" s="42"/>
      <c r="W138" s="42"/>
    </row>
    <row r="139" ht="17.25" hidden="1" spans="1:23">
      <c r="A139" s="30"/>
      <c r="B139" s="30"/>
      <c r="C139" s="30"/>
      <c r="D139" s="2"/>
      <c r="E139" t="s">
        <v>192</v>
      </c>
      <c r="F139" s="17"/>
      <c r="G139" s="17"/>
      <c r="H139" s="17"/>
      <c r="I139" s="71"/>
      <c r="J139" s="72"/>
      <c r="K139" s="72"/>
      <c r="L139" s="83">
        <v>43795.375</v>
      </c>
      <c r="M139" s="83">
        <v>43798.75</v>
      </c>
      <c r="N139" s="83" t="s">
        <v>97</v>
      </c>
      <c r="O139" s="109">
        <v>4</v>
      </c>
      <c r="P139" s="94"/>
      <c r="Q139" s="182"/>
      <c r="R139" s="112"/>
      <c r="S139" s="113"/>
      <c r="T139" s="114"/>
      <c r="U139" s="140"/>
      <c r="V139" s="42"/>
      <c r="W139" s="42"/>
    </row>
    <row r="140" ht="17.25" hidden="1" spans="1:23">
      <c r="A140" s="30"/>
      <c r="B140" s="30"/>
      <c r="C140" s="30"/>
      <c r="D140" s="2"/>
      <c r="E140" s="199"/>
      <c r="F140" s="17"/>
      <c r="G140" s="17"/>
      <c r="H140" s="17"/>
      <c r="I140" s="71"/>
      <c r="J140" s="72"/>
      <c r="K140" s="72"/>
      <c r="L140" s="72"/>
      <c r="M140" s="72"/>
      <c r="N140" s="72"/>
      <c r="O140" s="109"/>
      <c r="P140" s="94"/>
      <c r="Q140" s="111"/>
      <c r="R140" s="112"/>
      <c r="S140" s="113"/>
      <c r="T140" s="114"/>
      <c r="U140" s="140"/>
      <c r="V140" s="42"/>
      <c r="W140" s="42"/>
    </row>
    <row r="141" ht="17.25" hidden="1" spans="1:23">
      <c r="A141" s="30"/>
      <c r="B141" s="30"/>
      <c r="C141" s="30"/>
      <c r="D141" s="17" t="s">
        <v>193</v>
      </c>
      <c r="E141" s="17"/>
      <c r="F141" s="17"/>
      <c r="G141" s="17"/>
      <c r="H141" s="17"/>
      <c r="I141" s="71"/>
      <c r="J141" s="72"/>
      <c r="K141" s="72"/>
      <c r="L141" s="72"/>
      <c r="M141" s="72"/>
      <c r="N141" s="72"/>
      <c r="O141" s="109"/>
      <c r="P141" s="94"/>
      <c r="Q141" s="111"/>
      <c r="R141" s="112"/>
      <c r="S141" s="113"/>
      <c r="T141" s="114"/>
      <c r="U141" s="140"/>
      <c r="V141" s="42"/>
      <c r="W141" s="42"/>
    </row>
    <row r="142" ht="17.25" hidden="1" spans="1:23">
      <c r="A142" s="30"/>
      <c r="B142" s="30"/>
      <c r="C142" s="30"/>
      <c r="D142" s="17"/>
      <c r="E142" s="17" t="s">
        <v>194</v>
      </c>
      <c r="F142" s="17"/>
      <c r="G142" s="17"/>
      <c r="H142" s="17"/>
      <c r="I142" s="71"/>
      <c r="J142" s="72"/>
      <c r="K142" s="72"/>
      <c r="L142" s="83">
        <v>43770.375</v>
      </c>
      <c r="M142" s="83">
        <v>43774.75</v>
      </c>
      <c r="N142" s="83" t="s">
        <v>97</v>
      </c>
      <c r="O142" s="109">
        <v>3</v>
      </c>
      <c r="P142" s="94"/>
      <c r="Q142" s="181" t="s">
        <v>1</v>
      </c>
      <c r="R142" s="112"/>
      <c r="S142" s="113"/>
      <c r="T142" s="114"/>
      <c r="U142" s="140"/>
      <c r="V142" s="42"/>
      <c r="W142" s="42"/>
    </row>
    <row r="143" ht="17.25" hidden="1" spans="1:23">
      <c r="A143" s="30"/>
      <c r="B143" s="30"/>
      <c r="C143" s="30"/>
      <c r="D143" s="17"/>
      <c r="E143" s="164" t="s">
        <v>190</v>
      </c>
      <c r="F143" s="17"/>
      <c r="G143" s="17"/>
      <c r="H143" s="17"/>
      <c r="I143" s="71"/>
      <c r="J143" s="72"/>
      <c r="K143" s="72"/>
      <c r="L143" s="83">
        <v>43775.375</v>
      </c>
      <c r="M143" s="83">
        <v>43776.75</v>
      </c>
      <c r="N143" s="83" t="s">
        <v>97</v>
      </c>
      <c r="O143" s="109">
        <v>2</v>
      </c>
      <c r="P143" s="94"/>
      <c r="Q143" s="182"/>
      <c r="R143" s="112"/>
      <c r="S143" s="113"/>
      <c r="T143" s="114"/>
      <c r="U143" s="140"/>
      <c r="V143" s="42"/>
      <c r="W143" s="42"/>
    </row>
    <row r="144" ht="17.25" hidden="1" spans="1:23">
      <c r="A144" s="30"/>
      <c r="B144" s="30"/>
      <c r="C144" s="30"/>
      <c r="D144" s="17"/>
      <c r="E144" s="164"/>
      <c r="F144" s="17"/>
      <c r="G144" s="17"/>
      <c r="H144" s="17"/>
      <c r="I144" s="71"/>
      <c r="J144" s="72"/>
      <c r="K144" s="72"/>
      <c r="L144" s="72"/>
      <c r="M144" s="72"/>
      <c r="N144" s="72"/>
      <c r="O144" s="109"/>
      <c r="P144" s="94"/>
      <c r="Q144" s="111"/>
      <c r="R144" s="112"/>
      <c r="S144" s="113"/>
      <c r="T144" s="114"/>
      <c r="U144" s="140"/>
      <c r="V144" s="42"/>
      <c r="W144" s="42"/>
    </row>
    <row r="145" ht="15" hidden="1" customHeight="1" spans="1:23">
      <c r="A145" s="30"/>
      <c r="B145" s="30"/>
      <c r="C145" s="30"/>
      <c r="D145" s="17" t="s">
        <v>195</v>
      </c>
      <c r="E145" s="17"/>
      <c r="F145" s="17"/>
      <c r="G145" s="17"/>
      <c r="H145" s="17"/>
      <c r="I145" s="71"/>
      <c r="J145" s="72"/>
      <c r="K145" s="72"/>
      <c r="L145" s="72"/>
      <c r="M145" s="72"/>
      <c r="N145" s="72"/>
      <c r="O145" s="109"/>
      <c r="P145" s="94"/>
      <c r="Q145" s="111"/>
      <c r="R145" s="112"/>
      <c r="S145" s="113"/>
      <c r="T145" s="114"/>
      <c r="U145" s="140"/>
      <c r="V145" s="42"/>
      <c r="W145" s="42"/>
    </row>
    <row r="146" ht="17.25" hidden="1" spans="1:23">
      <c r="A146" s="30"/>
      <c r="B146" s="30"/>
      <c r="C146" s="30"/>
      <c r="D146" s="17"/>
      <c r="E146" s="164" t="s">
        <v>110</v>
      </c>
      <c r="F146" s="17"/>
      <c r="G146" s="17"/>
      <c r="H146" s="17"/>
      <c r="I146" s="71"/>
      <c r="J146" s="72"/>
      <c r="K146" s="72"/>
      <c r="L146" s="83">
        <v>43777.375</v>
      </c>
      <c r="M146" s="83">
        <v>43780.75</v>
      </c>
      <c r="N146" s="83" t="s">
        <v>97</v>
      </c>
      <c r="O146" s="109">
        <v>2</v>
      </c>
      <c r="P146" s="94"/>
      <c r="Q146" s="181" t="s">
        <v>1</v>
      </c>
      <c r="R146" s="112"/>
      <c r="S146" s="113"/>
      <c r="T146" s="114"/>
      <c r="U146" s="140"/>
      <c r="V146" s="42"/>
      <c r="W146" s="42"/>
    </row>
    <row r="147" ht="17.25" hidden="1" spans="1:23">
      <c r="A147" s="30"/>
      <c r="B147" s="30"/>
      <c r="C147" s="30"/>
      <c r="D147" s="17"/>
      <c r="E147" s="17" t="s">
        <v>196</v>
      </c>
      <c r="F147" s="17"/>
      <c r="G147" s="17"/>
      <c r="H147" s="17"/>
      <c r="I147" s="71"/>
      <c r="J147" s="72"/>
      <c r="K147" s="72"/>
      <c r="L147" s="83">
        <v>43781.375</v>
      </c>
      <c r="M147" s="83">
        <v>43781.75</v>
      </c>
      <c r="N147" s="83" t="s">
        <v>97</v>
      </c>
      <c r="O147" s="109">
        <v>1</v>
      </c>
      <c r="P147" s="94"/>
      <c r="Q147" s="183"/>
      <c r="R147" s="112"/>
      <c r="S147" s="113"/>
      <c r="T147" s="114"/>
      <c r="U147" s="140"/>
      <c r="V147" s="42"/>
      <c r="W147" s="42"/>
    </row>
    <row r="148" ht="17.25" hidden="1" spans="1:23">
      <c r="A148" s="30"/>
      <c r="B148" s="30"/>
      <c r="C148" s="30"/>
      <c r="D148" s="17"/>
      <c r="E148" s="17" t="s">
        <v>197</v>
      </c>
      <c r="F148" s="17"/>
      <c r="G148" s="17"/>
      <c r="H148" s="17"/>
      <c r="I148" s="71"/>
      <c r="J148" s="72"/>
      <c r="K148" s="72"/>
      <c r="L148" s="83">
        <v>43782.375</v>
      </c>
      <c r="M148" s="83">
        <v>43782.75</v>
      </c>
      <c r="N148" s="83" t="s">
        <v>97</v>
      </c>
      <c r="O148" s="109">
        <v>1</v>
      </c>
      <c r="P148" s="94"/>
      <c r="Q148" s="183"/>
      <c r="R148" s="112"/>
      <c r="S148" s="113"/>
      <c r="T148" s="114"/>
      <c r="U148" s="140"/>
      <c r="V148" s="42"/>
      <c r="W148" s="42"/>
    </row>
    <row r="149" ht="17.25" hidden="1" spans="1:23">
      <c r="A149" s="30"/>
      <c r="B149" s="30"/>
      <c r="C149" s="30"/>
      <c r="D149" s="17"/>
      <c r="E149" s="17" t="s">
        <v>198</v>
      </c>
      <c r="F149" s="17"/>
      <c r="G149" s="17"/>
      <c r="H149" s="17"/>
      <c r="I149" s="71"/>
      <c r="J149" s="72"/>
      <c r="K149" s="72"/>
      <c r="L149" s="83">
        <v>43783.375</v>
      </c>
      <c r="M149" s="83">
        <v>43783.75</v>
      </c>
      <c r="N149" s="83" t="s">
        <v>97</v>
      </c>
      <c r="O149" s="109">
        <v>1</v>
      </c>
      <c r="P149" s="94"/>
      <c r="Q149" s="182"/>
      <c r="R149" s="112"/>
      <c r="S149" s="113"/>
      <c r="T149" s="114"/>
      <c r="U149" s="140"/>
      <c r="V149" s="42"/>
      <c r="W149" s="42"/>
    </row>
    <row r="150" ht="17.25" hidden="1" spans="1:23">
      <c r="A150" s="30"/>
      <c r="B150" s="30"/>
      <c r="C150" s="30"/>
      <c r="D150" s="17"/>
      <c r="E150" s="17"/>
      <c r="F150" s="17"/>
      <c r="G150" s="17"/>
      <c r="H150" s="17"/>
      <c r="I150" s="71"/>
      <c r="J150" s="72"/>
      <c r="K150" s="72"/>
      <c r="L150" s="72"/>
      <c r="M150" s="72"/>
      <c r="N150" s="72"/>
      <c r="O150" s="109"/>
      <c r="P150" s="94"/>
      <c r="Q150" s="111"/>
      <c r="R150" s="112"/>
      <c r="S150" s="113"/>
      <c r="T150" s="114"/>
      <c r="U150" s="140"/>
      <c r="V150" s="42"/>
      <c r="W150" s="42"/>
    </row>
    <row r="151" ht="17.25" hidden="1" spans="1:23">
      <c r="A151" s="30"/>
      <c r="B151" s="30"/>
      <c r="C151" s="30"/>
      <c r="D151" s="17" t="s">
        <v>199</v>
      </c>
      <c r="E151" s="17"/>
      <c r="F151" s="17"/>
      <c r="G151" s="17"/>
      <c r="H151" s="17"/>
      <c r="I151" s="71"/>
      <c r="J151" s="72"/>
      <c r="K151" s="72"/>
      <c r="L151" s="72"/>
      <c r="M151" s="72"/>
      <c r="N151" s="72"/>
      <c r="O151" s="109"/>
      <c r="P151" s="94"/>
      <c r="Q151" s="181" t="s">
        <v>4</v>
      </c>
      <c r="R151" s="112"/>
      <c r="S151" s="113"/>
      <c r="T151" s="114"/>
      <c r="U151" s="140"/>
      <c r="V151" s="42"/>
      <c r="W151" s="42"/>
    </row>
    <row r="152" ht="17.25" hidden="1" spans="1:23">
      <c r="A152" s="30"/>
      <c r="B152" s="30"/>
      <c r="C152" s="30"/>
      <c r="D152" s="17"/>
      <c r="E152" s="17" t="s">
        <v>200</v>
      </c>
      <c r="F152" s="17"/>
      <c r="G152" s="17"/>
      <c r="H152" s="17"/>
      <c r="I152" s="71"/>
      <c r="J152" s="72"/>
      <c r="K152" s="72"/>
      <c r="L152" s="83">
        <v>43788.375</v>
      </c>
      <c r="M152" s="83">
        <v>43794.75</v>
      </c>
      <c r="N152" s="83" t="s">
        <v>97</v>
      </c>
      <c r="O152" s="109">
        <v>5</v>
      </c>
      <c r="P152" s="94"/>
      <c r="Q152" s="182"/>
      <c r="R152" s="112"/>
      <c r="S152" s="113"/>
      <c r="T152" s="114"/>
      <c r="U152" s="140"/>
      <c r="V152" s="42"/>
      <c r="W152" s="42"/>
    </row>
    <row r="153" ht="17.25" hidden="1" spans="1:23">
      <c r="A153" s="30"/>
      <c r="B153" s="30"/>
      <c r="C153" s="30"/>
      <c r="D153" s="17"/>
      <c r="E153" s="17"/>
      <c r="F153" s="17"/>
      <c r="G153" s="17"/>
      <c r="H153" s="17"/>
      <c r="I153" s="71"/>
      <c r="J153" s="72"/>
      <c r="K153" s="72"/>
      <c r="L153" s="72"/>
      <c r="M153" s="72"/>
      <c r="N153" s="72"/>
      <c r="O153" s="109"/>
      <c r="P153" s="94"/>
      <c r="Q153" s="181"/>
      <c r="R153" s="112"/>
      <c r="S153" s="113"/>
      <c r="T153" s="114"/>
      <c r="U153" s="140"/>
      <c r="V153" s="42"/>
      <c r="W153" s="42"/>
    </row>
    <row r="154" ht="17.25" hidden="1" spans="1:23">
      <c r="A154" s="30"/>
      <c r="B154" s="30"/>
      <c r="C154" s="30"/>
      <c r="D154" s="17" t="s">
        <v>201</v>
      </c>
      <c r="E154" s="17"/>
      <c r="F154" s="17"/>
      <c r="G154" s="17"/>
      <c r="H154" s="17"/>
      <c r="I154" s="71"/>
      <c r="J154" s="72"/>
      <c r="K154" s="72"/>
      <c r="L154" s="72"/>
      <c r="M154" s="72"/>
      <c r="N154" s="72"/>
      <c r="O154" s="109"/>
      <c r="P154" s="94"/>
      <c r="Q154" s="181" t="s">
        <v>1</v>
      </c>
      <c r="R154" s="112"/>
      <c r="S154" s="113"/>
      <c r="T154" s="114"/>
      <c r="U154" s="140"/>
      <c r="V154" s="42"/>
      <c r="W154" s="42"/>
    </row>
    <row r="155" ht="17.25" hidden="1" spans="1:23">
      <c r="A155" s="30"/>
      <c r="B155" s="30"/>
      <c r="C155" s="30"/>
      <c r="D155" s="17"/>
      <c r="E155" s="164" t="s">
        <v>110</v>
      </c>
      <c r="F155" s="17"/>
      <c r="G155" s="17"/>
      <c r="H155" s="17"/>
      <c r="I155" s="71"/>
      <c r="J155" s="72"/>
      <c r="K155" s="72"/>
      <c r="L155" s="83">
        <v>43784.375</v>
      </c>
      <c r="M155" s="83">
        <v>43787.75</v>
      </c>
      <c r="N155" s="83" t="s">
        <v>97</v>
      </c>
      <c r="O155" s="109">
        <v>2</v>
      </c>
      <c r="P155" s="94"/>
      <c r="Q155" s="183"/>
      <c r="R155" s="112"/>
      <c r="S155" s="113"/>
      <c r="T155" s="114"/>
      <c r="U155" s="140"/>
      <c r="V155" s="42"/>
      <c r="W155" s="42"/>
    </row>
    <row r="156" ht="17.25" hidden="1" spans="1:23">
      <c r="A156" s="30"/>
      <c r="B156" s="30"/>
      <c r="C156" s="30"/>
      <c r="D156" s="17"/>
      <c r="E156" s="16" t="s">
        <v>202</v>
      </c>
      <c r="F156" s="17"/>
      <c r="G156" s="17"/>
      <c r="H156" s="17"/>
      <c r="I156" s="71"/>
      <c r="J156" s="72"/>
      <c r="K156" s="72"/>
      <c r="L156" s="83">
        <v>43788.375</v>
      </c>
      <c r="M156" s="83">
        <v>43788.75</v>
      </c>
      <c r="N156" s="83" t="s">
        <v>97</v>
      </c>
      <c r="O156" s="109">
        <v>1</v>
      </c>
      <c r="P156" s="94"/>
      <c r="Q156" s="182"/>
      <c r="R156" s="112"/>
      <c r="S156" s="113"/>
      <c r="T156" s="114"/>
      <c r="U156" s="140"/>
      <c r="V156" s="42"/>
      <c r="W156" s="42"/>
    </row>
    <row r="157" ht="17.25" hidden="1" spans="1:23">
      <c r="A157" s="30"/>
      <c r="B157" s="30"/>
      <c r="C157" s="30"/>
      <c r="D157" s="17"/>
      <c r="E157" s="17"/>
      <c r="F157" s="17"/>
      <c r="G157" s="17"/>
      <c r="H157" s="17"/>
      <c r="I157" s="71"/>
      <c r="J157" s="72"/>
      <c r="K157" s="72"/>
      <c r="L157" s="72"/>
      <c r="M157" s="72"/>
      <c r="N157" s="72"/>
      <c r="O157" s="109"/>
      <c r="P157" s="94"/>
      <c r="Q157" s="111"/>
      <c r="R157" s="112"/>
      <c r="S157" s="113"/>
      <c r="T157" s="114"/>
      <c r="U157" s="140"/>
      <c r="V157" s="42"/>
      <c r="W157" s="42"/>
    </row>
    <row r="158" ht="17.25" hidden="1" spans="1:23">
      <c r="A158" s="30"/>
      <c r="B158" s="30"/>
      <c r="C158" s="30"/>
      <c r="D158" s="17" t="s">
        <v>203</v>
      </c>
      <c r="E158" s="164" t="s">
        <v>110</v>
      </c>
      <c r="F158" s="17"/>
      <c r="G158" s="17"/>
      <c r="H158" s="17"/>
      <c r="I158" s="71"/>
      <c r="J158" s="72"/>
      <c r="K158" s="72"/>
      <c r="L158" s="83">
        <v>43789.375</v>
      </c>
      <c r="M158" s="83">
        <v>43790.75</v>
      </c>
      <c r="N158" s="83" t="s">
        <v>97</v>
      </c>
      <c r="O158" s="109">
        <v>2</v>
      </c>
      <c r="P158" s="94"/>
      <c r="Q158" s="181" t="s">
        <v>1</v>
      </c>
      <c r="R158" s="112"/>
      <c r="S158" s="113"/>
      <c r="T158" s="114"/>
      <c r="U158" s="140"/>
      <c r="V158" s="42"/>
      <c r="W158" s="42"/>
    </row>
    <row r="159" ht="17.25" hidden="1" spans="1:23">
      <c r="A159" s="30"/>
      <c r="B159" s="30"/>
      <c r="C159" s="30"/>
      <c r="D159" s="17"/>
      <c r="E159" s="17" t="s">
        <v>204</v>
      </c>
      <c r="F159" s="17"/>
      <c r="G159" s="17"/>
      <c r="H159" s="17"/>
      <c r="I159" s="71"/>
      <c r="J159" s="72"/>
      <c r="K159" s="72"/>
      <c r="L159" s="83">
        <v>43791.375</v>
      </c>
      <c r="M159" s="83">
        <v>43791.75</v>
      </c>
      <c r="N159" s="83" t="s">
        <v>97</v>
      </c>
      <c r="O159" s="109">
        <v>1</v>
      </c>
      <c r="P159" s="94"/>
      <c r="Q159" s="182"/>
      <c r="R159" s="112"/>
      <c r="S159" s="113"/>
      <c r="T159" s="114"/>
      <c r="U159" s="140"/>
      <c r="V159" s="42"/>
      <c r="W159" s="42"/>
    </row>
    <row r="160" ht="17.25" hidden="1" spans="1:23">
      <c r="A160" s="30"/>
      <c r="B160" s="30"/>
      <c r="C160" s="30"/>
      <c r="D160" s="17"/>
      <c r="E160" s="17"/>
      <c r="F160" s="17"/>
      <c r="G160" s="17"/>
      <c r="H160" s="17"/>
      <c r="I160" s="71"/>
      <c r="J160" s="72"/>
      <c r="K160" s="72"/>
      <c r="L160" s="72"/>
      <c r="M160" s="72"/>
      <c r="N160" s="72"/>
      <c r="O160" s="109"/>
      <c r="P160" s="94"/>
      <c r="Q160" s="111"/>
      <c r="R160" s="112"/>
      <c r="S160" s="113"/>
      <c r="T160" s="114"/>
      <c r="U160" s="140"/>
      <c r="V160" s="42"/>
      <c r="W160" s="42"/>
    </row>
    <row r="161" ht="17.25" hidden="1" spans="1:23">
      <c r="A161" s="30"/>
      <c r="B161" s="30"/>
      <c r="C161" s="30"/>
      <c r="D161" s="164" t="s">
        <v>205</v>
      </c>
      <c r="E161" s="17"/>
      <c r="F161" s="17"/>
      <c r="G161" s="17"/>
      <c r="H161" s="17"/>
      <c r="I161" s="71"/>
      <c r="J161" s="72"/>
      <c r="K161" s="72"/>
      <c r="L161" s="72"/>
      <c r="M161" s="72"/>
      <c r="N161" s="72"/>
      <c r="O161" s="109"/>
      <c r="P161" s="94"/>
      <c r="Q161" s="181" t="s">
        <v>1</v>
      </c>
      <c r="R161" s="112"/>
      <c r="S161" s="113"/>
      <c r="T161" s="114"/>
      <c r="U161" s="140"/>
      <c r="V161" s="42"/>
      <c r="W161" s="42"/>
    </row>
    <row r="162" ht="17.25" hidden="1" spans="1:23">
      <c r="A162" s="30"/>
      <c r="B162" s="30"/>
      <c r="C162" s="30"/>
      <c r="D162" s="17" t="s">
        <v>206</v>
      </c>
      <c r="E162" s="17" t="s">
        <v>207</v>
      </c>
      <c r="F162" s="17"/>
      <c r="G162" s="17"/>
      <c r="H162" s="17"/>
      <c r="I162" s="71"/>
      <c r="J162" s="72"/>
      <c r="K162" s="72"/>
      <c r="L162" s="83">
        <v>43794.375</v>
      </c>
      <c r="M162" s="83">
        <v>43795.75</v>
      </c>
      <c r="N162" s="83" t="s">
        <v>97</v>
      </c>
      <c r="O162" s="109">
        <v>2</v>
      </c>
      <c r="P162" s="94"/>
      <c r="Q162" s="182"/>
      <c r="R162" s="112"/>
      <c r="S162" s="113"/>
      <c r="T162" s="114"/>
      <c r="U162" s="140"/>
      <c r="V162" s="42"/>
      <c r="W162" s="42"/>
    </row>
    <row r="163" ht="17.25" hidden="1" spans="1:23">
      <c r="A163" s="30"/>
      <c r="B163" s="30"/>
      <c r="C163" s="30"/>
      <c r="D163" s="17"/>
      <c r="E163" s="17"/>
      <c r="F163" s="17"/>
      <c r="G163" s="17"/>
      <c r="H163" s="17"/>
      <c r="I163" s="71"/>
      <c r="J163" s="72"/>
      <c r="K163" s="72"/>
      <c r="L163" s="72"/>
      <c r="M163" s="72"/>
      <c r="N163" s="72"/>
      <c r="O163" s="109"/>
      <c r="P163" s="94"/>
      <c r="Q163" s="111"/>
      <c r="R163" s="112"/>
      <c r="S163" s="113"/>
      <c r="T163" s="114"/>
      <c r="U163" s="140"/>
      <c r="V163" s="42"/>
      <c r="W163" s="42"/>
    </row>
    <row r="164" ht="17.25" hidden="1" spans="1:23">
      <c r="A164" s="30"/>
      <c r="B164" s="30"/>
      <c r="C164" s="30"/>
      <c r="D164" s="17" t="s">
        <v>208</v>
      </c>
      <c r="E164" s="17"/>
      <c r="F164" s="17"/>
      <c r="G164" s="17"/>
      <c r="H164" s="17"/>
      <c r="I164" s="71"/>
      <c r="J164" s="72"/>
      <c r="K164" s="72"/>
      <c r="L164" s="72"/>
      <c r="M164" s="72"/>
      <c r="N164" s="72"/>
      <c r="O164" s="109"/>
      <c r="P164" s="94"/>
      <c r="Q164" s="111"/>
      <c r="R164" s="112"/>
      <c r="S164" s="113"/>
      <c r="T164" s="114"/>
      <c r="U164" s="140"/>
      <c r="V164" s="42"/>
      <c r="W164" s="42"/>
    </row>
    <row r="165" ht="17.25" hidden="1" spans="1:23">
      <c r="A165" s="30"/>
      <c r="B165" s="30"/>
      <c r="C165" s="30"/>
      <c r="D165" s="17"/>
      <c r="E165" s="164" t="s">
        <v>190</v>
      </c>
      <c r="F165" s="17"/>
      <c r="G165" s="17"/>
      <c r="H165" s="17"/>
      <c r="I165" s="71"/>
      <c r="J165" s="72"/>
      <c r="K165" s="72"/>
      <c r="L165" s="83">
        <v>43796.375</v>
      </c>
      <c r="M165" s="83">
        <v>43796.75</v>
      </c>
      <c r="N165" s="83" t="s">
        <v>97</v>
      </c>
      <c r="O165" s="109">
        <v>1</v>
      </c>
      <c r="P165" s="94"/>
      <c r="Q165" s="181" t="s">
        <v>1</v>
      </c>
      <c r="R165" s="112"/>
      <c r="S165" s="113"/>
      <c r="T165" s="114"/>
      <c r="U165" s="140"/>
      <c r="V165" s="42"/>
      <c r="W165" s="42"/>
    </row>
    <row r="166" ht="17.25" hidden="1" spans="1:23">
      <c r="A166" s="30"/>
      <c r="B166" s="30"/>
      <c r="C166" s="30"/>
      <c r="D166" s="17"/>
      <c r="E166" s="17" t="s">
        <v>209</v>
      </c>
      <c r="F166" s="17"/>
      <c r="G166" s="17"/>
      <c r="H166" s="17"/>
      <c r="I166" s="71"/>
      <c r="J166" s="72"/>
      <c r="K166" s="72"/>
      <c r="L166" s="83">
        <v>43797.375</v>
      </c>
      <c r="M166" s="83">
        <v>43801.75</v>
      </c>
      <c r="N166" s="83" t="s">
        <v>97</v>
      </c>
      <c r="O166" s="109">
        <v>3</v>
      </c>
      <c r="P166" s="94"/>
      <c r="Q166" s="182"/>
      <c r="R166" s="112"/>
      <c r="S166" s="113"/>
      <c r="T166" s="114"/>
      <c r="U166" s="140"/>
      <c r="V166" s="42"/>
      <c r="W166" s="42"/>
    </row>
    <row r="167" ht="17.25" hidden="1" spans="1:23">
      <c r="A167" s="30"/>
      <c r="B167" s="30"/>
      <c r="C167" s="30"/>
      <c r="D167" s="17"/>
      <c r="E167" s="17"/>
      <c r="F167" s="17"/>
      <c r="G167" s="17"/>
      <c r="H167" s="17"/>
      <c r="I167" s="71"/>
      <c r="J167" s="72"/>
      <c r="K167" s="72"/>
      <c r="L167" s="72"/>
      <c r="M167" s="72"/>
      <c r="N167" s="72"/>
      <c r="O167" s="109"/>
      <c r="P167" s="94"/>
      <c r="Q167" s="111"/>
      <c r="R167" s="112"/>
      <c r="S167" s="113"/>
      <c r="T167" s="114"/>
      <c r="U167" s="140"/>
      <c r="V167" s="42"/>
      <c r="W167" s="42"/>
    </row>
    <row r="168" ht="17.25" hidden="1" spans="1:23">
      <c r="A168" s="30"/>
      <c r="B168" s="30"/>
      <c r="C168" s="30"/>
      <c r="D168" s="17" t="s">
        <v>143</v>
      </c>
      <c r="E168" s="17"/>
      <c r="F168" s="17"/>
      <c r="G168" s="17"/>
      <c r="H168" s="17"/>
      <c r="I168" s="71"/>
      <c r="J168" s="72"/>
      <c r="K168" s="72"/>
      <c r="L168" s="72"/>
      <c r="M168" s="72"/>
      <c r="N168" s="72"/>
      <c r="O168" s="109"/>
      <c r="P168" s="94"/>
      <c r="Q168" s="111"/>
      <c r="R168" s="112"/>
      <c r="S168" s="113"/>
      <c r="T168" s="114"/>
      <c r="U168" s="140"/>
      <c r="V168" s="42"/>
      <c r="W168" s="42"/>
    </row>
    <row r="169" ht="17.25" hidden="1" spans="1:23">
      <c r="A169" s="30"/>
      <c r="B169" s="30"/>
      <c r="C169" s="30"/>
      <c r="D169" s="17"/>
      <c r="E169" s="17" t="s">
        <v>210</v>
      </c>
      <c r="F169" s="17"/>
      <c r="G169" s="17"/>
      <c r="H169" s="17"/>
      <c r="I169" s="71"/>
      <c r="J169" s="72"/>
      <c r="K169" s="72"/>
      <c r="L169" s="83">
        <v>43795.375</v>
      </c>
      <c r="M169" s="83">
        <v>43797.75</v>
      </c>
      <c r="N169" s="72" t="s">
        <v>97</v>
      </c>
      <c r="O169" s="109">
        <v>3</v>
      </c>
      <c r="P169" s="94"/>
      <c r="Q169" s="111" t="s">
        <v>4</v>
      </c>
      <c r="R169" s="112"/>
      <c r="S169" s="113"/>
      <c r="T169" s="114"/>
      <c r="U169" s="140"/>
      <c r="V169" s="42"/>
      <c r="W169" s="42"/>
    </row>
    <row r="170" ht="17.25" hidden="1" spans="1:23">
      <c r="A170" s="30"/>
      <c r="B170" s="30"/>
      <c r="C170" s="30"/>
      <c r="D170" s="17"/>
      <c r="E170" s="17"/>
      <c r="F170" s="17"/>
      <c r="G170" s="17"/>
      <c r="H170" s="17"/>
      <c r="I170" s="71"/>
      <c r="J170" s="72"/>
      <c r="K170" s="72"/>
      <c r="L170" s="72"/>
      <c r="M170" s="72"/>
      <c r="N170" s="72"/>
      <c r="O170" s="109"/>
      <c r="P170" s="94"/>
      <c r="Q170" s="111"/>
      <c r="R170" s="112"/>
      <c r="S170" s="113"/>
      <c r="T170" s="114"/>
      <c r="U170" s="140"/>
      <c r="V170" s="42"/>
      <c r="W170" s="42"/>
    </row>
    <row r="171" ht="17.25" hidden="1" spans="1:23">
      <c r="A171" s="30"/>
      <c r="B171" s="30"/>
      <c r="C171" s="30"/>
      <c r="D171" s="17" t="s">
        <v>211</v>
      </c>
      <c r="E171" s="17"/>
      <c r="F171" s="17"/>
      <c r="G171" s="17"/>
      <c r="H171" s="17"/>
      <c r="I171" s="71"/>
      <c r="J171" s="72"/>
      <c r="K171" s="72"/>
      <c r="L171" s="72"/>
      <c r="M171" s="72"/>
      <c r="N171" s="72"/>
      <c r="O171" s="109"/>
      <c r="P171" s="94"/>
      <c r="Q171" s="111"/>
      <c r="R171" s="112"/>
      <c r="S171" s="113"/>
      <c r="T171" s="114"/>
      <c r="U171" s="140"/>
      <c r="V171" s="42"/>
      <c r="W171" s="42"/>
    </row>
    <row r="172" ht="17.25" hidden="1" spans="1:23">
      <c r="A172" s="30"/>
      <c r="B172" s="30"/>
      <c r="C172" s="30"/>
      <c r="D172" s="17"/>
      <c r="E172" s="17" t="s">
        <v>212</v>
      </c>
      <c r="F172" s="17"/>
      <c r="G172" s="17"/>
      <c r="H172" s="17"/>
      <c r="I172" s="71"/>
      <c r="J172" s="72"/>
      <c r="K172" s="72"/>
      <c r="L172" s="72" t="s">
        <v>139</v>
      </c>
      <c r="M172" s="72" t="s">
        <v>139</v>
      </c>
      <c r="N172" s="72" t="s">
        <v>97</v>
      </c>
      <c r="O172" s="109">
        <v>1</v>
      </c>
      <c r="P172" s="94"/>
      <c r="Q172" s="111" t="s">
        <v>1</v>
      </c>
      <c r="R172" s="112"/>
      <c r="S172" s="113"/>
      <c r="T172" s="114"/>
      <c r="U172" s="140"/>
      <c r="V172" s="42"/>
      <c r="W172" s="42"/>
    </row>
    <row r="173" ht="17.25" spans="1:23">
      <c r="A173" s="30"/>
      <c r="B173" s="30"/>
      <c r="C173" s="30"/>
      <c r="D173" s="17"/>
      <c r="E173" s="17"/>
      <c r="F173" s="17"/>
      <c r="G173" s="17"/>
      <c r="H173" s="17"/>
      <c r="I173" s="71"/>
      <c r="J173" s="72"/>
      <c r="K173" s="72"/>
      <c r="L173" s="72"/>
      <c r="M173" s="72"/>
      <c r="N173" s="72"/>
      <c r="O173" s="109"/>
      <c r="P173" s="94"/>
      <c r="Q173" s="111"/>
      <c r="R173" s="112"/>
      <c r="S173" s="113"/>
      <c r="T173" s="114"/>
      <c r="U173" s="140"/>
      <c r="V173" s="42"/>
      <c r="W173" s="42"/>
    </row>
    <row r="174" ht="17.25" spans="1:23">
      <c r="A174" s="212" t="s">
        <v>213</v>
      </c>
      <c r="B174" s="30"/>
      <c r="C174" s="30"/>
      <c r="D174" s="17"/>
      <c r="E174" s="17"/>
      <c r="F174" s="17"/>
      <c r="G174" s="17"/>
      <c r="H174" s="17"/>
      <c r="I174" s="71"/>
      <c r="J174" s="72"/>
      <c r="K174" s="72"/>
      <c r="L174" s="72"/>
      <c r="M174" s="72"/>
      <c r="N174" s="72"/>
      <c r="O174" s="109"/>
      <c r="P174" s="94"/>
      <c r="Q174" s="111"/>
      <c r="R174" s="112"/>
      <c r="S174" s="113"/>
      <c r="T174" s="114"/>
      <c r="U174" s="140"/>
      <c r="V174" s="42"/>
      <c r="W174" s="42"/>
    </row>
    <row r="175" ht="17.25" spans="1:23">
      <c r="A175" s="210"/>
      <c r="B175" s="30"/>
      <c r="C175" s="30"/>
      <c r="D175" s="49" t="s">
        <v>93</v>
      </c>
      <c r="E175" s="17"/>
      <c r="F175" s="17"/>
      <c r="G175" s="17"/>
      <c r="H175" s="17"/>
      <c r="I175" s="71"/>
      <c r="J175" s="72"/>
      <c r="K175" s="72"/>
      <c r="L175" s="72"/>
      <c r="M175" s="72"/>
      <c r="N175" s="72"/>
      <c r="O175" s="109"/>
      <c r="P175" s="94"/>
      <c r="Q175" s="111"/>
      <c r="R175" s="112"/>
      <c r="S175" s="113"/>
      <c r="T175" s="114"/>
      <c r="U175" s="140"/>
      <c r="V175" s="42"/>
      <c r="W175" s="42"/>
    </row>
    <row r="176" ht="17.25" spans="1:23">
      <c r="A176" s="30"/>
      <c r="B176" s="30"/>
      <c r="C176" s="30"/>
      <c r="D176" s="17"/>
      <c r="E176" s="17"/>
      <c r="F176" s="17"/>
      <c r="G176" s="17"/>
      <c r="H176" s="17"/>
      <c r="I176" s="71"/>
      <c r="J176" s="72"/>
      <c r="K176" s="214"/>
      <c r="L176" s="83"/>
      <c r="M176" s="83"/>
      <c r="N176" s="83"/>
      <c r="O176" s="215"/>
      <c r="P176" s="94"/>
      <c r="Q176" s="111"/>
      <c r="R176" s="112"/>
      <c r="S176" s="113"/>
      <c r="T176" s="114"/>
      <c r="U176" s="140"/>
      <c r="V176" s="42"/>
      <c r="W176" s="42"/>
    </row>
    <row r="177" ht="17.25" spans="1:23">
      <c r="A177" s="30"/>
      <c r="B177" s="30"/>
      <c r="C177" s="30"/>
      <c r="D177" s="17" t="s">
        <v>214</v>
      </c>
      <c r="L177" s="2"/>
      <c r="M177" s="2"/>
      <c r="N177" s="2"/>
      <c r="P177" s="94"/>
      <c r="Q177" s="181" t="s">
        <v>1</v>
      </c>
      <c r="R177" s="112"/>
      <c r="S177" s="113"/>
      <c r="T177" s="114"/>
      <c r="U177" s="140"/>
      <c r="V177" s="42"/>
      <c r="W177" s="42"/>
    </row>
    <row r="178" ht="17.25" spans="1:23">
      <c r="A178" s="30"/>
      <c r="B178" s="30"/>
      <c r="C178" s="30"/>
      <c r="D178" s="17"/>
      <c r="E178" s="17" t="s">
        <v>215</v>
      </c>
      <c r="F178" s="17"/>
      <c r="G178" s="17"/>
      <c r="H178" s="17"/>
      <c r="I178" s="71"/>
      <c r="J178" s="72"/>
      <c r="K178" s="72"/>
      <c r="L178" s="83">
        <v>43802.375</v>
      </c>
      <c r="M178" s="83">
        <v>43804.75</v>
      </c>
      <c r="N178" s="83" t="s">
        <v>97</v>
      </c>
      <c r="O178" s="109">
        <v>3</v>
      </c>
      <c r="P178" s="94"/>
      <c r="Q178" s="182"/>
      <c r="R178" s="112"/>
      <c r="S178" s="113"/>
      <c r="T178" s="114"/>
      <c r="U178" s="140"/>
      <c r="V178" s="42"/>
      <c r="W178" s="42"/>
    </row>
    <row r="179" ht="17.25" spans="1:23">
      <c r="A179" s="30"/>
      <c r="B179" s="30"/>
      <c r="C179" s="30"/>
      <c r="D179" s="17"/>
      <c r="E179" s="17"/>
      <c r="F179" s="17"/>
      <c r="G179" s="17"/>
      <c r="H179" s="17"/>
      <c r="I179" s="71"/>
      <c r="J179" s="72"/>
      <c r="K179" s="72"/>
      <c r="L179" s="72"/>
      <c r="M179" s="72"/>
      <c r="N179" s="72"/>
      <c r="O179" s="109"/>
      <c r="P179" s="94"/>
      <c r="Q179" s="111"/>
      <c r="R179" s="112"/>
      <c r="S179" s="113"/>
      <c r="T179" s="114"/>
      <c r="U179" s="140"/>
      <c r="V179" s="42"/>
      <c r="W179" s="42"/>
    </row>
    <row r="180" ht="17.25" spans="1:23">
      <c r="A180" s="30"/>
      <c r="B180" s="30"/>
      <c r="C180" s="30"/>
      <c r="D180" s="17" t="s">
        <v>216</v>
      </c>
      <c r="E180" s="17"/>
      <c r="F180" s="17"/>
      <c r="G180" s="17"/>
      <c r="H180" s="17"/>
      <c r="I180" s="71"/>
      <c r="J180" s="72"/>
      <c r="K180" s="72"/>
      <c r="L180" s="72"/>
      <c r="M180" s="72"/>
      <c r="N180" s="72"/>
      <c r="O180" s="109"/>
      <c r="P180" s="94"/>
      <c r="Q180" s="181" t="s">
        <v>1</v>
      </c>
      <c r="R180" s="112"/>
      <c r="S180" s="113"/>
      <c r="T180" s="114"/>
      <c r="U180" s="140"/>
      <c r="V180" s="42"/>
      <c r="W180" s="42"/>
    </row>
    <row r="181" ht="17.25" spans="1:23">
      <c r="A181" s="30"/>
      <c r="B181" s="30"/>
      <c r="C181" s="30"/>
      <c r="D181" s="17"/>
      <c r="E181" s="17" t="s">
        <v>217</v>
      </c>
      <c r="F181" s="17"/>
      <c r="G181" s="17"/>
      <c r="H181" s="17"/>
      <c r="I181" s="71"/>
      <c r="J181" s="72"/>
      <c r="K181" s="72"/>
      <c r="L181" s="83">
        <v>43805.375</v>
      </c>
      <c r="M181" s="83">
        <v>43810.75</v>
      </c>
      <c r="N181" s="83" t="s">
        <v>97</v>
      </c>
      <c r="O181" s="109">
        <v>4</v>
      </c>
      <c r="P181" s="94"/>
      <c r="Q181" s="182"/>
      <c r="R181" s="112"/>
      <c r="S181" s="113"/>
      <c r="T181" s="114"/>
      <c r="U181" s="140"/>
      <c r="V181" s="42"/>
      <c r="W181" s="42"/>
    </row>
    <row r="182" ht="17.25" spans="1:23">
      <c r="A182" s="30"/>
      <c r="B182" s="30"/>
      <c r="C182" s="30"/>
      <c r="D182" s="17"/>
      <c r="E182" s="17"/>
      <c r="F182" s="17"/>
      <c r="G182" s="17"/>
      <c r="H182" s="17"/>
      <c r="I182" s="71"/>
      <c r="J182" s="72"/>
      <c r="K182" s="72"/>
      <c r="L182" s="72"/>
      <c r="M182" s="72"/>
      <c r="N182" s="72"/>
      <c r="O182" s="109"/>
      <c r="P182" s="94"/>
      <c r="Q182" s="111"/>
      <c r="R182" s="112"/>
      <c r="S182" s="113"/>
      <c r="T182" s="114"/>
      <c r="U182" s="140"/>
      <c r="V182" s="42"/>
      <c r="W182" s="42"/>
    </row>
    <row r="183" ht="17.25" spans="1:23">
      <c r="A183" s="30"/>
      <c r="B183" s="30"/>
      <c r="C183" s="30"/>
      <c r="D183" s="17" t="s">
        <v>218</v>
      </c>
      <c r="E183" s="17"/>
      <c r="F183" s="17"/>
      <c r="G183" s="17"/>
      <c r="H183" s="17"/>
      <c r="I183" s="71"/>
      <c r="J183" s="72"/>
      <c r="K183" s="72"/>
      <c r="L183" s="72"/>
      <c r="M183" s="72"/>
      <c r="N183" s="72"/>
      <c r="O183" s="109"/>
      <c r="P183" s="94"/>
      <c r="Q183" s="181" t="s">
        <v>1</v>
      </c>
      <c r="R183" s="112"/>
      <c r="S183" s="113"/>
      <c r="T183" s="114"/>
      <c r="U183" s="140"/>
      <c r="V183" s="42"/>
      <c r="W183" s="42"/>
    </row>
    <row r="184" ht="17.25" spans="1:23">
      <c r="A184" s="30"/>
      <c r="B184" s="30"/>
      <c r="C184" s="30"/>
      <c r="D184" s="17"/>
      <c r="E184" s="17" t="s">
        <v>219</v>
      </c>
      <c r="F184" s="17"/>
      <c r="G184" s="17"/>
      <c r="H184" s="17"/>
      <c r="I184" s="71"/>
      <c r="J184" s="72"/>
      <c r="K184" s="72"/>
      <c r="L184" s="83">
        <v>43811.375</v>
      </c>
      <c r="M184" s="83">
        <v>43812.75</v>
      </c>
      <c r="N184" s="83" t="s">
        <v>97</v>
      </c>
      <c r="O184" s="109">
        <v>2</v>
      </c>
      <c r="P184" s="94"/>
      <c r="Q184" s="183"/>
      <c r="R184" s="112"/>
      <c r="S184" s="113"/>
      <c r="T184" s="114"/>
      <c r="U184" s="140"/>
      <c r="V184" s="42"/>
      <c r="W184" s="42"/>
    </row>
    <row r="185" ht="17.25" spans="1:23">
      <c r="A185" s="30"/>
      <c r="B185" s="30"/>
      <c r="C185" s="30"/>
      <c r="D185" s="17"/>
      <c r="E185" s="2" t="s">
        <v>220</v>
      </c>
      <c r="F185" s="17"/>
      <c r="G185" s="17"/>
      <c r="H185" s="17"/>
      <c r="I185" s="71"/>
      <c r="J185" s="72"/>
      <c r="K185" s="72"/>
      <c r="L185" s="83">
        <v>43815.375</v>
      </c>
      <c r="M185" s="83">
        <v>43816.75</v>
      </c>
      <c r="N185" s="83" t="s">
        <v>97</v>
      </c>
      <c r="O185" s="109">
        <v>2</v>
      </c>
      <c r="P185" s="94"/>
      <c r="Q185" s="182"/>
      <c r="R185" s="112"/>
      <c r="S185" s="113"/>
      <c r="T185" s="114"/>
      <c r="U185" s="140"/>
      <c r="V185" s="42"/>
      <c r="W185" s="42"/>
    </row>
    <row r="186" ht="17.25" spans="1:23">
      <c r="A186" s="30"/>
      <c r="B186" s="30"/>
      <c r="C186" s="30"/>
      <c r="D186" s="17"/>
      <c r="F186" s="17"/>
      <c r="G186" s="17"/>
      <c r="H186" s="17"/>
      <c r="I186" s="71"/>
      <c r="J186" s="72"/>
      <c r="K186" s="72"/>
      <c r="L186" s="72"/>
      <c r="M186" s="72"/>
      <c r="N186" s="72"/>
      <c r="O186" s="109"/>
      <c r="P186" s="94"/>
      <c r="Q186" s="111"/>
      <c r="R186" s="112"/>
      <c r="S186" s="113"/>
      <c r="T186" s="114"/>
      <c r="U186" s="140"/>
      <c r="V186" s="42"/>
      <c r="W186" s="42"/>
    </row>
    <row r="187" ht="17.25" spans="1:23">
      <c r="A187" s="30"/>
      <c r="B187" s="30"/>
      <c r="C187" s="30"/>
      <c r="D187" s="17" t="s">
        <v>221</v>
      </c>
      <c r="E187" s="17"/>
      <c r="F187" s="17"/>
      <c r="G187" s="17"/>
      <c r="H187" s="17"/>
      <c r="I187" s="71"/>
      <c r="J187" s="72"/>
      <c r="K187" s="72"/>
      <c r="L187" s="72"/>
      <c r="M187" s="72"/>
      <c r="N187" s="72"/>
      <c r="O187" s="109"/>
      <c r="P187" s="94"/>
      <c r="Q187" s="111"/>
      <c r="R187" s="112"/>
      <c r="S187" s="113"/>
      <c r="T187" s="114"/>
      <c r="U187" s="140"/>
      <c r="V187" s="42"/>
      <c r="W187" s="42"/>
    </row>
    <row r="188" ht="17.25" spans="1:23">
      <c r="A188" s="30"/>
      <c r="B188" s="30"/>
      <c r="C188" s="30"/>
      <c r="D188" s="17"/>
      <c r="E188" s="17" t="s">
        <v>222</v>
      </c>
      <c r="F188" s="17"/>
      <c r="G188" s="17"/>
      <c r="H188" s="17"/>
      <c r="I188" s="71"/>
      <c r="J188" s="72"/>
      <c r="K188" s="72"/>
      <c r="L188" s="83">
        <v>43817.375</v>
      </c>
      <c r="M188" s="83">
        <v>43818.75</v>
      </c>
      <c r="N188" s="83" t="s">
        <v>97</v>
      </c>
      <c r="O188" s="109">
        <v>2</v>
      </c>
      <c r="P188" s="94"/>
      <c r="Q188" s="181" t="s">
        <v>1</v>
      </c>
      <c r="R188" s="112"/>
      <c r="S188" s="113"/>
      <c r="T188" s="114"/>
      <c r="U188" s="140"/>
      <c r="V188" s="42"/>
      <c r="W188" s="42"/>
    </row>
    <row r="189" ht="17.25" spans="1:23">
      <c r="A189" s="30"/>
      <c r="B189" s="30"/>
      <c r="C189" s="30"/>
      <c r="D189" s="17"/>
      <c r="E189" s="17" t="s">
        <v>223</v>
      </c>
      <c r="F189" s="17"/>
      <c r="G189" s="17"/>
      <c r="H189" s="17"/>
      <c r="I189" s="71"/>
      <c r="J189" s="72"/>
      <c r="K189" s="72"/>
      <c r="L189" s="83">
        <v>43819.375</v>
      </c>
      <c r="M189" s="83">
        <v>43819.75</v>
      </c>
      <c r="N189" s="83" t="s">
        <v>97</v>
      </c>
      <c r="O189" s="109">
        <v>1</v>
      </c>
      <c r="P189" s="94"/>
      <c r="Q189" s="182"/>
      <c r="R189" s="112"/>
      <c r="S189" s="113"/>
      <c r="T189" s="114"/>
      <c r="U189" s="140"/>
      <c r="V189" s="42"/>
      <c r="W189" s="42"/>
    </row>
    <row r="190" ht="17.25" spans="1:23">
      <c r="A190" s="30"/>
      <c r="B190" s="30"/>
      <c r="C190" s="30"/>
      <c r="E190" s="17"/>
      <c r="F190" s="17"/>
      <c r="G190" s="17"/>
      <c r="H190" s="17"/>
      <c r="I190" s="71"/>
      <c r="J190" s="72"/>
      <c r="K190" s="72"/>
      <c r="L190" s="72"/>
      <c r="M190" s="72"/>
      <c r="N190" s="72"/>
      <c r="O190" s="109"/>
      <c r="P190" s="94"/>
      <c r="Q190" s="111"/>
      <c r="R190" s="112"/>
      <c r="S190" s="113"/>
      <c r="T190" s="114"/>
      <c r="U190" s="140"/>
      <c r="V190" s="42"/>
      <c r="W190" s="42"/>
    </row>
    <row r="191" ht="17.25" spans="1:23">
      <c r="A191" s="30"/>
      <c r="B191" s="30"/>
      <c r="C191" s="30"/>
      <c r="D191" s="17" t="s">
        <v>224</v>
      </c>
      <c r="E191" s="17"/>
      <c r="F191" s="17"/>
      <c r="G191" s="17"/>
      <c r="H191" s="17"/>
      <c r="I191" s="71"/>
      <c r="J191" s="72"/>
      <c r="K191" s="72"/>
      <c r="L191" s="72"/>
      <c r="M191" s="72"/>
      <c r="N191" s="72"/>
      <c r="O191" s="109"/>
      <c r="P191" s="94"/>
      <c r="Q191" s="181" t="s">
        <v>1</v>
      </c>
      <c r="R191" s="112"/>
      <c r="S191" s="113"/>
      <c r="T191" s="114"/>
      <c r="U191" s="140"/>
      <c r="V191" s="42"/>
      <c r="W191" s="42"/>
    </row>
    <row r="192" ht="17.25" spans="1:23">
      <c r="A192" s="30"/>
      <c r="B192" s="30"/>
      <c r="C192" s="30"/>
      <c r="D192" s="17"/>
      <c r="E192" s="17" t="s">
        <v>225</v>
      </c>
      <c r="F192" s="17"/>
      <c r="G192" s="17"/>
      <c r="H192" s="17"/>
      <c r="I192" s="71"/>
      <c r="J192" s="72"/>
      <c r="K192" s="72"/>
      <c r="L192" s="83">
        <v>43822.375</v>
      </c>
      <c r="M192" s="83">
        <v>43823.75</v>
      </c>
      <c r="N192" s="83" t="s">
        <v>97</v>
      </c>
      <c r="O192" s="109">
        <v>2</v>
      </c>
      <c r="P192" s="94"/>
      <c r="Q192" s="183"/>
      <c r="R192" s="112"/>
      <c r="S192" s="113"/>
      <c r="T192" s="114"/>
      <c r="U192" s="140"/>
      <c r="V192" s="42"/>
      <c r="W192" s="42"/>
    </row>
    <row r="193" ht="17.25" spans="1:23">
      <c r="A193" s="30"/>
      <c r="B193" s="30"/>
      <c r="C193" s="30"/>
      <c r="D193" s="17"/>
      <c r="E193" s="17" t="s">
        <v>226</v>
      </c>
      <c r="F193" s="17"/>
      <c r="G193" s="17"/>
      <c r="H193" s="17"/>
      <c r="I193" s="71"/>
      <c r="J193" s="72"/>
      <c r="K193" s="72"/>
      <c r="L193" s="83">
        <v>43824.375</v>
      </c>
      <c r="M193" s="83">
        <v>43825.75</v>
      </c>
      <c r="N193" s="83" t="s">
        <v>97</v>
      </c>
      <c r="O193" s="109">
        <v>2</v>
      </c>
      <c r="P193" s="94"/>
      <c r="Q193" s="183"/>
      <c r="R193" s="112"/>
      <c r="S193" s="113"/>
      <c r="T193" s="114"/>
      <c r="U193" s="140"/>
      <c r="V193" s="42"/>
      <c r="W193" s="42"/>
    </row>
    <row r="194" ht="17.25" spans="1:23">
      <c r="A194" s="30"/>
      <c r="B194" s="30"/>
      <c r="C194" s="30"/>
      <c r="D194" s="17"/>
      <c r="E194" s="17" t="s">
        <v>227</v>
      </c>
      <c r="F194" s="17"/>
      <c r="G194" s="17"/>
      <c r="H194" s="17"/>
      <c r="I194" s="71"/>
      <c r="J194" s="72"/>
      <c r="K194" s="72"/>
      <c r="L194" s="83">
        <v>43826.375</v>
      </c>
      <c r="M194" s="83">
        <v>43829.75</v>
      </c>
      <c r="N194" s="83" t="s">
        <v>97</v>
      </c>
      <c r="O194" s="109">
        <v>2</v>
      </c>
      <c r="P194" s="94"/>
      <c r="Q194" s="183"/>
      <c r="R194" s="112"/>
      <c r="S194" s="113"/>
      <c r="T194" s="114"/>
      <c r="U194" s="140"/>
      <c r="V194" s="42"/>
      <c r="W194" s="42"/>
    </row>
    <row r="195" ht="17.25" spans="1:23">
      <c r="A195" s="30"/>
      <c r="B195" s="30"/>
      <c r="C195" s="30"/>
      <c r="D195" s="17"/>
      <c r="E195" s="17" t="s">
        <v>228</v>
      </c>
      <c r="F195" s="17"/>
      <c r="G195" s="17"/>
      <c r="H195" s="17"/>
      <c r="I195" s="71"/>
      <c r="J195" s="72"/>
      <c r="K195" s="72"/>
      <c r="L195" s="83">
        <v>43830.375</v>
      </c>
      <c r="M195" s="83">
        <v>43830.75</v>
      </c>
      <c r="N195" s="83" t="s">
        <v>97</v>
      </c>
      <c r="O195" s="109">
        <v>1</v>
      </c>
      <c r="P195" s="94"/>
      <c r="Q195" s="182"/>
      <c r="R195" s="112"/>
      <c r="S195" s="113"/>
      <c r="T195" s="114"/>
      <c r="U195" s="140"/>
      <c r="V195" s="42"/>
      <c r="W195" s="42"/>
    </row>
    <row r="196" ht="17.25" spans="1:23">
      <c r="A196" s="30"/>
      <c r="B196" s="30"/>
      <c r="C196" s="30"/>
      <c r="D196" s="17"/>
      <c r="E196" s="17"/>
      <c r="F196" s="17"/>
      <c r="G196" s="17"/>
      <c r="H196" s="17"/>
      <c r="I196" s="71"/>
      <c r="J196" s="72"/>
      <c r="K196" s="72"/>
      <c r="L196" s="72"/>
      <c r="M196" s="72"/>
      <c r="N196" s="72"/>
      <c r="O196" s="109"/>
      <c r="P196" s="94"/>
      <c r="Q196" s="111"/>
      <c r="R196" s="112"/>
      <c r="S196" s="113"/>
      <c r="T196" s="114"/>
      <c r="U196" s="140"/>
      <c r="V196" s="42"/>
      <c r="W196" s="42"/>
    </row>
    <row r="197" ht="17.25" spans="1:23">
      <c r="A197" s="30"/>
      <c r="B197" s="30"/>
      <c r="C197" s="30"/>
      <c r="D197" s="17" t="s">
        <v>229</v>
      </c>
      <c r="E197" s="17"/>
      <c r="F197" s="17"/>
      <c r="G197" s="17"/>
      <c r="H197" s="17"/>
      <c r="I197" s="71"/>
      <c r="J197" s="72"/>
      <c r="K197" s="72"/>
      <c r="L197" s="72"/>
      <c r="M197" s="72"/>
      <c r="N197" s="72"/>
      <c r="O197" s="109"/>
      <c r="P197" s="94"/>
      <c r="Q197" s="181" t="s">
        <v>4</v>
      </c>
      <c r="R197" s="112"/>
      <c r="S197" s="113"/>
      <c r="T197" s="114"/>
      <c r="U197" s="140"/>
      <c r="V197" s="42"/>
      <c r="W197" s="42"/>
    </row>
    <row r="198" ht="17.25" spans="1:23">
      <c r="A198" s="30"/>
      <c r="B198" s="30"/>
      <c r="C198" s="30"/>
      <c r="D198" s="17"/>
      <c r="E198" s="17" t="s">
        <v>230</v>
      </c>
      <c r="F198" s="17"/>
      <c r="G198" s="17"/>
      <c r="H198" s="17"/>
      <c r="I198" s="71"/>
      <c r="J198" s="72"/>
      <c r="K198" s="72"/>
      <c r="L198" s="83">
        <v>43801.375</v>
      </c>
      <c r="M198" s="83">
        <v>43804.75</v>
      </c>
      <c r="N198" s="83" t="s">
        <v>97</v>
      </c>
      <c r="O198" s="109">
        <v>4</v>
      </c>
      <c r="P198" s="94"/>
      <c r="Q198" s="182"/>
      <c r="R198" s="112"/>
      <c r="S198" s="113"/>
      <c r="T198" s="114"/>
      <c r="U198" s="140"/>
      <c r="V198" s="42"/>
      <c r="W198" s="42"/>
    </row>
    <row r="199" ht="17.25" spans="1:23">
      <c r="A199" s="30"/>
      <c r="B199" s="30"/>
      <c r="C199" s="30"/>
      <c r="D199" s="17"/>
      <c r="E199" s="17"/>
      <c r="F199" s="17"/>
      <c r="G199" s="17"/>
      <c r="H199" s="17"/>
      <c r="I199" s="71"/>
      <c r="J199" s="72"/>
      <c r="K199" s="72"/>
      <c r="L199" s="72"/>
      <c r="M199" s="72"/>
      <c r="N199" s="72"/>
      <c r="O199" s="109"/>
      <c r="P199" s="94"/>
      <c r="Q199" s="111"/>
      <c r="R199" s="112"/>
      <c r="S199" s="113"/>
      <c r="T199" s="114"/>
      <c r="U199" s="140"/>
      <c r="V199" s="42"/>
      <c r="W199" s="42"/>
    </row>
    <row r="200" ht="17.25" spans="1:23">
      <c r="A200" s="30"/>
      <c r="B200" s="30"/>
      <c r="C200" s="30"/>
      <c r="D200" s="17" t="s">
        <v>231</v>
      </c>
      <c r="E200" s="17"/>
      <c r="F200" s="17"/>
      <c r="G200" s="17"/>
      <c r="H200" s="17"/>
      <c r="I200" s="71"/>
      <c r="J200" s="72"/>
      <c r="K200" s="72"/>
      <c r="L200" s="72"/>
      <c r="M200" s="72"/>
      <c r="N200" s="72"/>
      <c r="O200" s="109"/>
      <c r="P200" s="94"/>
      <c r="Q200" s="181" t="s">
        <v>4</v>
      </c>
      <c r="R200" s="112"/>
      <c r="S200" s="113"/>
      <c r="T200" s="114"/>
      <c r="U200" s="140"/>
      <c r="V200" s="42"/>
      <c r="W200" s="42"/>
    </row>
    <row r="201" ht="17.25" spans="1:23">
      <c r="A201" s="30"/>
      <c r="B201" s="30"/>
      <c r="C201" s="30"/>
      <c r="D201" s="17"/>
      <c r="E201" s="17" t="s">
        <v>232</v>
      </c>
      <c r="F201" s="17"/>
      <c r="G201" s="17"/>
      <c r="H201" s="17"/>
      <c r="I201" s="71"/>
      <c r="J201" s="72"/>
      <c r="K201" s="72"/>
      <c r="L201" s="83">
        <v>43805.375</v>
      </c>
      <c r="M201" s="83">
        <v>43809.75</v>
      </c>
      <c r="N201" s="83" t="s">
        <v>97</v>
      </c>
      <c r="O201" s="109">
        <v>3</v>
      </c>
      <c r="P201" s="94"/>
      <c r="Q201" s="182"/>
      <c r="R201" s="112"/>
      <c r="S201" s="113"/>
      <c r="T201" s="114"/>
      <c r="U201" s="140"/>
      <c r="V201" s="42"/>
      <c r="W201" s="42"/>
    </row>
    <row r="202" ht="17.25" spans="1:23">
      <c r="A202" s="30"/>
      <c r="B202" s="30"/>
      <c r="C202" s="30"/>
      <c r="E202" s="17"/>
      <c r="F202" s="17"/>
      <c r="G202" s="17"/>
      <c r="H202" s="17"/>
      <c r="I202" s="71"/>
      <c r="J202" s="72"/>
      <c r="K202" s="72"/>
      <c r="L202" s="72"/>
      <c r="M202" s="72"/>
      <c r="N202" s="72"/>
      <c r="O202" s="109"/>
      <c r="P202" s="94"/>
      <c r="Q202" s="111"/>
      <c r="R202" s="112"/>
      <c r="S202" s="113"/>
      <c r="T202" s="114"/>
      <c r="U202" s="140"/>
      <c r="V202" s="42"/>
      <c r="W202" s="42"/>
    </row>
    <row r="203" ht="17.25" spans="1:23">
      <c r="A203" s="30"/>
      <c r="B203" s="30"/>
      <c r="C203" s="30"/>
      <c r="D203" s="164" t="s">
        <v>233</v>
      </c>
      <c r="E203" s="17"/>
      <c r="F203" s="17"/>
      <c r="G203" s="17"/>
      <c r="H203" s="17"/>
      <c r="I203" s="71"/>
      <c r="J203" s="72"/>
      <c r="K203" s="72"/>
      <c r="L203" s="72"/>
      <c r="M203" s="72"/>
      <c r="N203" s="72"/>
      <c r="O203" s="109"/>
      <c r="P203" s="94"/>
      <c r="Q203" s="111"/>
      <c r="R203" s="112"/>
      <c r="S203" s="113"/>
      <c r="T203" s="114"/>
      <c r="U203" s="140"/>
      <c r="V203" s="42"/>
      <c r="W203" s="42"/>
    </row>
    <row r="204" ht="17.25" spans="1:23">
      <c r="A204" s="30"/>
      <c r="B204" s="30"/>
      <c r="C204" s="30"/>
      <c r="D204" s="17"/>
      <c r="E204" s="17" t="s">
        <v>128</v>
      </c>
      <c r="F204" s="17"/>
      <c r="G204" s="17"/>
      <c r="H204" s="17"/>
      <c r="I204" s="71"/>
      <c r="J204" s="72"/>
      <c r="K204" s="72"/>
      <c r="L204" s="83">
        <v>43810.375</v>
      </c>
      <c r="M204" s="83">
        <v>43811.75</v>
      </c>
      <c r="N204" s="83" t="s">
        <v>97</v>
      </c>
      <c r="O204" s="109">
        <v>2</v>
      </c>
      <c r="P204" s="94"/>
      <c r="Q204" s="181" t="s">
        <v>4</v>
      </c>
      <c r="R204" s="112"/>
      <c r="S204" s="113"/>
      <c r="T204" s="114"/>
      <c r="U204" s="140"/>
      <c r="V204" s="42"/>
      <c r="W204" s="42"/>
    </row>
    <row r="205" ht="17.25" spans="1:23">
      <c r="A205" s="30"/>
      <c r="B205" s="30"/>
      <c r="C205" s="30"/>
      <c r="D205" s="17"/>
      <c r="E205" s="17" t="s">
        <v>117</v>
      </c>
      <c r="F205" s="17"/>
      <c r="G205" s="17"/>
      <c r="H205" s="17"/>
      <c r="I205" s="71"/>
      <c r="J205" s="72"/>
      <c r="K205" s="72"/>
      <c r="L205" s="83">
        <v>43812.375</v>
      </c>
      <c r="M205" s="83">
        <v>43815.75</v>
      </c>
      <c r="N205" s="83" t="s">
        <v>97</v>
      </c>
      <c r="O205" s="109">
        <v>2</v>
      </c>
      <c r="P205" s="94"/>
      <c r="Q205" s="182"/>
      <c r="R205" s="112"/>
      <c r="S205" s="113"/>
      <c r="T205" s="114"/>
      <c r="U205" s="140"/>
      <c r="V205" s="42"/>
      <c r="W205" s="42"/>
    </row>
    <row r="206" ht="17.25" spans="1:23">
      <c r="A206" s="30"/>
      <c r="B206" s="30"/>
      <c r="C206" s="30"/>
      <c r="D206" s="17"/>
      <c r="E206" s="17"/>
      <c r="F206" s="17"/>
      <c r="G206" s="17"/>
      <c r="H206" s="17"/>
      <c r="I206" s="71"/>
      <c r="J206" s="72"/>
      <c r="K206" s="72"/>
      <c r="L206" s="72"/>
      <c r="M206" s="72"/>
      <c r="N206" s="72"/>
      <c r="O206" s="109"/>
      <c r="P206" s="94"/>
      <c r="Q206" s="111"/>
      <c r="R206" s="112"/>
      <c r="S206" s="113"/>
      <c r="T206" s="114"/>
      <c r="U206" s="140"/>
      <c r="V206" s="42"/>
      <c r="W206" s="42"/>
    </row>
    <row r="207" ht="17.25" spans="1:23">
      <c r="A207" s="30"/>
      <c r="B207" s="30"/>
      <c r="C207" s="30"/>
      <c r="D207" s="17"/>
      <c r="E207" s="17"/>
      <c r="F207" s="17"/>
      <c r="G207" s="17"/>
      <c r="H207" s="17"/>
      <c r="I207" s="71"/>
      <c r="J207" s="72"/>
      <c r="K207" s="72"/>
      <c r="L207" s="72"/>
      <c r="M207" s="72"/>
      <c r="N207" s="72"/>
      <c r="O207" s="109"/>
      <c r="P207" s="94"/>
      <c r="Q207" s="111"/>
      <c r="R207" s="112"/>
      <c r="S207" s="113"/>
      <c r="T207" s="114"/>
      <c r="U207" s="140"/>
      <c r="V207" s="42"/>
      <c r="W207" s="42"/>
    </row>
    <row r="208" ht="17.25" spans="1:23">
      <c r="A208" s="30"/>
      <c r="B208" s="30"/>
      <c r="C208" s="30"/>
      <c r="D208" s="17"/>
      <c r="E208" s="17"/>
      <c r="F208" s="17"/>
      <c r="G208" s="17"/>
      <c r="H208" s="17"/>
      <c r="I208" s="71"/>
      <c r="J208" s="72"/>
      <c r="K208" s="72"/>
      <c r="L208" s="72"/>
      <c r="M208" s="72"/>
      <c r="N208" s="72"/>
      <c r="O208" s="109"/>
      <c r="P208" s="94"/>
      <c r="Q208" s="111"/>
      <c r="R208" s="112"/>
      <c r="S208" s="113"/>
      <c r="T208" s="114"/>
      <c r="U208" s="140"/>
      <c r="V208" s="42"/>
      <c r="W208" s="42"/>
    </row>
    <row r="209" ht="17.25" spans="1:23">
      <c r="A209" s="30"/>
      <c r="B209" s="30"/>
      <c r="C209" s="30"/>
      <c r="D209" s="17" t="s">
        <v>234</v>
      </c>
      <c r="E209" s="17"/>
      <c r="F209" s="17"/>
      <c r="G209" s="17"/>
      <c r="H209" s="17"/>
      <c r="I209" s="71"/>
      <c r="J209" s="72"/>
      <c r="K209" s="72"/>
      <c r="L209" s="72"/>
      <c r="M209" s="72"/>
      <c r="N209" s="72"/>
      <c r="O209" s="216"/>
      <c r="P209" s="94"/>
      <c r="Q209" s="181" t="s">
        <v>4</v>
      </c>
      <c r="R209" s="112"/>
      <c r="S209" s="113"/>
      <c r="T209" s="114"/>
      <c r="U209" s="140"/>
      <c r="V209" s="42"/>
      <c r="W209" s="42"/>
    </row>
    <row r="210" ht="17.25" spans="1:23">
      <c r="A210" s="30"/>
      <c r="B210" s="30"/>
      <c r="C210" s="30"/>
      <c r="D210" s="17"/>
      <c r="E210" s="17" t="s">
        <v>235</v>
      </c>
      <c r="F210" s="17"/>
      <c r="G210" s="17"/>
      <c r="H210" s="17"/>
      <c r="I210" s="71"/>
      <c r="J210" s="72"/>
      <c r="K210" s="72"/>
      <c r="L210" s="83">
        <v>43816.375</v>
      </c>
      <c r="M210" s="83">
        <v>43819.75</v>
      </c>
      <c r="N210" s="83" t="s">
        <v>97</v>
      </c>
      <c r="O210" s="109">
        <v>4</v>
      </c>
      <c r="P210" s="94"/>
      <c r="Q210" s="182"/>
      <c r="R210" s="112"/>
      <c r="S210" s="113"/>
      <c r="T210" s="114"/>
      <c r="U210" s="140"/>
      <c r="V210" s="42"/>
      <c r="W210" s="42"/>
    </row>
    <row r="211" ht="17.25" spans="1:23">
      <c r="A211" s="30"/>
      <c r="B211" s="30"/>
      <c r="C211" s="30"/>
      <c r="D211" s="17"/>
      <c r="E211" s="17"/>
      <c r="F211" s="17"/>
      <c r="G211" s="17"/>
      <c r="H211" s="17"/>
      <c r="I211" s="71"/>
      <c r="J211" s="72"/>
      <c r="K211" s="72"/>
      <c r="L211" s="72"/>
      <c r="M211" s="72"/>
      <c r="N211" s="72"/>
      <c r="O211" s="109"/>
      <c r="P211" s="94"/>
      <c r="Q211" s="111"/>
      <c r="R211" s="112"/>
      <c r="S211" s="113"/>
      <c r="T211" s="114"/>
      <c r="U211" s="140"/>
      <c r="V211" s="42"/>
      <c r="W211" s="42"/>
    </row>
    <row r="212" ht="17.25" spans="1:23">
      <c r="A212" s="30"/>
      <c r="B212" s="30"/>
      <c r="C212" s="30"/>
      <c r="D212" s="17" t="s">
        <v>236</v>
      </c>
      <c r="E212" s="17"/>
      <c r="F212" s="17"/>
      <c r="G212" s="17"/>
      <c r="H212" s="17"/>
      <c r="I212" s="71"/>
      <c r="J212" s="72"/>
      <c r="K212" s="72"/>
      <c r="L212" s="72"/>
      <c r="M212" s="72"/>
      <c r="N212" s="72"/>
      <c r="O212" s="109"/>
      <c r="P212" s="94"/>
      <c r="Q212" s="181" t="s">
        <v>4</v>
      </c>
      <c r="R212" s="112"/>
      <c r="S212" s="113"/>
      <c r="T212" s="114"/>
      <c r="U212" s="140"/>
      <c r="V212" s="42"/>
      <c r="W212" s="42"/>
    </row>
    <row r="213" ht="17.25" spans="1:23">
      <c r="A213" s="30"/>
      <c r="B213" s="30"/>
      <c r="C213" s="30"/>
      <c r="D213" s="17"/>
      <c r="E213" t="s">
        <v>237</v>
      </c>
      <c r="F213" s="17"/>
      <c r="G213" s="17"/>
      <c r="H213" s="17"/>
      <c r="I213" s="71"/>
      <c r="J213" s="72"/>
      <c r="K213" s="72"/>
      <c r="L213" s="83">
        <v>43822.375</v>
      </c>
      <c r="M213" s="83">
        <v>43823.75</v>
      </c>
      <c r="N213" s="83" t="s">
        <v>97</v>
      </c>
      <c r="O213" s="109">
        <v>2</v>
      </c>
      <c r="P213" s="94"/>
      <c r="Q213" s="183"/>
      <c r="R213" s="112"/>
      <c r="S213" s="113"/>
      <c r="T213" s="114"/>
      <c r="U213" s="140"/>
      <c r="V213" s="42"/>
      <c r="W213" s="42"/>
    </row>
    <row r="214" ht="17.25" spans="1:23">
      <c r="A214" s="30"/>
      <c r="B214" s="30"/>
      <c r="C214" s="30"/>
      <c r="D214" s="17"/>
      <c r="E214" s="17" t="s">
        <v>238</v>
      </c>
      <c r="F214" s="17"/>
      <c r="G214" s="17"/>
      <c r="H214" s="17"/>
      <c r="I214" s="71"/>
      <c r="J214" s="72"/>
      <c r="K214" s="72"/>
      <c r="L214" s="83">
        <v>43824.375</v>
      </c>
      <c r="M214" s="83">
        <v>43826.75</v>
      </c>
      <c r="N214" s="83" t="s">
        <v>97</v>
      </c>
      <c r="O214" s="109">
        <v>3</v>
      </c>
      <c r="P214" s="94"/>
      <c r="Q214" s="182"/>
      <c r="R214" s="112"/>
      <c r="S214" s="113"/>
      <c r="T214" s="114"/>
      <c r="U214" s="140"/>
      <c r="V214" s="42"/>
      <c r="W214" s="42"/>
    </row>
    <row r="215" ht="17.25" spans="1:23">
      <c r="A215" s="30"/>
      <c r="B215" s="30"/>
      <c r="C215" s="30"/>
      <c r="D215" s="17"/>
      <c r="E215" s="17"/>
      <c r="F215" s="17"/>
      <c r="G215" s="17"/>
      <c r="H215" s="17"/>
      <c r="I215" s="71"/>
      <c r="J215" s="72"/>
      <c r="K215" s="72"/>
      <c r="L215" s="72"/>
      <c r="M215" s="72"/>
      <c r="N215" s="72"/>
      <c r="O215" s="109"/>
      <c r="P215" s="94"/>
      <c r="Q215" s="111"/>
      <c r="R215" s="112"/>
      <c r="S215" s="113"/>
      <c r="T215" s="114"/>
      <c r="U215" s="140"/>
      <c r="V215" s="42"/>
      <c r="W215" s="42"/>
    </row>
    <row r="216" ht="17.25" spans="1:23">
      <c r="A216" s="30"/>
      <c r="B216" s="30"/>
      <c r="C216" s="30"/>
      <c r="D216" s="17" t="s">
        <v>239</v>
      </c>
      <c r="E216" s="17"/>
      <c r="F216" s="17"/>
      <c r="G216" s="17"/>
      <c r="H216" s="17"/>
      <c r="I216" s="71"/>
      <c r="J216" s="72"/>
      <c r="K216" s="72"/>
      <c r="L216" s="72"/>
      <c r="M216" s="72"/>
      <c r="N216" s="72"/>
      <c r="O216" s="109"/>
      <c r="P216" s="94"/>
      <c r="Q216" s="111"/>
      <c r="R216" s="112"/>
      <c r="S216" s="113"/>
      <c r="T216" s="114"/>
      <c r="U216" s="140"/>
      <c r="V216" s="42"/>
      <c r="W216" s="42"/>
    </row>
    <row r="217" ht="17.25" spans="1:23">
      <c r="A217" s="30"/>
      <c r="B217" s="30"/>
      <c r="C217" s="30"/>
      <c r="D217" s="17"/>
      <c r="E217" s="17"/>
      <c r="F217" s="17"/>
      <c r="G217" s="17"/>
      <c r="H217" s="17"/>
      <c r="I217" s="71"/>
      <c r="J217" s="72"/>
      <c r="K217" s="72"/>
      <c r="L217" s="83">
        <v>43829.375</v>
      </c>
      <c r="M217" s="83">
        <v>43830.75</v>
      </c>
      <c r="N217" s="83" t="s">
        <v>97</v>
      </c>
      <c r="O217" s="109">
        <v>2</v>
      </c>
      <c r="P217" s="94"/>
      <c r="Q217" s="111"/>
      <c r="R217" s="112"/>
      <c r="S217" s="113"/>
      <c r="T217" s="114"/>
      <c r="U217" s="140"/>
      <c r="V217" s="42"/>
      <c r="W217" s="42"/>
    </row>
    <row r="218" ht="17.25" spans="1:23">
      <c r="A218" s="212" t="s">
        <v>240</v>
      </c>
      <c r="B218" s="30"/>
      <c r="C218" s="30"/>
      <c r="D218" s="17"/>
      <c r="E218" s="17"/>
      <c r="F218" s="17"/>
      <c r="G218" s="17"/>
      <c r="H218" s="17"/>
      <c r="I218" s="71"/>
      <c r="J218" s="72"/>
      <c r="K218" s="72"/>
      <c r="L218" s="72"/>
      <c r="M218" s="72"/>
      <c r="N218" s="72"/>
      <c r="O218" s="109"/>
      <c r="P218" s="94"/>
      <c r="Q218" s="111"/>
      <c r="R218" s="112"/>
      <c r="S218" s="113"/>
      <c r="T218" s="114"/>
      <c r="U218" s="140"/>
      <c r="V218" s="42"/>
      <c r="W218" s="42"/>
    </row>
    <row r="219" ht="17.25" spans="1:23">
      <c r="A219" s="210"/>
      <c r="B219" s="30"/>
      <c r="C219" s="30"/>
      <c r="D219" s="49" t="s">
        <v>93</v>
      </c>
      <c r="E219" s="17"/>
      <c r="F219" s="17"/>
      <c r="G219" s="17"/>
      <c r="H219" s="17"/>
      <c r="I219" s="71"/>
      <c r="J219" s="72"/>
      <c r="K219" s="72"/>
      <c r="L219" s="72"/>
      <c r="M219" s="72"/>
      <c r="N219" s="72"/>
      <c r="O219" s="109"/>
      <c r="P219" s="94"/>
      <c r="Q219" s="111"/>
      <c r="R219" s="112"/>
      <c r="S219" s="113"/>
      <c r="T219" s="114"/>
      <c r="U219" s="140"/>
      <c r="V219" s="42"/>
      <c r="W219" s="42"/>
    </row>
    <row r="220" ht="17.25" spans="1:23">
      <c r="A220" s="30"/>
      <c r="B220" s="30"/>
      <c r="C220" s="30"/>
      <c r="D220" s="17"/>
      <c r="E220" s="17"/>
      <c r="F220" s="17"/>
      <c r="G220" s="17"/>
      <c r="H220" s="17"/>
      <c r="I220" s="71"/>
      <c r="J220" s="72"/>
      <c r="K220" s="72"/>
      <c r="L220" s="72"/>
      <c r="M220" s="72"/>
      <c r="N220" s="72"/>
      <c r="O220" s="109"/>
      <c r="P220" s="94"/>
      <c r="Q220" s="111"/>
      <c r="R220" s="112"/>
      <c r="S220" s="113"/>
      <c r="T220" s="114"/>
      <c r="U220" s="140"/>
      <c r="V220" s="42"/>
      <c r="W220" s="42"/>
    </row>
    <row r="221" ht="17.25" spans="1:23">
      <c r="A221" s="30"/>
      <c r="B221" s="30"/>
      <c r="C221" s="30"/>
      <c r="D221" s="17" t="s">
        <v>241</v>
      </c>
      <c r="E221" s="17"/>
      <c r="F221" s="17"/>
      <c r="G221" s="17"/>
      <c r="H221" s="17"/>
      <c r="I221" s="71"/>
      <c r="J221" s="72"/>
      <c r="K221" s="72"/>
      <c r="L221" s="72"/>
      <c r="M221" s="72"/>
      <c r="N221" s="72"/>
      <c r="P221" s="94"/>
      <c r="Q221" s="111"/>
      <c r="R221" s="112"/>
      <c r="S221" s="113"/>
      <c r="T221" s="114"/>
      <c r="U221" s="140"/>
      <c r="V221" s="42"/>
      <c r="W221" s="42"/>
    </row>
    <row r="222" ht="17.25" spans="1:23">
      <c r="A222" s="30"/>
      <c r="B222" s="30"/>
      <c r="C222" s="30"/>
      <c r="D222" s="17"/>
      <c r="E222" s="17" t="s">
        <v>128</v>
      </c>
      <c r="F222" s="17"/>
      <c r="G222" s="17"/>
      <c r="H222" s="17"/>
      <c r="I222" s="71"/>
      <c r="J222" s="72"/>
      <c r="K222" s="72"/>
      <c r="L222" s="83"/>
      <c r="M222" s="83"/>
      <c r="N222" s="83" t="s">
        <v>26</v>
      </c>
      <c r="O222" s="109">
        <v>1</v>
      </c>
      <c r="P222" s="94"/>
      <c r="Q222" s="111"/>
      <c r="R222" s="112"/>
      <c r="S222" s="113"/>
      <c r="T222" s="114"/>
      <c r="U222" s="140"/>
      <c r="V222" s="42"/>
      <c r="W222" s="42"/>
    </row>
    <row r="223" ht="17.25" spans="1:23">
      <c r="A223" s="30"/>
      <c r="B223" s="30"/>
      <c r="C223" s="30"/>
      <c r="D223" s="17"/>
      <c r="E223" s="17" t="s">
        <v>117</v>
      </c>
      <c r="F223" s="17"/>
      <c r="G223" s="17"/>
      <c r="H223" s="17"/>
      <c r="I223" s="71"/>
      <c r="J223" s="72"/>
      <c r="K223" s="72"/>
      <c r="L223" s="72"/>
      <c r="M223" s="72"/>
      <c r="N223" s="83" t="s">
        <v>26</v>
      </c>
      <c r="O223" s="109">
        <v>1</v>
      </c>
      <c r="P223" s="94"/>
      <c r="Q223" s="111"/>
      <c r="R223" s="112"/>
      <c r="S223" s="113"/>
      <c r="T223" s="114"/>
      <c r="U223" s="140"/>
      <c r="V223" s="42"/>
      <c r="W223" s="42"/>
    </row>
    <row r="224" ht="17.25" spans="1:23">
      <c r="A224" s="30"/>
      <c r="B224" s="30"/>
      <c r="C224" s="30"/>
      <c r="D224" s="17"/>
      <c r="E224" s="17" t="s">
        <v>163</v>
      </c>
      <c r="F224" s="17"/>
      <c r="G224" s="17"/>
      <c r="H224" s="17"/>
      <c r="I224" s="71"/>
      <c r="J224" s="72"/>
      <c r="K224" s="72"/>
      <c r="L224" s="72"/>
      <c r="M224" s="72"/>
      <c r="N224" s="83" t="s">
        <v>26</v>
      </c>
      <c r="O224" s="109">
        <v>1</v>
      </c>
      <c r="P224" s="94"/>
      <c r="Q224" s="111"/>
      <c r="R224" s="112"/>
      <c r="S224" s="113"/>
      <c r="T224" s="114"/>
      <c r="U224" s="140"/>
      <c r="V224" s="42"/>
      <c r="W224" s="42"/>
    </row>
    <row r="225" ht="17.25" spans="1:23">
      <c r="A225" s="30"/>
      <c r="B225" s="30"/>
      <c r="C225" s="30"/>
      <c r="D225" s="17"/>
      <c r="E225" s="17" t="s">
        <v>168</v>
      </c>
      <c r="F225" s="17"/>
      <c r="G225" s="17"/>
      <c r="H225" s="17"/>
      <c r="I225" s="71"/>
      <c r="J225" s="72"/>
      <c r="K225" s="72"/>
      <c r="L225" s="72"/>
      <c r="M225" s="72"/>
      <c r="N225" s="83" t="s">
        <v>26</v>
      </c>
      <c r="O225" s="109">
        <v>1</v>
      </c>
      <c r="P225" s="94"/>
      <c r="Q225" s="111"/>
      <c r="R225" s="112"/>
      <c r="S225" s="113"/>
      <c r="T225" s="114"/>
      <c r="U225" s="140"/>
      <c r="V225" s="42"/>
      <c r="W225" s="42"/>
    </row>
    <row r="226" ht="17.25" spans="1:23">
      <c r="A226" s="30"/>
      <c r="B226" s="30"/>
      <c r="C226" s="30"/>
      <c r="D226" s="17"/>
      <c r="E226" s="17" t="s">
        <v>103</v>
      </c>
      <c r="F226" s="17"/>
      <c r="G226" s="17"/>
      <c r="H226" s="17"/>
      <c r="I226" s="71"/>
      <c r="J226" s="72"/>
      <c r="K226" s="72"/>
      <c r="L226" s="72"/>
      <c r="M226" s="72"/>
      <c r="N226" s="83" t="s">
        <v>26</v>
      </c>
      <c r="O226" s="109">
        <v>1</v>
      </c>
      <c r="P226" s="94"/>
      <c r="Q226" s="111"/>
      <c r="R226" s="112"/>
      <c r="S226" s="113"/>
      <c r="T226" s="114"/>
      <c r="U226" s="140"/>
      <c r="V226" s="42"/>
      <c r="W226" s="42"/>
    </row>
    <row r="227" ht="17.25" spans="1:23">
      <c r="A227" s="30"/>
      <c r="B227" s="30"/>
      <c r="C227" s="30"/>
      <c r="D227" s="17"/>
      <c r="E227" s="17" t="s">
        <v>242</v>
      </c>
      <c r="F227" s="17"/>
      <c r="G227" s="17"/>
      <c r="H227" s="17"/>
      <c r="I227" s="71"/>
      <c r="J227" s="72"/>
      <c r="K227" s="72"/>
      <c r="L227" s="72"/>
      <c r="M227" s="72"/>
      <c r="N227" s="83" t="s">
        <v>26</v>
      </c>
      <c r="O227" s="109">
        <v>1</v>
      </c>
      <c r="P227" s="94"/>
      <c r="Q227" s="111"/>
      <c r="R227" s="112"/>
      <c r="S227" s="113"/>
      <c r="T227" s="114"/>
      <c r="U227" s="140"/>
      <c r="V227" s="42"/>
      <c r="W227" s="42"/>
    </row>
    <row r="228" ht="17.25" spans="1:23">
      <c r="A228" s="30"/>
      <c r="B228" s="30"/>
      <c r="C228" s="30"/>
      <c r="D228" s="17"/>
      <c r="E228" s="17" t="s">
        <v>135</v>
      </c>
      <c r="F228" s="17"/>
      <c r="G228" s="17"/>
      <c r="H228" s="17"/>
      <c r="I228" s="71"/>
      <c r="J228" s="72"/>
      <c r="K228" s="72"/>
      <c r="L228" s="72"/>
      <c r="M228" s="72"/>
      <c r="N228" s="83" t="s">
        <v>26</v>
      </c>
      <c r="O228" s="109">
        <v>1</v>
      </c>
      <c r="P228" s="94"/>
      <c r="Q228" s="111"/>
      <c r="R228" s="112"/>
      <c r="S228" s="113"/>
      <c r="T228" s="114"/>
      <c r="U228" s="140"/>
      <c r="V228" s="42"/>
      <c r="W228" s="42"/>
    </row>
    <row r="229" ht="17.25" spans="1:23">
      <c r="A229" s="30"/>
      <c r="B229" s="30"/>
      <c r="C229" s="30"/>
      <c r="D229" s="17"/>
      <c r="E229" s="17"/>
      <c r="F229" s="17"/>
      <c r="G229" s="17"/>
      <c r="H229" s="17"/>
      <c r="I229" s="71"/>
      <c r="J229" s="72"/>
      <c r="K229" s="72"/>
      <c r="L229" s="72"/>
      <c r="M229" s="72"/>
      <c r="N229" s="72"/>
      <c r="O229" s="109"/>
      <c r="P229" s="94"/>
      <c r="Q229" s="111"/>
      <c r="R229" s="112"/>
      <c r="S229" s="113"/>
      <c r="T229" s="114"/>
      <c r="U229" s="140"/>
      <c r="V229" s="42"/>
      <c r="W229" s="42"/>
    </row>
    <row r="230" ht="17.25" spans="1:23">
      <c r="A230" s="30"/>
      <c r="B230" s="30"/>
      <c r="C230" s="30"/>
      <c r="D230" s="164" t="s">
        <v>243</v>
      </c>
      <c r="E230" s="17"/>
      <c r="F230" s="17"/>
      <c r="G230" s="17"/>
      <c r="H230" s="17"/>
      <c r="I230" s="71"/>
      <c r="J230" s="72"/>
      <c r="K230" s="72"/>
      <c r="L230" s="72"/>
      <c r="M230" s="72"/>
      <c r="N230" s="72"/>
      <c r="O230" s="109"/>
      <c r="P230" s="94"/>
      <c r="Q230" s="111"/>
      <c r="R230" s="112"/>
      <c r="S230" s="113"/>
      <c r="T230" s="114"/>
      <c r="U230" s="140"/>
      <c r="V230" s="42"/>
      <c r="W230" s="42"/>
    </row>
    <row r="231" ht="17.25" spans="1:23">
      <c r="A231" s="30"/>
      <c r="B231" s="30"/>
      <c r="C231" s="30"/>
      <c r="D231" s="17"/>
      <c r="E231" s="17" t="s">
        <v>244</v>
      </c>
      <c r="F231" s="17"/>
      <c r="G231" s="17"/>
      <c r="H231" s="17"/>
      <c r="I231" s="71"/>
      <c r="J231" s="72"/>
      <c r="K231" s="72"/>
      <c r="L231" s="72"/>
      <c r="M231" s="72"/>
      <c r="N231" s="83" t="s">
        <v>26</v>
      </c>
      <c r="O231" s="109"/>
      <c r="P231" s="94"/>
      <c r="Q231" s="111"/>
      <c r="R231" s="112"/>
      <c r="S231" s="113"/>
      <c r="T231" s="114"/>
      <c r="U231" s="140"/>
      <c r="V231" s="42"/>
      <c r="W231" s="42"/>
    </row>
    <row r="232" ht="17.25" spans="1:23">
      <c r="A232" s="30"/>
      <c r="B232" s="30"/>
      <c r="C232" s="30"/>
      <c r="D232" s="17"/>
      <c r="E232" s="17"/>
      <c r="F232" s="17"/>
      <c r="G232" s="17"/>
      <c r="H232" s="17"/>
      <c r="I232" s="71"/>
      <c r="J232" s="72"/>
      <c r="K232" s="72"/>
      <c r="L232" s="72"/>
      <c r="M232" s="72"/>
      <c r="N232" s="72"/>
      <c r="O232" s="109"/>
      <c r="P232" s="94"/>
      <c r="Q232" s="111"/>
      <c r="R232" s="112"/>
      <c r="S232" s="113"/>
      <c r="T232" s="114"/>
      <c r="U232" s="140"/>
      <c r="V232" s="42"/>
      <c r="W232" s="42"/>
    </row>
    <row r="233" ht="17.25" spans="1:23">
      <c r="A233" s="30"/>
      <c r="B233" s="30"/>
      <c r="C233" s="30"/>
      <c r="D233" s="17" t="s">
        <v>128</v>
      </c>
      <c r="E233" s="17"/>
      <c r="F233" s="17"/>
      <c r="G233" s="17"/>
      <c r="H233" s="17"/>
      <c r="I233" s="71"/>
      <c r="J233" s="72"/>
      <c r="K233" s="72"/>
      <c r="L233" s="72"/>
      <c r="M233" s="72"/>
      <c r="N233" s="72"/>
      <c r="O233" s="109"/>
      <c r="P233" s="94"/>
      <c r="Q233" s="111"/>
      <c r="R233" s="112"/>
      <c r="S233" s="113"/>
      <c r="T233" s="114"/>
      <c r="U233" s="140"/>
      <c r="V233" s="42"/>
      <c r="W233" s="42"/>
    </row>
    <row r="234" ht="17.25" spans="1:23">
      <c r="A234" s="30"/>
      <c r="B234" s="30"/>
      <c r="C234" s="30"/>
      <c r="D234" s="17"/>
      <c r="E234" s="17" t="s">
        <v>245</v>
      </c>
      <c r="F234" s="17"/>
      <c r="G234" s="17"/>
      <c r="H234" s="17"/>
      <c r="I234" s="71"/>
      <c r="J234" s="72"/>
      <c r="K234" s="72"/>
      <c r="L234" s="72"/>
      <c r="M234" s="72"/>
      <c r="N234" s="83" t="s">
        <v>26</v>
      </c>
      <c r="O234" s="109"/>
      <c r="P234" s="94"/>
      <c r="Q234" s="111"/>
      <c r="R234" s="112"/>
      <c r="S234" s="113"/>
      <c r="T234" s="114"/>
      <c r="U234" s="140"/>
      <c r="V234" s="42"/>
      <c r="W234" s="42"/>
    </row>
    <row r="235" ht="17.25" spans="1:23">
      <c r="A235" s="30"/>
      <c r="B235" s="30"/>
      <c r="C235" s="30"/>
      <c r="D235" s="17"/>
      <c r="E235" s="17"/>
      <c r="F235" s="17"/>
      <c r="G235" s="17"/>
      <c r="H235" s="17"/>
      <c r="I235" s="71"/>
      <c r="J235" s="72"/>
      <c r="K235" s="72"/>
      <c r="L235" s="72"/>
      <c r="M235" s="72"/>
      <c r="N235" s="72"/>
      <c r="O235" s="109"/>
      <c r="P235" s="94"/>
      <c r="Q235" s="111"/>
      <c r="R235" s="112"/>
      <c r="S235" s="113"/>
      <c r="T235" s="114"/>
      <c r="U235" s="140"/>
      <c r="V235" s="42"/>
      <c r="W235" s="42"/>
    </row>
    <row r="236" ht="17.25" spans="1:23">
      <c r="A236" s="30"/>
      <c r="B236" s="30"/>
      <c r="C236" s="30"/>
      <c r="D236" s="17" t="s">
        <v>180</v>
      </c>
      <c r="E236" s="17"/>
      <c r="F236" s="17"/>
      <c r="G236" s="17"/>
      <c r="H236" s="17"/>
      <c r="I236" s="71"/>
      <c r="J236" s="72"/>
      <c r="K236" s="72"/>
      <c r="L236" s="72"/>
      <c r="M236" s="72"/>
      <c r="N236" s="72"/>
      <c r="O236" s="109"/>
      <c r="P236" s="94"/>
      <c r="Q236" s="111"/>
      <c r="R236" s="112"/>
      <c r="S236" s="113"/>
      <c r="T236" s="114"/>
      <c r="U236" s="140"/>
      <c r="V236" s="42"/>
      <c r="W236" s="42"/>
    </row>
    <row r="237" ht="17.25" spans="1:23">
      <c r="A237" s="30"/>
      <c r="B237" s="30"/>
      <c r="C237" s="30"/>
      <c r="D237" s="17"/>
      <c r="E237" s="17" t="s">
        <v>245</v>
      </c>
      <c r="F237" s="17"/>
      <c r="G237" s="17"/>
      <c r="H237" s="17"/>
      <c r="I237" s="71"/>
      <c r="J237" s="72"/>
      <c r="K237" s="72"/>
      <c r="L237" s="72"/>
      <c r="M237" s="72"/>
      <c r="N237" s="83" t="s">
        <v>26</v>
      </c>
      <c r="O237" s="109"/>
      <c r="P237" s="94"/>
      <c r="Q237" s="111"/>
      <c r="R237" s="112"/>
      <c r="S237" s="113"/>
      <c r="T237" s="114"/>
      <c r="U237" s="140"/>
      <c r="V237" s="42"/>
      <c r="W237" s="42"/>
    </row>
    <row r="238" ht="17.25" spans="1:23">
      <c r="A238" s="30"/>
      <c r="B238" s="30"/>
      <c r="C238" s="30"/>
      <c r="D238" s="17"/>
      <c r="E238" s="17"/>
      <c r="F238" s="17"/>
      <c r="G238" s="17"/>
      <c r="H238" s="17"/>
      <c r="I238" s="71"/>
      <c r="J238" s="72"/>
      <c r="K238" s="72"/>
      <c r="L238" s="72"/>
      <c r="M238" s="72"/>
      <c r="N238" s="72"/>
      <c r="O238" s="109"/>
      <c r="P238" s="94"/>
      <c r="Q238" s="111"/>
      <c r="R238" s="112"/>
      <c r="S238" s="113"/>
      <c r="T238" s="114"/>
      <c r="U238" s="140"/>
      <c r="V238" s="42"/>
      <c r="W238" s="42"/>
    </row>
    <row r="239" ht="17.25" spans="1:23">
      <c r="A239" s="30"/>
      <c r="B239" s="30"/>
      <c r="C239" s="30"/>
      <c r="D239" s="17" t="s">
        <v>117</v>
      </c>
      <c r="E239" s="17"/>
      <c r="F239" s="17"/>
      <c r="G239" s="17"/>
      <c r="H239" s="17"/>
      <c r="I239" s="71"/>
      <c r="J239" s="72"/>
      <c r="K239" s="72"/>
      <c r="L239" s="72"/>
      <c r="M239" s="72"/>
      <c r="N239" s="72"/>
      <c r="O239" s="109"/>
      <c r="P239" s="94"/>
      <c r="Q239" s="111"/>
      <c r="R239" s="112"/>
      <c r="S239" s="113"/>
      <c r="T239" s="114"/>
      <c r="U239" s="140"/>
      <c r="V239" s="42"/>
      <c r="W239" s="42"/>
    </row>
    <row r="240" ht="17.25" spans="1:23">
      <c r="A240" s="30"/>
      <c r="B240" s="30"/>
      <c r="C240" s="30"/>
      <c r="D240" s="17"/>
      <c r="E240" s="17" t="s">
        <v>246</v>
      </c>
      <c r="F240" s="17"/>
      <c r="G240" s="17"/>
      <c r="H240" s="17"/>
      <c r="I240" s="71"/>
      <c r="J240" s="72"/>
      <c r="K240" s="72"/>
      <c r="L240" s="72"/>
      <c r="M240" s="72"/>
      <c r="N240" s="83" t="s">
        <v>26</v>
      </c>
      <c r="O240" s="109"/>
      <c r="P240" s="94"/>
      <c r="Q240" s="111"/>
      <c r="R240" s="112"/>
      <c r="S240" s="113"/>
      <c r="T240" s="114"/>
      <c r="U240" s="140"/>
      <c r="V240" s="42"/>
      <c r="W240" s="42"/>
    </row>
    <row r="241" ht="17.25" spans="1:23">
      <c r="A241" s="30"/>
      <c r="B241" s="30"/>
      <c r="C241" s="30"/>
      <c r="D241" s="17"/>
      <c r="E241" s="17"/>
      <c r="F241" s="17"/>
      <c r="G241" s="17"/>
      <c r="H241" s="17"/>
      <c r="I241" s="71"/>
      <c r="J241" s="72"/>
      <c r="K241" s="72"/>
      <c r="L241" s="72"/>
      <c r="M241" s="72"/>
      <c r="N241" s="72"/>
      <c r="O241" s="109"/>
      <c r="P241" s="94"/>
      <c r="Q241" s="111"/>
      <c r="R241" s="112"/>
      <c r="S241" s="113"/>
      <c r="T241" s="114"/>
      <c r="U241" s="140"/>
      <c r="V241" s="42"/>
      <c r="W241" s="42"/>
    </row>
    <row r="242" ht="17.25" spans="1:23">
      <c r="A242" s="30"/>
      <c r="B242" s="30"/>
      <c r="C242" s="30"/>
      <c r="D242" s="17" t="s">
        <v>135</v>
      </c>
      <c r="E242" s="17"/>
      <c r="F242" s="17"/>
      <c r="G242" s="17"/>
      <c r="H242" s="17"/>
      <c r="I242" s="71"/>
      <c r="J242" s="72"/>
      <c r="K242" s="72"/>
      <c r="L242" s="72"/>
      <c r="M242" s="72"/>
      <c r="N242" s="72"/>
      <c r="O242" s="109"/>
      <c r="P242" s="94"/>
      <c r="Q242" s="111"/>
      <c r="R242" s="112"/>
      <c r="S242" s="113"/>
      <c r="T242" s="114"/>
      <c r="U242" s="140"/>
      <c r="V242" s="42"/>
      <c r="W242" s="42"/>
    </row>
    <row r="243" ht="17.25" spans="1:23">
      <c r="A243" s="30"/>
      <c r="B243" s="30"/>
      <c r="C243" s="30"/>
      <c r="D243" s="17"/>
      <c r="E243" s="17" t="s">
        <v>247</v>
      </c>
      <c r="F243" s="17"/>
      <c r="G243" s="17"/>
      <c r="H243" s="17"/>
      <c r="I243" s="71"/>
      <c r="J243" s="72"/>
      <c r="K243" s="72"/>
      <c r="L243" s="72"/>
      <c r="M243" s="72"/>
      <c r="N243" s="83" t="s">
        <v>26</v>
      </c>
      <c r="O243" s="109"/>
      <c r="P243" s="94"/>
      <c r="Q243" s="111"/>
      <c r="R243" s="112"/>
      <c r="S243" s="113"/>
      <c r="T243" s="114"/>
      <c r="U243" s="140"/>
      <c r="V243" s="42"/>
      <c r="W243" s="42"/>
    </row>
    <row r="244" ht="17.25" spans="1:23">
      <c r="A244" s="30"/>
      <c r="B244" s="30"/>
      <c r="C244" s="30"/>
      <c r="D244" s="17"/>
      <c r="E244" s="17"/>
      <c r="F244" s="17"/>
      <c r="G244" s="17"/>
      <c r="H244" s="17"/>
      <c r="I244" s="71"/>
      <c r="J244" s="72"/>
      <c r="K244" s="72"/>
      <c r="L244" s="72"/>
      <c r="M244" s="72"/>
      <c r="N244" s="72"/>
      <c r="O244" s="109"/>
      <c r="P244" s="94"/>
      <c r="Q244" s="111"/>
      <c r="R244" s="112"/>
      <c r="S244" s="113"/>
      <c r="T244" s="114"/>
      <c r="U244" s="140"/>
      <c r="V244" s="42"/>
      <c r="W244" s="42"/>
    </row>
    <row r="245" ht="17.25" spans="1:23">
      <c r="A245" s="30"/>
      <c r="B245" s="30"/>
      <c r="C245" s="30"/>
      <c r="D245" s="17" t="s">
        <v>127</v>
      </c>
      <c r="E245" s="17"/>
      <c r="F245" s="17"/>
      <c r="G245" s="17"/>
      <c r="H245" s="17"/>
      <c r="I245" s="71"/>
      <c r="J245" s="72"/>
      <c r="K245" s="72"/>
      <c r="L245" s="72"/>
      <c r="M245" s="72"/>
      <c r="N245" s="72"/>
      <c r="O245" s="109"/>
      <c r="P245" s="94"/>
      <c r="Q245" s="111"/>
      <c r="R245" s="112"/>
      <c r="S245" s="113"/>
      <c r="T245" s="114"/>
      <c r="U245" s="140"/>
      <c r="V245" s="42"/>
      <c r="W245" s="42"/>
    </row>
    <row r="246" ht="17.25" spans="1:23">
      <c r="A246" s="30"/>
      <c r="B246" s="30"/>
      <c r="C246" s="30"/>
      <c r="D246" s="17"/>
      <c r="E246" s="17" t="s">
        <v>248</v>
      </c>
      <c r="F246" s="17"/>
      <c r="G246" s="17"/>
      <c r="H246" s="17"/>
      <c r="I246" s="71"/>
      <c r="J246" s="72"/>
      <c r="K246" s="72"/>
      <c r="L246" s="72"/>
      <c r="M246" s="72"/>
      <c r="N246" s="83" t="s">
        <v>26</v>
      </c>
      <c r="O246" s="109"/>
      <c r="P246" s="94"/>
      <c r="Q246" s="111"/>
      <c r="R246" s="112"/>
      <c r="S246" s="113"/>
      <c r="T246" s="114"/>
      <c r="U246" s="140"/>
      <c r="V246" s="42"/>
      <c r="W246" s="42"/>
    </row>
    <row r="247" ht="17.25" spans="1:23">
      <c r="A247" s="30"/>
      <c r="B247" s="30"/>
      <c r="C247" s="30"/>
      <c r="D247" s="17"/>
      <c r="E247" s="17"/>
      <c r="F247" s="17"/>
      <c r="G247" s="17"/>
      <c r="H247" s="17"/>
      <c r="I247" s="71"/>
      <c r="J247" s="72"/>
      <c r="K247" s="72"/>
      <c r="L247" s="72"/>
      <c r="M247" s="72"/>
      <c r="N247" s="72"/>
      <c r="O247" s="109"/>
      <c r="P247" s="94"/>
      <c r="Q247" s="111"/>
      <c r="R247" s="112"/>
      <c r="S247" s="113"/>
      <c r="T247" s="114"/>
      <c r="U247" s="140"/>
      <c r="V247" s="42"/>
      <c r="W247" s="42"/>
    </row>
    <row r="248" ht="17.25" spans="1:23">
      <c r="A248" s="30"/>
      <c r="B248" s="30"/>
      <c r="C248" s="30"/>
      <c r="D248" s="17" t="s">
        <v>249</v>
      </c>
      <c r="E248" s="17"/>
      <c r="F248" s="17"/>
      <c r="G248" s="17"/>
      <c r="H248" s="17"/>
      <c r="I248" s="71"/>
      <c r="J248" s="72"/>
      <c r="K248" s="72"/>
      <c r="L248" s="72"/>
      <c r="M248" s="72"/>
      <c r="N248" s="72"/>
      <c r="O248" s="109"/>
      <c r="P248" s="94"/>
      <c r="Q248" s="111"/>
      <c r="R248" s="112"/>
      <c r="S248" s="113"/>
      <c r="T248" s="114"/>
      <c r="U248" s="140"/>
      <c r="V248" s="42"/>
      <c r="W248" s="42"/>
    </row>
    <row r="249" ht="17.25" spans="1:23">
      <c r="A249" s="30"/>
      <c r="B249" s="30"/>
      <c r="C249" s="30"/>
      <c r="D249" s="17"/>
      <c r="E249" s="17" t="s">
        <v>250</v>
      </c>
      <c r="F249" s="17"/>
      <c r="G249" s="17"/>
      <c r="H249" s="17"/>
      <c r="I249" s="71"/>
      <c r="J249" s="72"/>
      <c r="K249" s="72"/>
      <c r="L249" s="72"/>
      <c r="M249" s="72"/>
      <c r="N249" s="83" t="s">
        <v>26</v>
      </c>
      <c r="O249" s="109"/>
      <c r="P249" s="94"/>
      <c r="Q249" s="111"/>
      <c r="R249" s="112"/>
      <c r="S249" s="113"/>
      <c r="T249" s="114"/>
      <c r="U249" s="140"/>
      <c r="V249" s="42"/>
      <c r="W249" s="42"/>
    </row>
    <row r="250" ht="17.25" spans="1:23">
      <c r="A250" s="30"/>
      <c r="B250" s="30"/>
      <c r="C250" s="30"/>
      <c r="D250" s="17"/>
      <c r="E250" s="17"/>
      <c r="F250" s="17"/>
      <c r="G250" s="17"/>
      <c r="H250" s="17"/>
      <c r="I250" s="71"/>
      <c r="J250" s="72"/>
      <c r="K250" s="72"/>
      <c r="L250" s="72"/>
      <c r="M250" s="72"/>
      <c r="N250" s="72"/>
      <c r="O250" s="109"/>
      <c r="P250" s="94"/>
      <c r="Q250" s="111"/>
      <c r="R250" s="112"/>
      <c r="S250" s="113"/>
      <c r="T250" s="114"/>
      <c r="U250" s="140"/>
      <c r="V250" s="42"/>
      <c r="W250" s="42"/>
    </row>
    <row r="251" ht="17.25" spans="1:23">
      <c r="A251" s="30"/>
      <c r="B251" s="30"/>
      <c r="C251" s="30"/>
      <c r="D251" s="17" t="s">
        <v>115</v>
      </c>
      <c r="E251" s="17"/>
      <c r="F251" s="17"/>
      <c r="G251" s="17"/>
      <c r="H251" s="17"/>
      <c r="I251" s="71"/>
      <c r="J251" s="72"/>
      <c r="K251" s="72"/>
      <c r="L251" s="72"/>
      <c r="M251" s="72"/>
      <c r="N251" s="72"/>
      <c r="O251" s="109"/>
      <c r="P251" s="94"/>
      <c r="Q251" s="111"/>
      <c r="R251" s="112"/>
      <c r="S251" s="113"/>
      <c r="T251" s="114"/>
      <c r="U251" s="140"/>
      <c r="V251" s="42"/>
      <c r="W251" s="42"/>
    </row>
    <row r="252" ht="17.25" spans="1:23">
      <c r="A252" s="30"/>
      <c r="B252" s="30"/>
      <c r="C252" s="30"/>
      <c r="D252" s="17"/>
      <c r="E252" s="17" t="s">
        <v>251</v>
      </c>
      <c r="F252" s="17"/>
      <c r="G252" s="17"/>
      <c r="H252" s="17"/>
      <c r="I252" s="71"/>
      <c r="J252" s="72"/>
      <c r="K252" s="72"/>
      <c r="L252" s="72"/>
      <c r="M252" s="72"/>
      <c r="N252" s="83" t="s">
        <v>26</v>
      </c>
      <c r="O252" s="109"/>
      <c r="P252" s="94"/>
      <c r="Q252" s="111"/>
      <c r="R252" s="112"/>
      <c r="S252" s="113"/>
      <c r="T252" s="114"/>
      <c r="U252" s="140"/>
      <c r="V252" s="42"/>
      <c r="W252" s="42"/>
    </row>
    <row r="253" ht="17.25" spans="1:23">
      <c r="A253" s="30"/>
      <c r="B253" s="30"/>
      <c r="C253" s="30"/>
      <c r="D253" s="17"/>
      <c r="E253" s="17"/>
      <c r="F253" s="17"/>
      <c r="G253" s="17"/>
      <c r="H253" s="17"/>
      <c r="I253" s="71"/>
      <c r="J253" s="72"/>
      <c r="K253" s="72"/>
      <c r="L253" s="72"/>
      <c r="M253" s="72"/>
      <c r="N253" s="72"/>
      <c r="O253" s="109"/>
      <c r="P253" s="94"/>
      <c r="Q253" s="111"/>
      <c r="R253" s="112"/>
      <c r="S253" s="113"/>
      <c r="T253" s="114"/>
      <c r="U253" s="140"/>
      <c r="V253" s="42"/>
      <c r="W253" s="42"/>
    </row>
    <row r="254" ht="17.25" spans="1:23">
      <c r="A254" s="30"/>
      <c r="B254" s="30"/>
      <c r="C254" s="30"/>
      <c r="D254" s="17" t="s">
        <v>252</v>
      </c>
      <c r="E254" s="17"/>
      <c r="F254" s="17"/>
      <c r="G254" s="17"/>
      <c r="H254" s="17"/>
      <c r="I254" s="71"/>
      <c r="J254" s="72"/>
      <c r="K254" s="72"/>
      <c r="L254" s="72"/>
      <c r="M254" s="72"/>
      <c r="N254" s="72"/>
      <c r="O254" s="109"/>
      <c r="P254" s="94"/>
      <c r="Q254" s="111"/>
      <c r="R254" s="112"/>
      <c r="S254" s="113"/>
      <c r="T254" s="114"/>
      <c r="U254" s="140"/>
      <c r="V254" s="42"/>
      <c r="W254" s="42"/>
    </row>
    <row r="255" ht="17.25" spans="1:23">
      <c r="A255" s="30"/>
      <c r="B255" s="30"/>
      <c r="C255" s="30"/>
      <c r="D255" s="17"/>
      <c r="E255" s="17" t="s">
        <v>253</v>
      </c>
      <c r="F255" s="17"/>
      <c r="G255" s="17"/>
      <c r="H255" s="17"/>
      <c r="I255" s="71"/>
      <c r="J255" s="72"/>
      <c r="K255" s="72"/>
      <c r="L255" s="72"/>
      <c r="M255" s="72"/>
      <c r="N255" s="83" t="s">
        <v>26</v>
      </c>
      <c r="O255" s="109"/>
      <c r="P255" s="94"/>
      <c r="Q255" s="111"/>
      <c r="R255" s="112"/>
      <c r="S255" s="113"/>
      <c r="T255" s="114"/>
      <c r="U255" s="140"/>
      <c r="V255" s="42"/>
      <c r="W255" s="42"/>
    </row>
    <row r="256" ht="17.25" spans="1:23">
      <c r="A256" s="30"/>
      <c r="B256" s="30"/>
      <c r="C256" s="30"/>
      <c r="D256" s="17"/>
      <c r="E256" s="17"/>
      <c r="F256" s="17"/>
      <c r="G256" s="17"/>
      <c r="H256" s="17"/>
      <c r="I256" s="71"/>
      <c r="J256" s="72"/>
      <c r="K256" s="72"/>
      <c r="L256" s="72"/>
      <c r="M256" s="72"/>
      <c r="N256" s="72"/>
      <c r="O256" s="109"/>
      <c r="P256" s="94"/>
      <c r="Q256" s="111"/>
      <c r="R256" s="112"/>
      <c r="S256" s="113"/>
      <c r="T256" s="114"/>
      <c r="U256" s="140"/>
      <c r="V256" s="42"/>
      <c r="W256" s="42"/>
    </row>
    <row r="257" ht="17.25" spans="1:23">
      <c r="A257" s="30"/>
      <c r="B257" s="30"/>
      <c r="C257" s="30"/>
      <c r="D257" s="164" t="s">
        <v>113</v>
      </c>
      <c r="E257" s="17"/>
      <c r="F257" s="17"/>
      <c r="G257" s="17"/>
      <c r="H257" s="17"/>
      <c r="I257" s="71"/>
      <c r="J257" s="72"/>
      <c r="K257" s="72"/>
      <c r="L257" s="72"/>
      <c r="M257" s="72"/>
      <c r="N257" s="72"/>
      <c r="O257" s="109"/>
      <c r="P257" s="94"/>
      <c r="Q257" s="111"/>
      <c r="R257" s="112"/>
      <c r="S257" s="113"/>
      <c r="T257" s="114"/>
      <c r="U257" s="140"/>
      <c r="V257" s="42"/>
      <c r="W257" s="42"/>
    </row>
    <row r="258" ht="17.25" spans="1:23">
      <c r="A258" s="30"/>
      <c r="B258" s="30"/>
      <c r="C258" s="30"/>
      <c r="D258" s="17"/>
      <c r="E258" s="17" t="s">
        <v>254</v>
      </c>
      <c r="F258" s="17"/>
      <c r="G258" s="17"/>
      <c r="H258" s="17"/>
      <c r="I258" s="71"/>
      <c r="J258" s="72"/>
      <c r="K258" s="72"/>
      <c r="L258" s="72"/>
      <c r="M258" s="72"/>
      <c r="N258" s="83" t="s">
        <v>26</v>
      </c>
      <c r="O258" s="109"/>
      <c r="P258" s="94"/>
      <c r="Q258" s="111"/>
      <c r="R258" s="112"/>
      <c r="S258" s="113"/>
      <c r="T258" s="114"/>
      <c r="U258" s="140"/>
      <c r="V258" s="42"/>
      <c r="W258" s="42"/>
    </row>
    <row r="259" ht="17.25" spans="1:23">
      <c r="A259" s="30"/>
      <c r="B259" s="30"/>
      <c r="C259" s="30"/>
      <c r="D259" s="17"/>
      <c r="E259" s="17"/>
      <c r="F259" s="17"/>
      <c r="G259" s="17"/>
      <c r="H259" s="17"/>
      <c r="I259" s="71"/>
      <c r="J259" s="72"/>
      <c r="K259" s="72"/>
      <c r="L259" s="72"/>
      <c r="M259" s="72"/>
      <c r="N259" s="72"/>
      <c r="O259" s="109"/>
      <c r="P259" s="94"/>
      <c r="Q259" s="111"/>
      <c r="R259" s="112"/>
      <c r="S259" s="113"/>
      <c r="T259" s="114"/>
      <c r="U259" s="140"/>
      <c r="V259" s="42"/>
      <c r="W259" s="42"/>
    </row>
    <row r="260" ht="17.25" spans="1:23">
      <c r="A260" s="30"/>
      <c r="B260" s="30"/>
      <c r="C260" s="30"/>
      <c r="D260" s="17" t="s">
        <v>255</v>
      </c>
      <c r="E260" s="17"/>
      <c r="F260" s="17"/>
      <c r="G260" s="17"/>
      <c r="H260" s="17"/>
      <c r="I260" s="71"/>
      <c r="J260" s="72"/>
      <c r="K260" s="72"/>
      <c r="L260" s="72"/>
      <c r="M260" s="72"/>
      <c r="N260" s="72"/>
      <c r="O260" s="109"/>
      <c r="P260" s="94"/>
      <c r="Q260" s="111"/>
      <c r="R260" s="112"/>
      <c r="S260" s="113"/>
      <c r="T260" s="114"/>
      <c r="U260" s="140"/>
      <c r="V260" s="42"/>
      <c r="W260" s="42"/>
    </row>
    <row r="261" ht="17.25" spans="1:23">
      <c r="A261" s="30"/>
      <c r="B261" s="30"/>
      <c r="C261" s="30"/>
      <c r="D261" s="17"/>
      <c r="E261" s="217" t="s">
        <v>256</v>
      </c>
      <c r="F261" s="17"/>
      <c r="G261" s="17"/>
      <c r="H261" s="17"/>
      <c r="I261" s="71"/>
      <c r="J261" s="72"/>
      <c r="K261" s="72"/>
      <c r="L261" s="72"/>
      <c r="M261" s="72"/>
      <c r="N261" s="83" t="s">
        <v>26</v>
      </c>
      <c r="O261" s="109" t="s">
        <v>139</v>
      </c>
      <c r="P261" s="94"/>
      <c r="Q261" s="111"/>
      <c r="R261" s="112"/>
      <c r="S261" s="113"/>
      <c r="T261" s="114"/>
      <c r="U261" s="140"/>
      <c r="V261" s="42"/>
      <c r="W261" s="42"/>
    </row>
    <row r="262" ht="17.25" spans="1:23">
      <c r="A262" s="30"/>
      <c r="B262" s="30"/>
      <c r="C262" s="30"/>
      <c r="D262" s="17"/>
      <c r="E262" s="17"/>
      <c r="F262" s="17"/>
      <c r="G262" s="17"/>
      <c r="H262" s="17"/>
      <c r="I262" s="71"/>
      <c r="J262" s="72"/>
      <c r="K262" s="72"/>
      <c r="L262" s="72"/>
      <c r="M262" s="72"/>
      <c r="N262" s="72"/>
      <c r="O262" s="109"/>
      <c r="P262" s="94"/>
      <c r="Q262" s="111"/>
      <c r="R262" s="112"/>
      <c r="S262" s="113"/>
      <c r="T262" s="114"/>
      <c r="U262" s="140"/>
      <c r="V262" s="42"/>
      <c r="W262" s="42"/>
    </row>
    <row r="263" ht="17.25" spans="1:23">
      <c r="A263" s="30"/>
      <c r="B263" s="30"/>
      <c r="C263" s="30"/>
      <c r="D263" s="17" t="s">
        <v>257</v>
      </c>
      <c r="E263" s="17"/>
      <c r="F263" s="17"/>
      <c r="G263" s="17"/>
      <c r="H263" s="17"/>
      <c r="I263" s="71"/>
      <c r="J263" s="72"/>
      <c r="K263" s="72"/>
      <c r="L263" s="72"/>
      <c r="M263" s="72"/>
      <c r="N263" s="72"/>
      <c r="O263" s="109"/>
      <c r="P263" s="94"/>
      <c r="Q263" s="111"/>
      <c r="R263" s="112"/>
      <c r="S263" s="113"/>
      <c r="T263" s="114"/>
      <c r="U263" s="140"/>
      <c r="V263" s="42"/>
      <c r="W263" s="42"/>
    </row>
    <row r="264" ht="17.25" spans="1:23">
      <c r="A264" s="30"/>
      <c r="B264" s="30"/>
      <c r="C264" s="30"/>
      <c r="D264" s="17"/>
      <c r="E264" s="17" t="s">
        <v>257</v>
      </c>
      <c r="F264" s="17"/>
      <c r="G264" s="17"/>
      <c r="H264" s="17"/>
      <c r="I264" s="71"/>
      <c r="J264" s="72"/>
      <c r="K264" s="72"/>
      <c r="L264" s="72"/>
      <c r="M264" s="72"/>
      <c r="N264" s="72"/>
      <c r="O264" s="109" t="s">
        <v>139</v>
      </c>
      <c r="P264" s="94"/>
      <c r="Q264" s="111"/>
      <c r="R264" s="112"/>
      <c r="S264" s="113"/>
      <c r="T264" s="114"/>
      <c r="U264" s="140"/>
      <c r="V264" s="42"/>
      <c r="W264" s="42"/>
    </row>
    <row r="265" ht="17.25" spans="1:23">
      <c r="A265" s="30"/>
      <c r="B265" s="30"/>
      <c r="C265" s="30"/>
      <c r="D265" s="17"/>
      <c r="E265" s="17"/>
      <c r="F265" s="17"/>
      <c r="G265" s="17"/>
      <c r="H265" s="17"/>
      <c r="I265" s="71"/>
      <c r="J265" s="72"/>
      <c r="K265" s="72"/>
      <c r="L265" s="72"/>
      <c r="M265" s="72"/>
      <c r="N265" s="72"/>
      <c r="O265" s="109"/>
      <c r="P265" s="94"/>
      <c r="Q265" s="111"/>
      <c r="R265" s="112"/>
      <c r="S265" s="113"/>
      <c r="T265" s="114"/>
      <c r="U265" s="140"/>
      <c r="V265" s="42"/>
      <c r="W265" s="42"/>
    </row>
    <row r="266" ht="17.25" spans="1:23">
      <c r="A266" s="30"/>
      <c r="B266" s="30"/>
      <c r="C266" s="30"/>
      <c r="D266" s="17" t="s">
        <v>258</v>
      </c>
      <c r="E266" s="17"/>
      <c r="F266" s="17"/>
      <c r="G266" s="17"/>
      <c r="H266" s="17"/>
      <c r="I266" s="71"/>
      <c r="J266" s="72"/>
      <c r="K266" s="72"/>
      <c r="L266" s="72"/>
      <c r="M266" s="72"/>
      <c r="N266" s="72"/>
      <c r="O266" s="109"/>
      <c r="P266" s="94"/>
      <c r="Q266" s="111"/>
      <c r="R266" s="112"/>
      <c r="S266" s="113"/>
      <c r="T266" s="114"/>
      <c r="U266" s="140"/>
      <c r="V266" s="42"/>
      <c r="W266" s="42"/>
    </row>
    <row r="267" ht="17.25" spans="1:23">
      <c r="A267" s="30"/>
      <c r="B267" s="30"/>
      <c r="C267" s="30"/>
      <c r="D267" s="17"/>
      <c r="E267" s="164" t="s">
        <v>259</v>
      </c>
      <c r="F267" s="17"/>
      <c r="G267" s="17"/>
      <c r="H267" s="17"/>
      <c r="I267" s="71"/>
      <c r="J267" s="72"/>
      <c r="K267" s="72"/>
      <c r="L267" s="72"/>
      <c r="M267" s="72"/>
      <c r="N267" s="72"/>
      <c r="O267" s="109">
        <v>3</v>
      </c>
      <c r="P267" s="94"/>
      <c r="Q267" s="111"/>
      <c r="R267" s="112"/>
      <c r="S267" s="113"/>
      <c r="T267" s="114"/>
      <c r="U267" s="140"/>
      <c r="V267" s="42"/>
      <c r="W267" s="42"/>
    </row>
    <row r="268" ht="17.25" spans="1:23">
      <c r="A268" s="30"/>
      <c r="B268" s="30"/>
      <c r="C268" s="30"/>
      <c r="D268" s="17"/>
      <c r="E268" s="164" t="s">
        <v>260</v>
      </c>
      <c r="F268" s="17"/>
      <c r="G268" s="17"/>
      <c r="H268" s="17"/>
      <c r="I268" s="71"/>
      <c r="J268" s="72"/>
      <c r="K268" s="72"/>
      <c r="L268" s="72"/>
      <c r="M268" s="72"/>
      <c r="N268" s="72"/>
      <c r="O268" s="109">
        <v>3</v>
      </c>
      <c r="P268" s="94"/>
      <c r="Q268" s="111"/>
      <c r="R268" s="112"/>
      <c r="S268" s="113"/>
      <c r="T268" s="114"/>
      <c r="U268" s="140"/>
      <c r="V268" s="42"/>
      <c r="W268" s="42"/>
    </row>
    <row r="269" ht="17.25" spans="1:23">
      <c r="A269" s="30"/>
      <c r="B269" s="30"/>
      <c r="C269" s="30"/>
      <c r="D269" s="17"/>
      <c r="E269" s="17"/>
      <c r="F269" s="17"/>
      <c r="G269" s="17"/>
      <c r="H269" s="17"/>
      <c r="I269" s="71"/>
      <c r="J269" s="72"/>
      <c r="K269" s="72"/>
      <c r="L269" s="72"/>
      <c r="M269" s="72"/>
      <c r="N269" s="72"/>
      <c r="O269" s="109"/>
      <c r="P269" s="94"/>
      <c r="Q269" s="111"/>
      <c r="R269" s="112"/>
      <c r="S269" s="113"/>
      <c r="T269" s="114"/>
      <c r="U269" s="140"/>
      <c r="V269" s="42"/>
      <c r="W269" s="42"/>
    </row>
    <row r="270" ht="17.25" spans="1:23">
      <c r="A270" s="30"/>
      <c r="B270" s="30"/>
      <c r="C270" s="30"/>
      <c r="D270" s="17"/>
      <c r="E270" s="17"/>
      <c r="F270" s="17"/>
      <c r="G270" s="17"/>
      <c r="H270" s="17"/>
      <c r="I270" s="71"/>
      <c r="J270" s="72"/>
      <c r="K270" s="72"/>
      <c r="L270" s="72"/>
      <c r="M270" s="72"/>
      <c r="N270" s="72"/>
      <c r="O270" s="109"/>
      <c r="P270" s="94"/>
      <c r="Q270" s="111"/>
      <c r="R270" s="112"/>
      <c r="S270" s="113"/>
      <c r="T270" s="114"/>
      <c r="U270" s="140"/>
      <c r="V270" s="42"/>
      <c r="W270" s="42"/>
    </row>
    <row r="271" ht="17.25" spans="1:23">
      <c r="A271" s="30"/>
      <c r="B271" s="30"/>
      <c r="C271" s="30"/>
      <c r="D271" s="17"/>
      <c r="E271" s="17"/>
      <c r="F271" s="17"/>
      <c r="G271" s="17"/>
      <c r="H271" s="17"/>
      <c r="I271" s="71"/>
      <c r="J271" s="72"/>
      <c r="K271" s="72"/>
      <c r="L271" s="72"/>
      <c r="M271" s="72"/>
      <c r="N271" s="72"/>
      <c r="O271" s="109"/>
      <c r="P271" s="94"/>
      <c r="Q271" s="111"/>
      <c r="R271" s="112"/>
      <c r="S271" s="113"/>
      <c r="T271" s="114"/>
      <c r="U271" s="140"/>
      <c r="V271" s="42"/>
      <c r="W271" s="42"/>
    </row>
    <row r="272" ht="16.5" spans="1:23">
      <c r="A272" s="212" t="s">
        <v>261</v>
      </c>
      <c r="B272" s="30"/>
      <c r="C272" s="30"/>
      <c r="D272" s="17"/>
      <c r="F272" s="17"/>
      <c r="G272" s="17"/>
      <c r="H272" s="17"/>
      <c r="I272" s="71"/>
      <c r="J272" s="72"/>
      <c r="K272" s="72"/>
      <c r="L272" s="72"/>
      <c r="M272" s="72"/>
      <c r="N272" s="72"/>
      <c r="O272" s="109"/>
      <c r="P272" s="94"/>
      <c r="Q272" s="111"/>
      <c r="R272" s="112"/>
      <c r="S272" s="113"/>
      <c r="T272" s="114"/>
      <c r="U272" s="140"/>
      <c r="V272" s="42"/>
      <c r="W272" s="42"/>
    </row>
    <row r="273" s="5" customFormat="1" ht="15" customHeight="1" spans="1:27">
      <c r="A273" s="42"/>
      <c r="B273" s="30"/>
      <c r="C273" s="30"/>
      <c r="D273" s="14" t="s">
        <v>262</v>
      </c>
      <c r="E273" s="17"/>
      <c r="F273" s="17"/>
      <c r="G273" s="17"/>
      <c r="H273" s="17"/>
      <c r="I273" s="71"/>
      <c r="J273" s="83"/>
      <c r="K273" s="83"/>
      <c r="L273" s="83"/>
      <c r="M273" s="83"/>
      <c r="N273" s="83" t="s">
        <v>26</v>
      </c>
      <c r="O273" s="109" t="s">
        <v>139</v>
      </c>
      <c r="P273" s="95"/>
      <c r="Q273" s="111"/>
      <c r="R273" s="128"/>
      <c r="S273" s="113"/>
      <c r="T273" s="115"/>
      <c r="U273" s="140"/>
      <c r="V273" s="42"/>
      <c r="W273" s="42"/>
      <c r="X273" s="141"/>
      <c r="Z273" s="153"/>
      <c r="AA273" s="153"/>
    </row>
    <row r="274" s="5" customFormat="1" ht="15" customHeight="1" spans="1:27">
      <c r="A274" s="42"/>
      <c r="B274" s="30"/>
      <c r="C274" s="30"/>
      <c r="D274" s="172"/>
      <c r="E274" s="17" t="s">
        <v>263</v>
      </c>
      <c r="F274" s="17"/>
      <c r="G274" s="17"/>
      <c r="H274" s="17"/>
      <c r="I274" s="71"/>
      <c r="J274" s="83"/>
      <c r="K274" s="83"/>
      <c r="L274" s="83"/>
      <c r="M274" s="83"/>
      <c r="N274" s="83" t="s">
        <v>26</v>
      </c>
      <c r="O274" s="180" t="s">
        <v>145</v>
      </c>
      <c r="P274" s="95"/>
      <c r="Q274" s="111"/>
      <c r="R274" s="128"/>
      <c r="S274" s="113"/>
      <c r="T274" s="115"/>
      <c r="U274" s="140"/>
      <c r="V274" s="42"/>
      <c r="W274" s="42"/>
      <c r="X274" s="141"/>
      <c r="Z274" s="153"/>
      <c r="AA274" s="153"/>
    </row>
    <row r="275" ht="17.25" spans="1:23">
      <c r="A275" s="30"/>
      <c r="B275" s="30"/>
      <c r="C275" s="30"/>
      <c r="D275" s="17"/>
      <c r="E275" s="17"/>
      <c r="F275" s="17"/>
      <c r="G275" s="17"/>
      <c r="H275" s="17"/>
      <c r="I275" s="71"/>
      <c r="J275" s="72"/>
      <c r="K275" s="72"/>
      <c r="L275" s="72"/>
      <c r="M275" s="72"/>
      <c r="N275" s="72"/>
      <c r="O275" s="109"/>
      <c r="P275" s="94"/>
      <c r="Q275" s="111"/>
      <c r="R275" s="112"/>
      <c r="S275" s="113"/>
      <c r="T275" s="114"/>
      <c r="U275" s="140"/>
      <c r="V275" s="42"/>
      <c r="W275" s="42"/>
    </row>
    <row r="276" ht="17.25" spans="1:23">
      <c r="A276" s="30"/>
      <c r="B276" s="30"/>
      <c r="C276" s="30"/>
      <c r="D276" s="17" t="s">
        <v>264</v>
      </c>
      <c r="E276" s="17"/>
      <c r="F276" s="17"/>
      <c r="G276" s="17"/>
      <c r="H276" s="17"/>
      <c r="I276" s="71"/>
      <c r="J276" s="72"/>
      <c r="K276" s="72"/>
      <c r="L276" s="72"/>
      <c r="M276" s="72"/>
      <c r="N276" s="72"/>
      <c r="O276" s="109"/>
      <c r="P276" s="94"/>
      <c r="Q276" s="111"/>
      <c r="R276" s="112"/>
      <c r="S276" s="113"/>
      <c r="T276" s="114"/>
      <c r="U276" s="140"/>
      <c r="V276" s="42"/>
      <c r="W276" s="42"/>
    </row>
    <row r="277" ht="17.25" spans="1:23">
      <c r="A277" s="30"/>
      <c r="B277" s="30"/>
      <c r="C277" s="30"/>
      <c r="D277" s="17"/>
      <c r="E277" s="17" t="s">
        <v>265</v>
      </c>
      <c r="F277" s="17"/>
      <c r="G277" s="17"/>
      <c r="H277" s="17"/>
      <c r="I277" s="71"/>
      <c r="J277" s="72"/>
      <c r="K277" s="72"/>
      <c r="L277" s="72"/>
      <c r="M277" s="72"/>
      <c r="N277" s="83" t="s">
        <v>26</v>
      </c>
      <c r="O277" s="109" t="s">
        <v>139</v>
      </c>
      <c r="P277" s="94"/>
      <c r="Q277" s="111"/>
      <c r="R277" s="112"/>
      <c r="S277" s="113"/>
      <c r="T277" s="114"/>
      <c r="U277" s="140"/>
      <c r="V277" s="42"/>
      <c r="W277" s="42"/>
    </row>
    <row r="278" ht="17.25" spans="1:23">
      <c r="A278" s="30"/>
      <c r="B278" s="30"/>
      <c r="C278" s="30"/>
      <c r="D278" s="17"/>
      <c r="E278" s="17"/>
      <c r="F278" s="17"/>
      <c r="G278" s="17"/>
      <c r="H278" s="17"/>
      <c r="I278" s="71"/>
      <c r="J278" s="72"/>
      <c r="K278" s="72"/>
      <c r="L278" s="72"/>
      <c r="M278" s="72"/>
      <c r="N278" s="72"/>
      <c r="O278" s="109"/>
      <c r="P278" s="94"/>
      <c r="Q278" s="111"/>
      <c r="R278" s="112"/>
      <c r="S278" s="113"/>
      <c r="T278" s="114"/>
      <c r="U278" s="140"/>
      <c r="V278" s="42"/>
      <c r="W278" s="42"/>
    </row>
    <row r="279" ht="17.25" spans="1:23">
      <c r="A279" s="30"/>
      <c r="B279" s="30"/>
      <c r="C279" s="30"/>
      <c r="D279" s="17" t="s">
        <v>266</v>
      </c>
      <c r="E279" s="17"/>
      <c r="F279" s="17"/>
      <c r="G279" s="17"/>
      <c r="H279" s="17"/>
      <c r="I279" s="71"/>
      <c r="J279" s="72"/>
      <c r="K279" s="72"/>
      <c r="L279" s="72"/>
      <c r="M279" s="72"/>
      <c r="N279" s="72"/>
      <c r="O279" s="109"/>
      <c r="P279" s="94"/>
      <c r="Q279" s="111"/>
      <c r="R279" s="112"/>
      <c r="S279" s="113"/>
      <c r="T279" s="114"/>
      <c r="U279" s="140"/>
      <c r="V279" s="42"/>
      <c r="W279" s="42"/>
    </row>
    <row r="280" ht="17.25" spans="1:23">
      <c r="A280" s="30"/>
      <c r="B280" s="30"/>
      <c r="C280" s="30"/>
      <c r="D280" s="17"/>
      <c r="E280" s="17" t="s">
        <v>267</v>
      </c>
      <c r="F280" s="17"/>
      <c r="G280" s="17"/>
      <c r="H280" s="17"/>
      <c r="I280" s="71"/>
      <c r="J280" s="72"/>
      <c r="K280" s="72"/>
      <c r="L280" s="72"/>
      <c r="M280" s="72"/>
      <c r="N280" s="83" t="s">
        <v>26</v>
      </c>
      <c r="O280" s="109" t="s">
        <v>139</v>
      </c>
      <c r="P280" s="94"/>
      <c r="Q280" s="111"/>
      <c r="R280" s="112"/>
      <c r="S280" s="113"/>
      <c r="T280" s="114"/>
      <c r="U280" s="140"/>
      <c r="V280" s="42"/>
      <c r="W280" s="42"/>
    </row>
    <row r="281" ht="17.25" spans="1:23">
      <c r="A281" s="30"/>
      <c r="B281" s="30"/>
      <c r="C281" s="30"/>
      <c r="D281" s="17"/>
      <c r="E281" s="17"/>
      <c r="F281" s="17"/>
      <c r="G281" s="17"/>
      <c r="H281" s="17"/>
      <c r="I281" s="71"/>
      <c r="J281" s="72"/>
      <c r="K281" s="72"/>
      <c r="L281" s="72"/>
      <c r="M281" s="72"/>
      <c r="N281" s="72"/>
      <c r="O281" s="109"/>
      <c r="P281" s="94"/>
      <c r="Q281" s="111"/>
      <c r="R281" s="112"/>
      <c r="S281" s="113"/>
      <c r="T281" s="114"/>
      <c r="U281" s="140"/>
      <c r="V281" s="42"/>
      <c r="W281" s="42"/>
    </row>
    <row r="282" ht="17.25" spans="1:23">
      <c r="A282" s="30"/>
      <c r="B282" s="30"/>
      <c r="C282" s="30"/>
      <c r="D282" s="17"/>
      <c r="E282" s="17"/>
      <c r="F282" s="17"/>
      <c r="G282" s="17"/>
      <c r="H282" s="17"/>
      <c r="I282" s="71"/>
      <c r="J282" s="72"/>
      <c r="K282" s="72"/>
      <c r="L282" s="72"/>
      <c r="M282" s="72"/>
      <c r="N282" s="72"/>
      <c r="O282" s="109"/>
      <c r="P282" s="94"/>
      <c r="Q282" s="111"/>
      <c r="R282" s="112"/>
      <c r="S282" s="113"/>
      <c r="T282" s="114"/>
      <c r="U282" s="140"/>
      <c r="V282" s="42"/>
      <c r="W282" s="42"/>
    </row>
    <row r="283" ht="17.25" spans="1:23">
      <c r="A283" s="30"/>
      <c r="B283" s="30"/>
      <c r="C283" s="30"/>
      <c r="D283" s="17"/>
      <c r="E283" s="17"/>
      <c r="F283" s="17"/>
      <c r="G283" s="17"/>
      <c r="H283" s="17"/>
      <c r="I283" s="71"/>
      <c r="J283" s="72"/>
      <c r="K283" s="72"/>
      <c r="L283" s="72"/>
      <c r="M283" s="72"/>
      <c r="N283" s="72"/>
      <c r="O283" s="109"/>
      <c r="P283" s="94"/>
      <c r="Q283" s="111"/>
      <c r="R283" s="112"/>
      <c r="S283" s="113"/>
      <c r="T283" s="114"/>
      <c r="U283" s="140"/>
      <c r="V283" s="42"/>
      <c r="W283" s="42"/>
    </row>
    <row r="284" ht="17.25" spans="1:23">
      <c r="A284" s="30"/>
      <c r="B284" s="30"/>
      <c r="C284" s="30"/>
      <c r="D284" s="17"/>
      <c r="E284" s="17"/>
      <c r="F284" s="17"/>
      <c r="G284" s="17"/>
      <c r="H284" s="17"/>
      <c r="I284" s="71"/>
      <c r="J284" s="72"/>
      <c r="K284" s="72"/>
      <c r="L284" s="72"/>
      <c r="M284" s="72"/>
      <c r="N284" s="72"/>
      <c r="O284" s="109"/>
      <c r="P284" s="94"/>
      <c r="Q284" s="111"/>
      <c r="R284" s="112"/>
      <c r="S284" s="113"/>
      <c r="T284" s="114"/>
      <c r="U284" s="140"/>
      <c r="V284" s="42"/>
      <c r="W284" s="42"/>
    </row>
    <row r="285" ht="17.25" spans="1:23">
      <c r="A285" s="30"/>
      <c r="B285" s="30"/>
      <c r="C285" s="30"/>
      <c r="D285" s="17"/>
      <c r="E285" s="17"/>
      <c r="F285" s="17"/>
      <c r="G285" s="17"/>
      <c r="H285" s="17"/>
      <c r="I285" s="71"/>
      <c r="J285" s="72"/>
      <c r="K285" s="72"/>
      <c r="L285" s="72"/>
      <c r="M285" s="72"/>
      <c r="N285" s="72"/>
      <c r="O285" s="109"/>
      <c r="P285" s="94"/>
      <c r="Q285" s="111"/>
      <c r="R285" s="112"/>
      <c r="S285" s="113"/>
      <c r="T285" s="114"/>
      <c r="U285" s="140"/>
      <c r="V285" s="42"/>
      <c r="W285" s="42"/>
    </row>
    <row r="286" ht="17.25" spans="1:23">
      <c r="A286" s="30"/>
      <c r="B286" s="30"/>
      <c r="C286" s="30"/>
      <c r="D286" s="17"/>
      <c r="E286" s="17"/>
      <c r="F286" s="17"/>
      <c r="G286" s="17"/>
      <c r="H286" s="17"/>
      <c r="I286" s="71"/>
      <c r="J286" s="72"/>
      <c r="K286" s="72"/>
      <c r="L286" s="72"/>
      <c r="M286" s="72"/>
      <c r="N286" s="72"/>
      <c r="O286" s="109"/>
      <c r="P286" s="94"/>
      <c r="Q286" s="111"/>
      <c r="R286" s="112"/>
      <c r="S286" s="113"/>
      <c r="T286" s="114"/>
      <c r="U286" s="140"/>
      <c r="V286" s="42"/>
      <c r="W286" s="42"/>
    </row>
    <row r="287" ht="17.25" spans="1:23">
      <c r="A287" s="30"/>
      <c r="B287" s="30"/>
      <c r="C287" s="30"/>
      <c r="D287" s="17"/>
      <c r="E287" s="17"/>
      <c r="F287" s="17"/>
      <c r="G287" s="17"/>
      <c r="H287" s="17"/>
      <c r="I287" s="71"/>
      <c r="J287" s="72"/>
      <c r="K287" s="72"/>
      <c r="L287" s="72"/>
      <c r="M287" s="72"/>
      <c r="N287" s="72"/>
      <c r="O287" s="109"/>
      <c r="P287" s="94"/>
      <c r="Q287" s="111"/>
      <c r="R287" s="112"/>
      <c r="S287" s="113"/>
      <c r="T287" s="114"/>
      <c r="U287" s="140"/>
      <c r="V287" s="42"/>
      <c r="W287" s="42"/>
    </row>
    <row r="288" ht="17.25" spans="1:23">
      <c r="A288" s="30"/>
      <c r="B288" s="30"/>
      <c r="C288" s="30"/>
      <c r="D288" s="17"/>
      <c r="E288" s="17"/>
      <c r="F288" s="17"/>
      <c r="G288" s="17"/>
      <c r="H288" s="17"/>
      <c r="I288" s="71"/>
      <c r="J288" s="72"/>
      <c r="K288" s="72"/>
      <c r="L288" s="72"/>
      <c r="M288" s="72"/>
      <c r="N288" s="72"/>
      <c r="O288" s="109"/>
      <c r="P288" s="94"/>
      <c r="Q288" s="111"/>
      <c r="R288" s="112"/>
      <c r="S288" s="113"/>
      <c r="T288" s="114"/>
      <c r="U288" s="140"/>
      <c r="V288" s="42"/>
      <c r="W288" s="42"/>
    </row>
    <row r="289" ht="17.25" spans="1:23">
      <c r="A289" s="30"/>
      <c r="B289" s="30"/>
      <c r="C289" s="30"/>
      <c r="D289" s="17"/>
      <c r="E289" s="17"/>
      <c r="F289" s="17"/>
      <c r="G289" s="17"/>
      <c r="H289" s="17"/>
      <c r="I289" s="71"/>
      <c r="J289" s="72"/>
      <c r="K289" s="72"/>
      <c r="L289" s="72"/>
      <c r="M289" s="72"/>
      <c r="N289" s="72"/>
      <c r="O289" s="109"/>
      <c r="P289" s="94"/>
      <c r="Q289" s="111"/>
      <c r="R289" s="112"/>
      <c r="S289" s="113"/>
      <c r="T289" s="114"/>
      <c r="U289" s="140"/>
      <c r="V289" s="42"/>
      <c r="W289" s="42"/>
    </row>
    <row r="290" ht="17.25" spans="1:23">
      <c r="A290" s="30"/>
      <c r="B290" s="30"/>
      <c r="C290" s="30"/>
      <c r="D290" s="17"/>
      <c r="E290" s="17"/>
      <c r="F290" s="17"/>
      <c r="G290" s="17"/>
      <c r="H290" s="17"/>
      <c r="I290" s="71"/>
      <c r="J290" s="72"/>
      <c r="K290" s="72"/>
      <c r="L290" s="72"/>
      <c r="M290" s="72"/>
      <c r="N290" s="72"/>
      <c r="O290" s="109"/>
      <c r="P290" s="94"/>
      <c r="Q290" s="111"/>
      <c r="R290" s="112"/>
      <c r="S290" s="113"/>
      <c r="T290" s="114"/>
      <c r="U290" s="140"/>
      <c r="V290" s="42"/>
      <c r="W290" s="42"/>
    </row>
    <row r="291" ht="17.25" spans="1:23">
      <c r="A291" s="30"/>
      <c r="B291" s="30"/>
      <c r="C291" s="30"/>
      <c r="D291" s="17"/>
      <c r="E291" s="17"/>
      <c r="F291" s="17"/>
      <c r="G291" s="17"/>
      <c r="H291" s="17"/>
      <c r="I291" s="71"/>
      <c r="J291" s="72"/>
      <c r="K291" s="72"/>
      <c r="L291" s="72"/>
      <c r="M291" s="72"/>
      <c r="N291" s="72"/>
      <c r="O291" s="109"/>
      <c r="P291" s="94"/>
      <c r="Q291" s="111"/>
      <c r="R291" s="112"/>
      <c r="S291" s="113"/>
      <c r="T291" s="114"/>
      <c r="U291" s="140"/>
      <c r="V291" s="42"/>
      <c r="W291" s="42"/>
    </row>
    <row r="292" ht="17.25" spans="1:23">
      <c r="A292" s="30"/>
      <c r="B292" s="30"/>
      <c r="C292" s="30"/>
      <c r="D292" s="17"/>
      <c r="E292" s="17"/>
      <c r="F292" s="17"/>
      <c r="G292" s="17"/>
      <c r="H292" s="17"/>
      <c r="I292" s="71"/>
      <c r="J292" s="72"/>
      <c r="K292" s="72"/>
      <c r="L292" s="72"/>
      <c r="M292" s="72"/>
      <c r="N292" s="72"/>
      <c r="O292" s="109"/>
      <c r="P292" s="94"/>
      <c r="Q292" s="111"/>
      <c r="R292" s="112"/>
      <c r="S292" s="113"/>
      <c r="T292" s="114"/>
      <c r="U292" s="140"/>
      <c r="V292" s="42"/>
      <c r="W292" s="42"/>
    </row>
    <row r="293" ht="17.25" spans="1:23">
      <c r="A293" s="30"/>
      <c r="B293" s="30"/>
      <c r="C293" s="30"/>
      <c r="D293" s="17"/>
      <c r="E293" s="17"/>
      <c r="F293" s="17"/>
      <c r="G293" s="17"/>
      <c r="H293" s="17"/>
      <c r="I293" s="71"/>
      <c r="J293" s="72"/>
      <c r="K293" s="72"/>
      <c r="L293" s="72"/>
      <c r="M293" s="72"/>
      <c r="N293" s="72"/>
      <c r="O293" s="109"/>
      <c r="P293" s="94"/>
      <c r="Q293" s="111"/>
      <c r="R293" s="112"/>
      <c r="S293" s="113"/>
      <c r="T293" s="114"/>
      <c r="U293" s="140"/>
      <c r="V293" s="42"/>
      <c r="W293" s="42"/>
    </row>
    <row r="294" ht="17.25" spans="1:23">
      <c r="A294" s="30"/>
      <c r="B294" s="30"/>
      <c r="C294" s="30"/>
      <c r="D294" s="17"/>
      <c r="E294" s="17"/>
      <c r="F294" s="17"/>
      <c r="G294" s="17"/>
      <c r="H294" s="17"/>
      <c r="I294" s="71"/>
      <c r="J294" s="72"/>
      <c r="K294" s="72"/>
      <c r="L294" s="72"/>
      <c r="M294" s="72"/>
      <c r="N294" s="72"/>
      <c r="O294" s="109"/>
      <c r="P294" s="94"/>
      <c r="Q294" s="111"/>
      <c r="R294" s="112"/>
      <c r="S294" s="113"/>
      <c r="T294" s="114"/>
      <c r="U294" s="140"/>
      <c r="V294" s="42"/>
      <c r="W294" s="42"/>
    </row>
    <row r="295" ht="17.25" spans="1:23">
      <c r="A295" s="30"/>
      <c r="B295" s="30"/>
      <c r="C295" s="30"/>
      <c r="D295" s="17"/>
      <c r="E295" s="17"/>
      <c r="F295" s="17"/>
      <c r="G295" s="17"/>
      <c r="H295" s="17"/>
      <c r="I295" s="71"/>
      <c r="J295" s="72"/>
      <c r="K295" s="72"/>
      <c r="L295" s="72"/>
      <c r="M295" s="72"/>
      <c r="N295" s="72"/>
      <c r="O295" s="109"/>
      <c r="P295" s="94"/>
      <c r="Q295" s="111"/>
      <c r="R295" s="112"/>
      <c r="S295" s="113"/>
      <c r="T295" s="114"/>
      <c r="U295" s="140"/>
      <c r="V295" s="42"/>
      <c r="W295" s="42"/>
    </row>
    <row r="296" ht="17.25" spans="1:23">
      <c r="A296" s="30"/>
      <c r="B296" s="30"/>
      <c r="C296" s="30"/>
      <c r="D296" s="17"/>
      <c r="E296" s="17"/>
      <c r="F296" s="17"/>
      <c r="G296" s="17"/>
      <c r="H296" s="17"/>
      <c r="I296" s="71"/>
      <c r="J296" s="72"/>
      <c r="K296" s="72"/>
      <c r="L296" s="72"/>
      <c r="M296" s="72"/>
      <c r="N296" s="72"/>
      <c r="O296" s="109"/>
      <c r="P296" s="94"/>
      <c r="Q296" s="111"/>
      <c r="R296" s="112"/>
      <c r="S296" s="113"/>
      <c r="T296" s="114"/>
      <c r="U296" s="140"/>
      <c r="V296" s="42"/>
      <c r="W296" s="42"/>
    </row>
    <row r="297" ht="17.25" spans="1:23">
      <c r="A297" s="30"/>
      <c r="B297" s="30"/>
      <c r="C297" s="30"/>
      <c r="D297" s="17"/>
      <c r="E297" s="17"/>
      <c r="F297" s="17"/>
      <c r="G297" s="17"/>
      <c r="H297" s="17"/>
      <c r="I297" s="71"/>
      <c r="J297" s="72"/>
      <c r="K297" s="72"/>
      <c r="L297" s="72"/>
      <c r="M297" s="72"/>
      <c r="N297" s="72"/>
      <c r="O297" s="109"/>
      <c r="P297" s="94"/>
      <c r="Q297" s="111"/>
      <c r="R297" s="112"/>
      <c r="S297" s="113"/>
      <c r="T297" s="114"/>
      <c r="U297" s="140"/>
      <c r="V297" s="42"/>
      <c r="W297" s="42"/>
    </row>
    <row r="298" ht="17.25" spans="1:23">
      <c r="A298" s="30"/>
      <c r="B298" s="30"/>
      <c r="C298" s="30"/>
      <c r="D298" s="17"/>
      <c r="E298" s="17"/>
      <c r="F298" s="17"/>
      <c r="G298" s="17"/>
      <c r="H298" s="17"/>
      <c r="I298" s="71"/>
      <c r="J298" s="72"/>
      <c r="K298" s="72"/>
      <c r="L298" s="72"/>
      <c r="M298" s="72"/>
      <c r="N298" s="72"/>
      <c r="O298" s="109"/>
      <c r="P298" s="94"/>
      <c r="Q298" s="111"/>
      <c r="R298" s="112"/>
      <c r="S298" s="113"/>
      <c r="T298" s="114"/>
      <c r="U298" s="140"/>
      <c r="V298" s="42"/>
      <c r="W298" s="42"/>
    </row>
    <row r="299" ht="17.25" spans="1:23">
      <c r="A299" s="30"/>
      <c r="B299" s="30"/>
      <c r="C299" s="30"/>
      <c r="D299" s="17"/>
      <c r="E299" s="17"/>
      <c r="F299" s="17"/>
      <c r="G299" s="17"/>
      <c r="H299" s="17"/>
      <c r="I299" s="71"/>
      <c r="J299" s="72"/>
      <c r="K299" s="72"/>
      <c r="L299" s="72"/>
      <c r="M299" s="72"/>
      <c r="N299" s="72"/>
      <c r="O299" s="109"/>
      <c r="P299" s="94"/>
      <c r="Q299" s="111"/>
      <c r="R299" s="112"/>
      <c r="S299" s="113"/>
      <c r="T299" s="114"/>
      <c r="U299" s="140"/>
      <c r="V299" s="42"/>
      <c r="W299" s="42"/>
    </row>
    <row r="300" ht="17.25" spans="1:23">
      <c r="A300" s="30"/>
      <c r="B300" s="30"/>
      <c r="C300" s="30"/>
      <c r="D300" s="17"/>
      <c r="E300" s="17"/>
      <c r="F300" s="17"/>
      <c r="G300" s="17"/>
      <c r="H300" s="17"/>
      <c r="I300" s="71"/>
      <c r="J300" s="72"/>
      <c r="K300" s="72"/>
      <c r="L300" s="72"/>
      <c r="M300" s="72"/>
      <c r="N300" s="72"/>
      <c r="O300" s="109"/>
      <c r="P300" s="94"/>
      <c r="Q300" s="111"/>
      <c r="R300" s="112"/>
      <c r="S300" s="113"/>
      <c r="T300" s="114"/>
      <c r="U300" s="140"/>
      <c r="V300" s="42"/>
      <c r="W300" s="42"/>
    </row>
    <row r="301" ht="17.25" spans="1:23">
      <c r="A301" s="30"/>
      <c r="B301" s="30"/>
      <c r="C301" s="30"/>
      <c r="D301" s="17"/>
      <c r="E301" s="17"/>
      <c r="F301" s="17"/>
      <c r="G301" s="17"/>
      <c r="H301" s="17"/>
      <c r="I301" s="71"/>
      <c r="J301" s="72"/>
      <c r="K301" s="72"/>
      <c r="L301" s="72"/>
      <c r="M301" s="72"/>
      <c r="N301" s="72"/>
      <c r="O301" s="109"/>
      <c r="P301" s="94"/>
      <c r="Q301" s="111"/>
      <c r="R301" s="112"/>
      <c r="S301" s="113"/>
      <c r="T301" s="114"/>
      <c r="U301" s="140"/>
      <c r="V301" s="42"/>
      <c r="W301" s="42"/>
    </row>
    <row r="302" ht="17.25" spans="1:23">
      <c r="A302" s="30"/>
      <c r="B302" s="30"/>
      <c r="C302" s="30"/>
      <c r="D302" s="17"/>
      <c r="E302" s="17"/>
      <c r="F302" s="17"/>
      <c r="G302" s="17"/>
      <c r="H302" s="17"/>
      <c r="I302" s="71"/>
      <c r="J302" s="72"/>
      <c r="K302" s="72"/>
      <c r="L302" s="72"/>
      <c r="M302" s="72"/>
      <c r="N302" s="72"/>
      <c r="O302" s="109"/>
      <c r="P302" s="94"/>
      <c r="Q302" s="111"/>
      <c r="R302" s="112"/>
      <c r="S302" s="113"/>
      <c r="T302" s="114"/>
      <c r="U302" s="140"/>
      <c r="V302" s="42"/>
      <c r="W302" s="42"/>
    </row>
    <row r="303" ht="17.25" spans="1:23">
      <c r="A303" s="30"/>
      <c r="B303" s="30"/>
      <c r="C303" s="30"/>
      <c r="D303" s="17"/>
      <c r="E303" s="17"/>
      <c r="F303" s="17"/>
      <c r="G303" s="17"/>
      <c r="H303" s="17"/>
      <c r="I303" s="71"/>
      <c r="J303" s="72"/>
      <c r="K303" s="72"/>
      <c r="L303" s="72"/>
      <c r="M303" s="72"/>
      <c r="N303" s="72"/>
      <c r="O303" s="109"/>
      <c r="P303" s="94"/>
      <c r="Q303" s="111"/>
      <c r="R303" s="112"/>
      <c r="S303" s="113"/>
      <c r="T303" s="114"/>
      <c r="U303" s="140"/>
      <c r="V303" s="42"/>
      <c r="W303" s="42"/>
    </row>
    <row r="304" ht="17.25" spans="1:23">
      <c r="A304" s="30"/>
      <c r="B304" s="30"/>
      <c r="C304" s="30"/>
      <c r="D304" s="17"/>
      <c r="E304" s="17"/>
      <c r="F304" s="17"/>
      <c r="G304" s="17"/>
      <c r="H304" s="17"/>
      <c r="I304" s="71"/>
      <c r="J304" s="72"/>
      <c r="K304" s="72"/>
      <c r="L304" s="72"/>
      <c r="M304" s="72"/>
      <c r="N304" s="72"/>
      <c r="O304" s="109"/>
      <c r="P304" s="94"/>
      <c r="Q304" s="111"/>
      <c r="R304" s="112"/>
      <c r="S304" s="113"/>
      <c r="T304" s="114"/>
      <c r="U304" s="140"/>
      <c r="V304" s="42"/>
      <c r="W304" s="42"/>
    </row>
    <row r="305" ht="17.25" spans="1:23">
      <c r="A305" s="30"/>
      <c r="B305" s="30"/>
      <c r="C305" s="30"/>
      <c r="D305" s="17"/>
      <c r="E305" s="17"/>
      <c r="F305" s="17"/>
      <c r="G305" s="17"/>
      <c r="H305" s="17"/>
      <c r="I305" s="71"/>
      <c r="J305" s="72"/>
      <c r="K305" s="72"/>
      <c r="L305" s="72"/>
      <c r="M305" s="72"/>
      <c r="N305" s="72"/>
      <c r="O305" s="109"/>
      <c r="P305" s="94"/>
      <c r="Q305" s="111"/>
      <c r="R305" s="112"/>
      <c r="S305" s="113"/>
      <c r="T305" s="114"/>
      <c r="U305" s="140"/>
      <c r="V305" s="42"/>
      <c r="W305" s="42"/>
    </row>
    <row r="306" ht="17.25" spans="1:23">
      <c r="A306" s="30"/>
      <c r="B306" s="30"/>
      <c r="C306" s="30"/>
      <c r="D306" s="17"/>
      <c r="E306" s="17"/>
      <c r="F306" s="17"/>
      <c r="G306" s="17"/>
      <c r="H306" s="17"/>
      <c r="I306" s="71"/>
      <c r="J306" s="72"/>
      <c r="K306" s="72"/>
      <c r="L306" s="72"/>
      <c r="M306" s="72"/>
      <c r="N306" s="72"/>
      <c r="O306" s="109"/>
      <c r="P306" s="94"/>
      <c r="Q306" s="111"/>
      <c r="R306" s="112"/>
      <c r="S306" s="113"/>
      <c r="T306" s="114"/>
      <c r="U306" s="140"/>
      <c r="V306" s="42"/>
      <c r="W306" s="42"/>
    </row>
    <row r="307" ht="17.25" spans="1:23">
      <c r="A307" s="30"/>
      <c r="B307" s="30"/>
      <c r="C307" s="30"/>
      <c r="D307" s="17"/>
      <c r="E307" s="17"/>
      <c r="F307" s="17"/>
      <c r="G307" s="17"/>
      <c r="H307" s="17"/>
      <c r="I307" s="71"/>
      <c r="J307" s="72"/>
      <c r="K307" s="72"/>
      <c r="L307" s="72"/>
      <c r="M307" s="72"/>
      <c r="N307" s="72"/>
      <c r="O307" s="109"/>
      <c r="P307" s="94"/>
      <c r="Q307" s="111"/>
      <c r="R307" s="112"/>
      <c r="S307" s="113"/>
      <c r="T307" s="114"/>
      <c r="U307" s="140"/>
      <c r="V307" s="42"/>
      <c r="W307" s="42"/>
    </row>
    <row r="308" ht="17.25" spans="1:23">
      <c r="A308" s="30"/>
      <c r="B308" s="30"/>
      <c r="C308" s="30"/>
      <c r="D308" s="17"/>
      <c r="E308" s="17"/>
      <c r="F308" s="17"/>
      <c r="G308" s="17"/>
      <c r="H308" s="17"/>
      <c r="I308" s="71"/>
      <c r="J308" s="72"/>
      <c r="K308" s="72"/>
      <c r="L308" s="72"/>
      <c r="M308" s="72"/>
      <c r="N308" s="72"/>
      <c r="O308" s="109"/>
      <c r="P308" s="94"/>
      <c r="Q308" s="111"/>
      <c r="R308" s="112"/>
      <c r="S308" s="113"/>
      <c r="T308" s="114"/>
      <c r="U308" s="140"/>
      <c r="V308" s="42"/>
      <c r="W308" s="42"/>
    </row>
    <row r="309" ht="17.25" spans="1:23">
      <c r="A309" s="30"/>
      <c r="B309" s="30"/>
      <c r="C309" s="30"/>
      <c r="D309" s="17"/>
      <c r="E309" s="17"/>
      <c r="F309" s="17"/>
      <c r="G309" s="17"/>
      <c r="H309" s="17"/>
      <c r="I309" s="71"/>
      <c r="J309" s="72"/>
      <c r="K309" s="72"/>
      <c r="L309" s="72"/>
      <c r="M309" s="72"/>
      <c r="N309" s="72"/>
      <c r="O309" s="109"/>
      <c r="P309" s="94"/>
      <c r="Q309" s="111"/>
      <c r="R309" s="112"/>
      <c r="S309" s="113"/>
      <c r="T309" s="114"/>
      <c r="U309" s="140"/>
      <c r="V309" s="42"/>
      <c r="W309" s="42"/>
    </row>
    <row r="310" ht="17.25" spans="1:23">
      <c r="A310" s="30"/>
      <c r="B310" s="30"/>
      <c r="C310" s="30"/>
      <c r="D310" s="17"/>
      <c r="E310" s="17"/>
      <c r="F310" s="17"/>
      <c r="G310" s="17"/>
      <c r="H310" s="17"/>
      <c r="I310" s="71"/>
      <c r="J310" s="72"/>
      <c r="K310" s="72"/>
      <c r="L310" s="72"/>
      <c r="M310" s="72"/>
      <c r="N310" s="72"/>
      <c r="O310" s="109"/>
      <c r="P310" s="94"/>
      <c r="Q310" s="111"/>
      <c r="R310" s="112"/>
      <c r="S310" s="113"/>
      <c r="T310" s="114"/>
      <c r="U310" s="140"/>
      <c r="V310" s="42"/>
      <c r="W310" s="42"/>
    </row>
    <row r="311" ht="17.25" spans="1:23">
      <c r="A311" s="30"/>
      <c r="B311" s="30"/>
      <c r="C311" s="30"/>
      <c r="D311" s="17"/>
      <c r="E311" s="17"/>
      <c r="F311" s="17"/>
      <c r="G311" s="17"/>
      <c r="H311" s="17"/>
      <c r="I311" s="71"/>
      <c r="J311" s="72"/>
      <c r="K311" s="72"/>
      <c r="L311" s="72"/>
      <c r="M311" s="72"/>
      <c r="N311" s="72"/>
      <c r="O311" s="109"/>
      <c r="P311" s="94"/>
      <c r="Q311" s="111"/>
      <c r="R311" s="112"/>
      <c r="S311" s="113"/>
      <c r="T311" s="114"/>
      <c r="U311" s="140"/>
      <c r="V311" s="42"/>
      <c r="W311" s="42"/>
    </row>
    <row r="312" ht="17.25" spans="1:23">
      <c r="A312" s="30"/>
      <c r="B312" s="30"/>
      <c r="C312" s="30"/>
      <c r="D312" s="17"/>
      <c r="E312" s="17"/>
      <c r="F312" s="17"/>
      <c r="G312" s="17"/>
      <c r="H312" s="17"/>
      <c r="I312" s="71"/>
      <c r="J312" s="72"/>
      <c r="K312" s="72"/>
      <c r="L312" s="72"/>
      <c r="M312" s="72"/>
      <c r="N312" s="72"/>
      <c r="O312" s="109"/>
      <c r="P312" s="94"/>
      <c r="Q312" s="111"/>
      <c r="R312" s="112"/>
      <c r="S312" s="113"/>
      <c r="T312" s="114"/>
      <c r="U312" s="140"/>
      <c r="V312" s="42"/>
      <c r="W312" s="42"/>
    </row>
    <row r="313" ht="16.5" spans="1:23">
      <c r="A313" s="30"/>
      <c r="B313" s="30"/>
      <c r="C313" s="30"/>
      <c r="D313" s="17"/>
      <c r="E313" s="17"/>
      <c r="F313" s="17"/>
      <c r="G313" s="17"/>
      <c r="H313" s="17"/>
      <c r="I313" s="71"/>
      <c r="J313" s="72"/>
      <c r="K313" s="72"/>
      <c r="L313" s="72"/>
      <c r="M313" s="72"/>
      <c r="N313" s="72"/>
      <c r="O313" s="109"/>
      <c r="P313" s="94"/>
      <c r="Q313" s="111"/>
      <c r="R313" s="112"/>
      <c r="S313" s="113"/>
      <c r="T313" s="114"/>
      <c r="U313" s="140"/>
      <c r="V313" s="42"/>
      <c r="W313" s="42"/>
    </row>
  </sheetData>
  <mergeCells count="37">
    <mergeCell ref="O18:O21"/>
    <mergeCell ref="O23:O24"/>
    <mergeCell ref="O61:O62"/>
    <mergeCell ref="Q6:Q7"/>
    <mergeCell ref="Q18:Q21"/>
    <mergeCell ref="Q23:Q24"/>
    <mergeCell ref="Q33:Q35"/>
    <mergeCell ref="Q37:Q39"/>
    <mergeCell ref="Q41:Q43"/>
    <mergeCell ref="Q45:Q46"/>
    <mergeCell ref="Q47:Q48"/>
    <mergeCell ref="Q51:Q56"/>
    <mergeCell ref="Q59:Q62"/>
    <mergeCell ref="Q95:Q97"/>
    <mergeCell ref="Q100:Q103"/>
    <mergeCell ref="Q105:Q109"/>
    <mergeCell ref="Q118:Q120"/>
    <mergeCell ref="Q123:Q125"/>
    <mergeCell ref="Q131:Q134"/>
    <mergeCell ref="Q137:Q139"/>
    <mergeCell ref="Q142:Q143"/>
    <mergeCell ref="Q146:Q149"/>
    <mergeCell ref="Q151:Q152"/>
    <mergeCell ref="Q154:Q156"/>
    <mergeCell ref="Q158:Q159"/>
    <mergeCell ref="Q161:Q162"/>
    <mergeCell ref="Q165:Q166"/>
    <mergeCell ref="Q177:Q178"/>
    <mergeCell ref="Q180:Q181"/>
    <mergeCell ref="Q183:Q185"/>
    <mergeCell ref="Q188:Q189"/>
    <mergeCell ref="Q191:Q195"/>
    <mergeCell ref="Q197:Q198"/>
    <mergeCell ref="Q200:Q201"/>
    <mergeCell ref="Q204:Q205"/>
    <mergeCell ref="Q209:Q210"/>
    <mergeCell ref="Q212:Q214"/>
  </mergeCells>
  <conditionalFormatting sqref="U2">
    <cfRule type="cellIs" dxfId="0" priority="146" operator="lessThan">
      <formula>0.95</formula>
    </cfRule>
  </conditionalFormatting>
  <conditionalFormatting sqref="U3">
    <cfRule type="cellIs" dxfId="0" priority="139" operator="lessThan">
      <formula>0.95</formula>
    </cfRule>
  </conditionalFormatting>
  <conditionalFormatting sqref="U67">
    <cfRule type="cellIs" dxfId="0" priority="135" operator="lessThan">
      <formula>0.95</formula>
    </cfRule>
  </conditionalFormatting>
  <conditionalFormatting sqref="U68">
    <cfRule type="cellIs" dxfId="0" priority="132" operator="lessThan">
      <formula>0.95</formula>
    </cfRule>
  </conditionalFormatting>
  <conditionalFormatting sqref="U69">
    <cfRule type="cellIs" dxfId="0" priority="131" operator="lessThan">
      <formula>0.95</formula>
    </cfRule>
  </conditionalFormatting>
  <conditionalFormatting sqref="U70">
    <cfRule type="cellIs" dxfId="0" priority="133" operator="lessThan">
      <formula>0.95</formula>
    </cfRule>
  </conditionalFormatting>
  <conditionalFormatting sqref="U71">
    <cfRule type="cellIs" dxfId="0" priority="112" operator="lessThan">
      <formula>0.95</formula>
    </cfRule>
  </conditionalFormatting>
  <conditionalFormatting sqref="U72">
    <cfRule type="cellIs" dxfId="0" priority="111" operator="lessThan">
      <formula>0.95</formula>
    </cfRule>
  </conditionalFormatting>
  <conditionalFormatting sqref="U73">
    <cfRule type="cellIs" dxfId="0" priority="110" operator="lessThan">
      <formula>0.95</formula>
    </cfRule>
  </conditionalFormatting>
  <conditionalFormatting sqref="U74">
    <cfRule type="cellIs" dxfId="0" priority="109" operator="lessThan">
      <formula>0.95</formula>
    </cfRule>
  </conditionalFormatting>
  <conditionalFormatting sqref="U75">
    <cfRule type="cellIs" dxfId="0" priority="108" operator="lessThan">
      <formula>0.95</formula>
    </cfRule>
  </conditionalFormatting>
  <conditionalFormatting sqref="U76">
    <cfRule type="cellIs" dxfId="0" priority="107" operator="lessThan">
      <formula>0.95</formula>
    </cfRule>
  </conditionalFormatting>
  <conditionalFormatting sqref="U77">
    <cfRule type="cellIs" dxfId="0" priority="106" operator="lessThan">
      <formula>0.95</formula>
    </cfRule>
  </conditionalFormatting>
  <conditionalFormatting sqref="U78">
    <cfRule type="cellIs" dxfId="0" priority="104" operator="lessThan">
      <formula>0.95</formula>
    </cfRule>
  </conditionalFormatting>
  <conditionalFormatting sqref="U79">
    <cfRule type="cellIs" dxfId="0" priority="103" operator="lessThan">
      <formula>0.95</formula>
    </cfRule>
  </conditionalFormatting>
  <conditionalFormatting sqref="U80">
    <cfRule type="cellIs" dxfId="0" priority="102" operator="lessThan">
      <formula>0.95</formula>
    </cfRule>
  </conditionalFormatting>
  <conditionalFormatting sqref="U81">
    <cfRule type="cellIs" dxfId="0" priority="100" operator="lessThan">
      <formula>0.95</formula>
    </cfRule>
  </conditionalFormatting>
  <conditionalFormatting sqref="U82">
    <cfRule type="cellIs" dxfId="0" priority="99" operator="lessThan">
      <formula>0.95</formula>
    </cfRule>
  </conditionalFormatting>
  <conditionalFormatting sqref="U83">
    <cfRule type="cellIs" dxfId="0" priority="101" operator="lessThan">
      <formula>0.95</formula>
    </cfRule>
  </conditionalFormatting>
  <conditionalFormatting sqref="U84">
    <cfRule type="cellIs" dxfId="0" priority="94" operator="lessThan">
      <formula>0.95</formula>
    </cfRule>
  </conditionalFormatting>
  <conditionalFormatting sqref="U88">
    <cfRule type="cellIs" dxfId="0" priority="97" operator="lessThan">
      <formula>0.95</formula>
    </cfRule>
  </conditionalFormatting>
  <conditionalFormatting sqref="U89">
    <cfRule type="cellIs" dxfId="0" priority="95" operator="lessThan">
      <formula>0.95</formula>
    </cfRule>
  </conditionalFormatting>
  <conditionalFormatting sqref="U90">
    <cfRule type="cellIs" dxfId="0" priority="3" operator="lessThan">
      <formula>0.95</formula>
    </cfRule>
  </conditionalFormatting>
  <conditionalFormatting sqref="U91">
    <cfRule type="cellIs" dxfId="0" priority="93" operator="lessThan">
      <formula>0.95</formula>
    </cfRule>
  </conditionalFormatting>
  <conditionalFormatting sqref="U116">
    <cfRule type="cellIs" dxfId="0" priority="83" operator="lessThan">
      <formula>0.95</formula>
    </cfRule>
  </conditionalFormatting>
  <conditionalFormatting sqref="U117">
    <cfRule type="cellIs" dxfId="0" priority="82" operator="lessThan">
      <formula>0.95</formula>
    </cfRule>
  </conditionalFormatting>
  <conditionalFormatting sqref="U118">
    <cfRule type="cellIs" dxfId="0" priority="81" operator="lessThan">
      <formula>0.95</formula>
    </cfRule>
  </conditionalFormatting>
  <conditionalFormatting sqref="U119">
    <cfRule type="cellIs" dxfId="0" priority="80" operator="lessThan">
      <formula>0.95</formula>
    </cfRule>
  </conditionalFormatting>
  <conditionalFormatting sqref="U136">
    <cfRule type="cellIs" dxfId="0" priority="77" operator="lessThan">
      <formula>0.95</formula>
    </cfRule>
  </conditionalFormatting>
  <conditionalFormatting sqref="U151">
    <cfRule type="cellIs" dxfId="0" priority="70" operator="lessThan">
      <formula>0.95</formula>
    </cfRule>
  </conditionalFormatting>
  <conditionalFormatting sqref="U160">
    <cfRule type="cellIs" dxfId="0" priority="71" operator="lessThan">
      <formula>0.95</formula>
    </cfRule>
  </conditionalFormatting>
  <conditionalFormatting sqref="U161">
    <cfRule type="cellIs" dxfId="0" priority="66" operator="lessThan">
      <formula>0.95</formula>
    </cfRule>
  </conditionalFormatting>
  <conditionalFormatting sqref="U162">
    <cfRule type="cellIs" dxfId="0" priority="65" operator="lessThan">
      <formula>0.95</formula>
    </cfRule>
  </conditionalFormatting>
  <conditionalFormatting sqref="U163">
    <cfRule type="cellIs" dxfId="0" priority="60" operator="lessThan">
      <formula>0.95</formula>
    </cfRule>
  </conditionalFormatting>
  <conditionalFormatting sqref="U166">
    <cfRule type="cellIs" dxfId="0" priority="58" operator="lessThan">
      <formula>0.95</formula>
    </cfRule>
  </conditionalFormatting>
  <conditionalFormatting sqref="U180">
    <cfRule type="cellIs" dxfId="0" priority="56" operator="lessThan">
      <formula>0.95</formula>
    </cfRule>
  </conditionalFormatting>
  <conditionalFormatting sqref="U189">
    <cfRule type="cellIs" dxfId="0" priority="51" operator="lessThan">
      <formula>0.95</formula>
    </cfRule>
  </conditionalFormatting>
  <conditionalFormatting sqref="U190">
    <cfRule type="cellIs" dxfId="0" priority="50" operator="lessThan">
      <formula>0.95</formula>
    </cfRule>
  </conditionalFormatting>
  <conditionalFormatting sqref="U191">
    <cfRule type="cellIs" dxfId="0" priority="49" operator="lessThan">
      <formula>0.95</formula>
    </cfRule>
  </conditionalFormatting>
  <conditionalFormatting sqref="U192">
    <cfRule type="cellIs" dxfId="0" priority="48" operator="lessThan">
      <formula>0.95</formula>
    </cfRule>
  </conditionalFormatting>
  <conditionalFormatting sqref="U193">
    <cfRule type="cellIs" dxfId="0" priority="47" operator="lessThan">
      <formula>0.95</formula>
    </cfRule>
  </conditionalFormatting>
  <conditionalFormatting sqref="U194">
    <cfRule type="cellIs" dxfId="0" priority="46" operator="lessThan">
      <formula>0.95</formula>
    </cfRule>
  </conditionalFormatting>
  <conditionalFormatting sqref="U195">
    <cfRule type="cellIs" dxfId="0" priority="45" operator="lessThan">
      <formula>0.95</formula>
    </cfRule>
  </conditionalFormatting>
  <conditionalFormatting sqref="U196">
    <cfRule type="cellIs" dxfId="0" priority="44" operator="lessThan">
      <formula>0.95</formula>
    </cfRule>
  </conditionalFormatting>
  <conditionalFormatting sqref="U272">
    <cfRule type="cellIs" dxfId="0" priority="41" operator="lessThan">
      <formula>0.95</formula>
    </cfRule>
  </conditionalFormatting>
  <conditionalFormatting sqref="U275">
    <cfRule type="cellIs" dxfId="0" priority="40" operator="lessThan">
      <formula>0.95</formula>
    </cfRule>
  </conditionalFormatting>
  <conditionalFormatting sqref="U276">
    <cfRule type="cellIs" dxfId="0" priority="73" operator="lessThan">
      <formula>0.95</formula>
    </cfRule>
  </conditionalFormatting>
  <conditionalFormatting sqref="U277">
    <cfRule type="cellIs" dxfId="0" priority="72" operator="lessThan">
      <formula>0.95</formula>
    </cfRule>
  </conditionalFormatting>
  <conditionalFormatting sqref="U278">
    <cfRule type="cellIs" dxfId="0" priority="39" operator="lessThan">
      <formula>0.95</formula>
    </cfRule>
  </conditionalFormatting>
  <conditionalFormatting sqref="U279">
    <cfRule type="cellIs" dxfId="0" priority="38" operator="lessThan">
      <formula>0.95</formula>
    </cfRule>
  </conditionalFormatting>
  <conditionalFormatting sqref="U280">
    <cfRule type="cellIs" dxfId="0" priority="37" operator="lessThan">
      <formula>0.95</formula>
    </cfRule>
  </conditionalFormatting>
  <conditionalFormatting sqref="U281">
    <cfRule type="cellIs" dxfId="0" priority="36" operator="lessThan">
      <formula>0.95</formula>
    </cfRule>
  </conditionalFormatting>
  <conditionalFormatting sqref="U282">
    <cfRule type="cellIs" dxfId="0" priority="35" operator="lessThan">
      <formula>0.95</formula>
    </cfRule>
  </conditionalFormatting>
  <conditionalFormatting sqref="U283">
    <cfRule type="cellIs" dxfId="0" priority="34" operator="lessThan">
      <formula>0.95</formula>
    </cfRule>
  </conditionalFormatting>
  <conditionalFormatting sqref="U284">
    <cfRule type="cellIs" dxfId="0" priority="33" operator="lessThan">
      <formula>0.95</formula>
    </cfRule>
  </conditionalFormatting>
  <conditionalFormatting sqref="U285">
    <cfRule type="cellIs" dxfId="0" priority="32" operator="lessThan">
      <formula>0.95</formula>
    </cfRule>
  </conditionalFormatting>
  <conditionalFormatting sqref="U286">
    <cfRule type="cellIs" dxfId="0" priority="31" operator="lessThan">
      <formula>0.95</formula>
    </cfRule>
  </conditionalFormatting>
  <conditionalFormatting sqref="U287">
    <cfRule type="cellIs" dxfId="0" priority="30" operator="lessThan">
      <formula>0.95</formula>
    </cfRule>
  </conditionalFormatting>
  <conditionalFormatting sqref="U288">
    <cfRule type="cellIs" dxfId="0" priority="29" operator="lessThan">
      <formula>0.95</formula>
    </cfRule>
  </conditionalFormatting>
  <conditionalFormatting sqref="U289">
    <cfRule type="cellIs" dxfId="0" priority="28" operator="lessThan">
      <formula>0.95</formula>
    </cfRule>
  </conditionalFormatting>
  <conditionalFormatting sqref="U290">
    <cfRule type="cellIs" dxfId="0" priority="27" operator="lessThan">
      <formula>0.95</formula>
    </cfRule>
  </conditionalFormatting>
  <conditionalFormatting sqref="U291">
    <cfRule type="cellIs" dxfId="0" priority="26" operator="lessThan">
      <formula>0.95</formula>
    </cfRule>
  </conditionalFormatting>
  <conditionalFormatting sqref="U292">
    <cfRule type="cellIs" dxfId="0" priority="25" operator="lessThan">
      <formula>0.95</formula>
    </cfRule>
  </conditionalFormatting>
  <conditionalFormatting sqref="U293">
    <cfRule type="cellIs" dxfId="0" priority="24" operator="lessThan">
      <formula>0.95</formula>
    </cfRule>
  </conditionalFormatting>
  <conditionalFormatting sqref="U294">
    <cfRule type="cellIs" dxfId="0" priority="23" operator="lessThan">
      <formula>0.95</formula>
    </cfRule>
  </conditionalFormatting>
  <conditionalFormatting sqref="U295">
    <cfRule type="cellIs" dxfId="0" priority="22" operator="lessThan">
      <formula>0.95</formula>
    </cfRule>
  </conditionalFormatting>
  <conditionalFormatting sqref="U296">
    <cfRule type="cellIs" dxfId="0" priority="21" operator="lessThan">
      <formula>0.95</formula>
    </cfRule>
  </conditionalFormatting>
  <conditionalFormatting sqref="U297">
    <cfRule type="cellIs" dxfId="0" priority="20" operator="lessThan">
      <formula>0.95</formula>
    </cfRule>
  </conditionalFormatting>
  <conditionalFormatting sqref="U298">
    <cfRule type="cellIs" dxfId="0" priority="19" operator="lessThan">
      <formula>0.95</formula>
    </cfRule>
  </conditionalFormatting>
  <conditionalFormatting sqref="U299">
    <cfRule type="cellIs" dxfId="0" priority="18" operator="lessThan">
      <formula>0.95</formula>
    </cfRule>
  </conditionalFormatting>
  <conditionalFormatting sqref="U300">
    <cfRule type="cellIs" dxfId="0" priority="17" operator="lessThan">
      <formula>0.95</formula>
    </cfRule>
  </conditionalFormatting>
  <conditionalFormatting sqref="U301">
    <cfRule type="cellIs" dxfId="0" priority="16" operator="lessThan">
      <formula>0.95</formula>
    </cfRule>
  </conditionalFormatting>
  <conditionalFormatting sqref="U302">
    <cfRule type="cellIs" dxfId="0" priority="15" operator="lessThan">
      <formula>0.95</formula>
    </cfRule>
  </conditionalFormatting>
  <conditionalFormatting sqref="U303">
    <cfRule type="cellIs" dxfId="0" priority="14" operator="lessThan">
      <formula>0.95</formula>
    </cfRule>
  </conditionalFormatting>
  <conditionalFormatting sqref="U304">
    <cfRule type="cellIs" dxfId="0" priority="13" operator="lessThan">
      <formula>0.95</formula>
    </cfRule>
  </conditionalFormatting>
  <conditionalFormatting sqref="U305">
    <cfRule type="cellIs" dxfId="0" priority="12" operator="lessThan">
      <formula>0.95</formula>
    </cfRule>
  </conditionalFormatting>
  <conditionalFormatting sqref="U306">
    <cfRule type="cellIs" dxfId="0" priority="11" operator="lessThan">
      <formula>0.95</formula>
    </cfRule>
  </conditionalFormatting>
  <conditionalFormatting sqref="U307">
    <cfRule type="cellIs" dxfId="0" priority="10" operator="lessThan">
      <formula>0.95</formula>
    </cfRule>
  </conditionalFormatting>
  <conditionalFormatting sqref="U308">
    <cfRule type="cellIs" dxfId="0" priority="9" operator="lessThan">
      <formula>0.95</formula>
    </cfRule>
  </conditionalFormatting>
  <conditionalFormatting sqref="U309">
    <cfRule type="cellIs" dxfId="0" priority="8" operator="lessThan">
      <formula>0.95</formula>
    </cfRule>
  </conditionalFormatting>
  <conditionalFormatting sqref="U310">
    <cfRule type="cellIs" dxfId="0" priority="7" operator="lessThan">
      <formula>0.95</formula>
    </cfRule>
  </conditionalFormatting>
  <conditionalFormatting sqref="U311">
    <cfRule type="cellIs" dxfId="0" priority="6" operator="lessThan">
      <formula>0.95</formula>
    </cfRule>
  </conditionalFormatting>
  <conditionalFormatting sqref="U312">
    <cfRule type="cellIs" dxfId="0" priority="5" operator="lessThan">
      <formula>0.95</formula>
    </cfRule>
  </conditionalFormatting>
  <conditionalFormatting sqref="U313">
    <cfRule type="cellIs" dxfId="0" priority="4" operator="lessThan">
      <formula>0.95</formula>
    </cfRule>
  </conditionalFormatting>
  <conditionalFormatting sqref="U85:U87">
    <cfRule type="cellIs" dxfId="0" priority="98" operator="lessThan">
      <formula>0.95</formula>
    </cfRule>
  </conditionalFormatting>
  <conditionalFormatting sqref="U92:U93">
    <cfRule type="cellIs" dxfId="0" priority="92" operator="lessThan">
      <formula>0.95</formula>
    </cfRule>
  </conditionalFormatting>
  <conditionalFormatting sqref="U104:U110">
    <cfRule type="cellIs" dxfId="0" priority="87" operator="lessThan">
      <formula>0.95</formula>
    </cfRule>
  </conditionalFormatting>
  <conditionalFormatting sqref="U111:U113">
    <cfRule type="cellIs" dxfId="0" priority="86" operator="lessThan">
      <formula>0.95</formula>
    </cfRule>
  </conditionalFormatting>
  <conditionalFormatting sqref="U114:U115">
    <cfRule type="cellIs" dxfId="0" priority="85" operator="lessThan">
      <formula>0.95</formula>
    </cfRule>
  </conditionalFormatting>
  <conditionalFormatting sqref="U120:U126">
    <cfRule type="cellIs" dxfId="0" priority="79" operator="lessThan">
      <formula>0.95</formula>
    </cfRule>
  </conditionalFormatting>
  <conditionalFormatting sqref="U127:U129">
    <cfRule type="cellIs" dxfId="0" priority="78" operator="lessThan">
      <formula>0.95</formula>
    </cfRule>
  </conditionalFormatting>
  <conditionalFormatting sqref="U137:U140">
    <cfRule type="cellIs" dxfId="0" priority="76" operator="lessThan">
      <formula>0.95</formula>
    </cfRule>
  </conditionalFormatting>
  <conditionalFormatting sqref="U141:U144">
    <cfRule type="cellIs" dxfId="0" priority="74" operator="lessThan">
      <formula>0.95</formula>
    </cfRule>
  </conditionalFormatting>
  <conditionalFormatting sqref="U145:U149">
    <cfRule type="cellIs" dxfId="0" priority="88" operator="lessThan">
      <formula>0.95</formula>
    </cfRule>
  </conditionalFormatting>
  <conditionalFormatting sqref="U152:U153">
    <cfRule type="cellIs" dxfId="0" priority="69" operator="lessThan">
      <formula>0.95</formula>
    </cfRule>
  </conditionalFormatting>
  <conditionalFormatting sqref="U164:U165">
    <cfRule type="cellIs" dxfId="0" priority="59" operator="lessThan">
      <formula>0.95</formula>
    </cfRule>
  </conditionalFormatting>
  <conditionalFormatting sqref="U174:U175">
    <cfRule type="cellIs" dxfId="0" priority="2" operator="lessThan">
      <formula>0.95</formula>
    </cfRule>
  </conditionalFormatting>
  <conditionalFormatting sqref="U181:U182">
    <cfRule type="cellIs" dxfId="0" priority="55" operator="lessThan">
      <formula>0.95</formula>
    </cfRule>
  </conditionalFormatting>
  <conditionalFormatting sqref="U183:U184">
    <cfRule type="cellIs" dxfId="0" priority="54" operator="lessThan">
      <formula>0.95</formula>
    </cfRule>
  </conditionalFormatting>
  <conditionalFormatting sqref="U185:U186">
    <cfRule type="cellIs" dxfId="0" priority="53" operator="lessThan">
      <formula>0.95</formula>
    </cfRule>
  </conditionalFormatting>
  <conditionalFormatting sqref="U187:U188">
    <cfRule type="cellIs" dxfId="0" priority="52" operator="lessThan">
      <formula>0.95</formula>
    </cfRule>
  </conditionalFormatting>
  <conditionalFormatting sqref="U197:U208">
    <cfRule type="cellIs" dxfId="0" priority="91" operator="lessThan">
      <formula>0.95</formula>
    </cfRule>
  </conditionalFormatting>
  <conditionalFormatting sqref="U218:U219">
    <cfRule type="cellIs" dxfId="0" priority="1" operator="lessThan">
      <formula>0.95</formula>
    </cfRule>
  </conditionalFormatting>
  <conditionalFormatting sqref="U221:U223">
    <cfRule type="cellIs" dxfId="0" priority="89" operator="lessThan">
      <formula>0.95</formula>
    </cfRule>
  </conditionalFormatting>
  <conditionalFormatting sqref="U225:U271">
    <cfRule type="cellIs" dxfId="0" priority="42" operator="lessThan">
      <formula>0.95</formula>
    </cfRule>
  </conditionalFormatting>
  <conditionalFormatting sqref="U4:U66 U94:U103 U273:U274">
    <cfRule type="cellIs" dxfId="0" priority="136" operator="lessThan">
      <formula>0.95</formula>
    </cfRule>
  </conditionalFormatting>
  <conditionalFormatting sqref="U130:U135 U150 U154:U159 U224">
    <cfRule type="cellIs" dxfId="0" priority="43" operator="lessThan">
      <formula>0.95</formula>
    </cfRule>
  </conditionalFormatting>
  <conditionalFormatting sqref="U167:U173 U176:U179">
    <cfRule type="cellIs" dxfId="0" priority="57" operator="lessThan">
      <formula>0.95</formula>
    </cfRule>
  </conditionalFormatting>
  <conditionalFormatting sqref="U209:U217 U220">
    <cfRule type="cellIs" dxfId="0" priority="90" operator="lessThan">
      <formula>0.95</formula>
    </cfRule>
  </conditionalFormatting>
  <hyperlinks>
    <hyperlink ref="E261" location="APP接口!A1" display="app端接口压力测试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14"/>
  <sheetViews>
    <sheetView workbookViewId="0">
      <pane ySplit="1" topLeftCell="A135" activePane="bottomLeft" state="frozen"/>
      <selection/>
      <selection pane="bottomLeft" activeCell="O142" sqref="O142"/>
    </sheetView>
  </sheetViews>
  <sheetFormatPr defaultColWidth="9" defaultRowHeight="15.75"/>
  <cols>
    <col min="1" max="1" width="12" customWidth="1"/>
    <col min="2" max="3" width="8.18666666666667" customWidth="1"/>
    <col min="4" max="4" width="27.5" customWidth="1"/>
    <col min="5" max="5" width="31.1266666666667" customWidth="1"/>
    <col min="6" max="8" width="9.5" hidden="1" customWidth="1"/>
    <col min="9" max="9" width="15.6333333333333" hidden="1" customWidth="1"/>
    <col min="10" max="11" width="17.7266666666667" hidden="1" customWidth="1"/>
    <col min="12" max="14" width="11.9066666666667" customWidth="1"/>
    <col min="15" max="15" width="8.18666666666667" style="157" customWidth="1"/>
    <col min="16" max="16" width="4.54" customWidth="1"/>
    <col min="17" max="17" width="19.4533333333333" customWidth="1"/>
    <col min="18" max="18" width="8.18666666666667" customWidth="1"/>
    <col min="19" max="20" width="6.36666666666667" customWidth="1"/>
    <col min="21" max="21" width="11.3733333333333" customWidth="1"/>
    <col min="22" max="23" width="8.18666666666667" customWidth="1"/>
  </cols>
  <sheetData>
    <row r="1" s="5" customFormat="1" ht="29.25" spans="1:23">
      <c r="A1" s="6" t="s">
        <v>72</v>
      </c>
      <c r="B1" s="6" t="s">
        <v>73</v>
      </c>
      <c r="C1" s="6" t="s">
        <v>74</v>
      </c>
      <c r="D1" s="6" t="s">
        <v>9</v>
      </c>
      <c r="E1" s="6" t="s">
        <v>10</v>
      </c>
      <c r="F1" s="6" t="s">
        <v>75</v>
      </c>
      <c r="G1" s="6" t="s">
        <v>76</v>
      </c>
      <c r="H1" s="6" t="s">
        <v>77</v>
      </c>
      <c r="I1" s="8" t="s">
        <v>78</v>
      </c>
      <c r="J1" s="9" t="s">
        <v>79</v>
      </c>
      <c r="K1" s="9" t="s">
        <v>80</v>
      </c>
      <c r="L1" s="9" t="s">
        <v>81</v>
      </c>
      <c r="M1" s="9" t="s">
        <v>82</v>
      </c>
      <c r="N1" s="9" t="s">
        <v>67</v>
      </c>
      <c r="O1" s="159" t="s">
        <v>83</v>
      </c>
      <c r="P1" s="8" t="s">
        <v>84</v>
      </c>
      <c r="Q1" s="8" t="s">
        <v>45</v>
      </c>
      <c r="R1" s="8" t="s">
        <v>85</v>
      </c>
      <c r="S1" s="10" t="s">
        <v>86</v>
      </c>
      <c r="T1" s="11" t="s">
        <v>87</v>
      </c>
      <c r="U1" s="8" t="s">
        <v>88</v>
      </c>
      <c r="V1" s="8" t="s">
        <v>89</v>
      </c>
      <c r="W1" s="8" t="s">
        <v>90</v>
      </c>
    </row>
    <row r="2" s="5" customFormat="1" ht="16.5" spans="1:27">
      <c r="A2" s="158" t="s">
        <v>268</v>
      </c>
      <c r="B2" s="30"/>
      <c r="C2" s="30"/>
      <c r="D2" s="17"/>
      <c r="E2" s="17"/>
      <c r="F2" s="17"/>
      <c r="G2" s="17"/>
      <c r="H2" s="17"/>
      <c r="I2" s="71"/>
      <c r="J2" s="72"/>
      <c r="K2" s="72"/>
      <c r="L2" s="72"/>
      <c r="M2" s="72"/>
      <c r="N2" s="72"/>
      <c r="O2" s="160" t="str">
        <f>IF(J2&lt;&gt;"",NETWORKDAYS(J2,K2,_V_!$A$1:$A$13),"")</f>
        <v/>
      </c>
      <c r="P2" s="94"/>
      <c r="Q2" s="111"/>
      <c r="R2" s="112" t="s">
        <v>92</v>
      </c>
      <c r="S2" s="113" t="str">
        <f>IF(O2&lt;&gt;"",IFERROR(MIN(1,MAX(0,NETWORKDAYS(J2,_V_!$B$15,Holidays)/O2)),""),"")</f>
        <v/>
      </c>
      <c r="T2" s="114"/>
      <c r="U2" s="140"/>
      <c r="V2" s="42" t="str">
        <f>IF($R2&lt;&gt;"",$R2*S2,"")</f>
        <v/>
      </c>
      <c r="W2" s="42" t="str">
        <f>IF($R2&lt;&gt;"",$R2*T2,"")</f>
        <v/>
      </c>
      <c r="X2" s="141"/>
      <c r="Z2" s="153"/>
      <c r="AA2" s="153"/>
    </row>
    <row r="3" s="5" customFormat="1" ht="17" customHeight="1" spans="1:23">
      <c r="A3" s="31"/>
      <c r="B3" s="30"/>
      <c r="C3" s="30"/>
      <c r="D3" s="32" t="s">
        <v>93</v>
      </c>
      <c r="E3" s="17"/>
      <c r="F3" s="17"/>
      <c r="G3" s="17"/>
      <c r="H3" s="30"/>
      <c r="I3" s="73" t="s">
        <v>94</v>
      </c>
      <c r="J3" s="74"/>
      <c r="K3" s="74"/>
      <c r="L3" s="74"/>
      <c r="M3" s="74"/>
      <c r="N3" s="74"/>
      <c r="O3" s="160"/>
      <c r="P3" s="95"/>
      <c r="Q3" s="111"/>
      <c r="R3" s="112"/>
      <c r="S3" s="113"/>
      <c r="T3" s="115"/>
      <c r="U3" s="140"/>
      <c r="V3" s="42" t="str">
        <f>IF($R3&lt;&gt;"",$R3*S3,"")</f>
        <v/>
      </c>
      <c r="W3" s="42" t="str">
        <f>IF($R3&lt;&gt;"",$R3*T3,"")</f>
        <v/>
      </c>
    </row>
    <row r="4" s="5" customFormat="1" ht="16.5" hidden="1" customHeight="1" spans="1:23">
      <c r="A4" s="31"/>
      <c r="B4" s="30"/>
      <c r="C4" s="30"/>
      <c r="D4" s="32"/>
      <c r="E4" s="17"/>
      <c r="F4" s="17"/>
      <c r="G4" s="17"/>
      <c r="H4" s="30"/>
      <c r="I4" s="73"/>
      <c r="J4" s="74"/>
      <c r="K4" s="74"/>
      <c r="L4" s="74"/>
      <c r="M4" s="74"/>
      <c r="N4" s="74"/>
      <c r="O4" s="160"/>
      <c r="P4" s="95"/>
      <c r="Q4" s="111"/>
      <c r="R4" s="112"/>
      <c r="S4" s="113"/>
      <c r="T4" s="115"/>
      <c r="U4" s="140"/>
      <c r="V4" s="42"/>
      <c r="W4" s="42"/>
    </row>
    <row r="5" s="5" customFormat="1" ht="16.5" hidden="1" customHeight="1" spans="1:23">
      <c r="A5" s="42"/>
      <c r="B5" s="30"/>
      <c r="C5" s="30"/>
      <c r="D5" s="17" t="s">
        <v>269</v>
      </c>
      <c r="E5" s="17"/>
      <c r="F5" s="17"/>
      <c r="G5" s="17"/>
      <c r="H5" s="17"/>
      <c r="I5" s="71"/>
      <c r="J5" s="83"/>
      <c r="K5" s="83"/>
      <c r="L5" s="83"/>
      <c r="M5" s="83"/>
      <c r="N5" s="83"/>
      <c r="O5" s="160"/>
      <c r="P5" s="94"/>
      <c r="Q5" s="111"/>
      <c r="R5" s="128"/>
      <c r="S5" s="113"/>
      <c r="T5" s="115"/>
      <c r="U5" s="140"/>
      <c r="V5" s="42"/>
      <c r="W5" s="42"/>
    </row>
    <row r="6" s="5" customFormat="1" ht="16.5" hidden="1" customHeight="1" spans="1:23">
      <c r="A6" s="42"/>
      <c r="B6" s="30"/>
      <c r="C6" s="30"/>
      <c r="D6" s="17"/>
      <c r="E6" s="17" t="s">
        <v>270</v>
      </c>
      <c r="F6" s="17"/>
      <c r="G6" s="17"/>
      <c r="H6" s="17"/>
      <c r="I6" s="71"/>
      <c r="J6" s="83"/>
      <c r="K6" s="83"/>
      <c r="L6" s="83">
        <v>43696.375</v>
      </c>
      <c r="M6" s="83">
        <v>43699.75</v>
      </c>
      <c r="N6" s="83" t="s">
        <v>97</v>
      </c>
      <c r="O6" s="160">
        <v>5</v>
      </c>
      <c r="P6" s="94"/>
      <c r="Q6" s="111"/>
      <c r="R6" s="128"/>
      <c r="S6" s="113"/>
      <c r="T6" s="115"/>
      <c r="U6" s="140"/>
      <c r="V6" s="42"/>
      <c r="W6" s="42"/>
    </row>
    <row r="7" s="5" customFormat="1" ht="16.5" hidden="1" customHeight="1" spans="1:23">
      <c r="A7" s="42"/>
      <c r="B7" s="30"/>
      <c r="C7" s="30"/>
      <c r="D7" s="17"/>
      <c r="E7" s="17" t="s">
        <v>271</v>
      </c>
      <c r="F7" s="17"/>
      <c r="G7" s="17"/>
      <c r="H7" s="17"/>
      <c r="I7" s="71"/>
      <c r="J7" s="83"/>
      <c r="K7" s="83"/>
      <c r="L7" s="83">
        <v>43696.375</v>
      </c>
      <c r="M7" s="83">
        <v>43699.75</v>
      </c>
      <c r="N7" s="83" t="s">
        <v>97</v>
      </c>
      <c r="O7" s="160"/>
      <c r="P7" s="94"/>
      <c r="Q7" s="111"/>
      <c r="R7" s="128"/>
      <c r="S7" s="113"/>
      <c r="T7" s="115"/>
      <c r="U7" s="140"/>
      <c r="V7" s="42"/>
      <c r="W7" s="42"/>
    </row>
    <row r="8" s="5" customFormat="1" ht="16.5" hidden="1" customHeight="1" spans="1:23">
      <c r="A8" s="42"/>
      <c r="B8" s="30"/>
      <c r="C8" s="30"/>
      <c r="D8" s="17"/>
      <c r="E8" s="17" t="s">
        <v>272</v>
      </c>
      <c r="F8" s="17"/>
      <c r="G8" s="17"/>
      <c r="H8" s="17"/>
      <c r="I8" s="71"/>
      <c r="J8" s="83"/>
      <c r="K8" s="83"/>
      <c r="L8" s="83">
        <v>43696.375</v>
      </c>
      <c r="M8" s="83">
        <v>43699.75</v>
      </c>
      <c r="N8" s="83" t="s">
        <v>97</v>
      </c>
      <c r="O8" s="160"/>
      <c r="P8" s="94"/>
      <c r="Q8" s="111"/>
      <c r="R8" s="128"/>
      <c r="S8" s="113"/>
      <c r="T8" s="115"/>
      <c r="U8" s="140"/>
      <c r="V8" s="42"/>
      <c r="W8" s="42"/>
    </row>
    <row r="9" s="5" customFormat="1" ht="16.5" hidden="1" customHeight="1" spans="1:23">
      <c r="A9" s="42"/>
      <c r="B9" s="30"/>
      <c r="C9" s="30"/>
      <c r="D9" s="17"/>
      <c r="E9" s="17" t="s">
        <v>273</v>
      </c>
      <c r="F9" s="17"/>
      <c r="G9" s="17"/>
      <c r="H9" s="17"/>
      <c r="I9" s="71"/>
      <c r="J9" s="83"/>
      <c r="K9" s="83"/>
      <c r="L9" s="83">
        <v>43696.375</v>
      </c>
      <c r="M9" s="83">
        <v>43699.75</v>
      </c>
      <c r="N9" s="83" t="s">
        <v>97</v>
      </c>
      <c r="O9" s="160"/>
      <c r="P9" s="94"/>
      <c r="Q9" s="111"/>
      <c r="R9" s="128"/>
      <c r="S9" s="113"/>
      <c r="T9" s="115"/>
      <c r="U9" s="140"/>
      <c r="V9" s="42"/>
      <c r="W9" s="42"/>
    </row>
    <row r="10" s="5" customFormat="1" ht="16.5" hidden="1" customHeight="1" spans="1:23">
      <c r="A10" s="42"/>
      <c r="B10" s="30"/>
      <c r="C10" s="30"/>
      <c r="D10" s="17"/>
      <c r="E10" s="17" t="s">
        <v>274</v>
      </c>
      <c r="F10" s="17"/>
      <c r="G10" s="17"/>
      <c r="H10" s="17"/>
      <c r="I10" s="71"/>
      <c r="J10" s="83"/>
      <c r="K10" s="83"/>
      <c r="L10" s="83">
        <v>43696.375</v>
      </c>
      <c r="M10" s="83">
        <v>43699.75</v>
      </c>
      <c r="N10" s="83" t="s">
        <v>97</v>
      </c>
      <c r="O10" s="160"/>
      <c r="P10" s="94"/>
      <c r="Q10" s="111"/>
      <c r="R10" s="128"/>
      <c r="S10" s="113"/>
      <c r="T10" s="115"/>
      <c r="U10" s="140"/>
      <c r="V10" s="42"/>
      <c r="W10" s="42"/>
    </row>
    <row r="11" s="5" customFormat="1" ht="16.5" hidden="1" customHeight="1" spans="1:23">
      <c r="A11" s="42"/>
      <c r="B11" s="30"/>
      <c r="C11" s="30"/>
      <c r="D11" s="17"/>
      <c r="E11" s="17"/>
      <c r="F11" s="17"/>
      <c r="G11" s="17"/>
      <c r="H11" s="17"/>
      <c r="I11" s="71"/>
      <c r="J11" s="83"/>
      <c r="K11" s="83"/>
      <c r="L11" s="83"/>
      <c r="M11" s="83"/>
      <c r="N11" s="83"/>
      <c r="O11" s="160"/>
      <c r="P11" s="94"/>
      <c r="Q11" s="111"/>
      <c r="R11" s="128"/>
      <c r="S11" s="113"/>
      <c r="T11" s="115"/>
      <c r="U11" s="140"/>
      <c r="V11" s="42"/>
      <c r="W11" s="42"/>
    </row>
    <row r="12" s="5" customFormat="1" ht="16.5" hidden="1" customHeight="1" spans="1:23">
      <c r="A12" s="42"/>
      <c r="B12" s="30"/>
      <c r="C12" s="30"/>
      <c r="D12" s="17" t="s">
        <v>275</v>
      </c>
      <c r="E12" s="17"/>
      <c r="F12" s="17"/>
      <c r="G12" s="17"/>
      <c r="H12" s="17"/>
      <c r="I12" s="71"/>
      <c r="J12" s="83"/>
      <c r="K12" s="83"/>
      <c r="L12" s="83"/>
      <c r="M12" s="83"/>
      <c r="N12" s="83"/>
      <c r="O12" s="160"/>
      <c r="P12" s="94"/>
      <c r="Q12" s="111"/>
      <c r="R12" s="128"/>
      <c r="S12" s="113"/>
      <c r="T12" s="115"/>
      <c r="U12" s="140"/>
      <c r="V12" s="42"/>
      <c r="W12" s="42"/>
    </row>
    <row r="13" s="5" customFormat="1" ht="16.5" hidden="1" customHeight="1" spans="1:23">
      <c r="A13" s="42"/>
      <c r="B13" s="30"/>
      <c r="C13" s="30"/>
      <c r="D13" s="17"/>
      <c r="E13" s="17" t="s">
        <v>276</v>
      </c>
      <c r="F13" s="17"/>
      <c r="G13" s="17"/>
      <c r="H13" s="17"/>
      <c r="I13" s="71"/>
      <c r="L13" s="83">
        <v>43700.375</v>
      </c>
      <c r="M13" s="83">
        <v>43707.75</v>
      </c>
      <c r="N13" s="83" t="s">
        <v>97</v>
      </c>
      <c r="O13" s="160">
        <v>6</v>
      </c>
      <c r="P13" s="94"/>
      <c r="Q13" s="111"/>
      <c r="R13" s="128"/>
      <c r="S13" s="113"/>
      <c r="T13" s="115"/>
      <c r="U13" s="140"/>
      <c r="V13" s="42"/>
      <c r="W13" s="42"/>
    </row>
    <row r="14" s="5" customFormat="1" ht="16.5" hidden="1" customHeight="1" spans="1:23">
      <c r="A14" s="42"/>
      <c r="B14" s="30"/>
      <c r="C14" s="30"/>
      <c r="D14" s="17"/>
      <c r="E14" s="17" t="s">
        <v>277</v>
      </c>
      <c r="F14" s="17"/>
      <c r="G14" s="17"/>
      <c r="H14" s="17"/>
      <c r="I14" s="71"/>
      <c r="L14" s="83">
        <v>43700.375</v>
      </c>
      <c r="M14" s="83">
        <v>43707.75</v>
      </c>
      <c r="N14" s="83" t="s">
        <v>97</v>
      </c>
      <c r="O14" s="160"/>
      <c r="P14" s="94"/>
      <c r="Q14" s="111"/>
      <c r="R14" s="128"/>
      <c r="S14" s="113"/>
      <c r="T14" s="115"/>
      <c r="U14" s="140"/>
      <c r="V14" s="42"/>
      <c r="W14" s="42"/>
    </row>
    <row r="15" s="5" customFormat="1" ht="16.5" hidden="1" customHeight="1" spans="1:23">
      <c r="A15" s="42"/>
      <c r="B15" s="30"/>
      <c r="C15" s="30"/>
      <c r="D15" s="17"/>
      <c r="E15" s="17" t="s">
        <v>278</v>
      </c>
      <c r="F15" s="17"/>
      <c r="G15" s="17"/>
      <c r="H15" s="17"/>
      <c r="I15" s="71"/>
      <c r="L15" s="83">
        <v>43700.375</v>
      </c>
      <c r="M15" s="83">
        <v>43707.75</v>
      </c>
      <c r="N15" s="83" t="s">
        <v>97</v>
      </c>
      <c r="O15" s="160"/>
      <c r="P15" s="94"/>
      <c r="Q15" s="111"/>
      <c r="R15" s="128"/>
      <c r="S15" s="113"/>
      <c r="T15" s="115"/>
      <c r="U15" s="140"/>
      <c r="V15" s="42"/>
      <c r="W15" s="42"/>
    </row>
    <row r="16" s="5" customFormat="1" ht="16.5" hidden="1" customHeight="1" spans="1:23">
      <c r="A16" s="42"/>
      <c r="B16" s="30"/>
      <c r="C16" s="30"/>
      <c r="D16" s="17"/>
      <c r="E16" s="17" t="s">
        <v>279</v>
      </c>
      <c r="F16" s="17"/>
      <c r="G16" s="17"/>
      <c r="H16" s="17"/>
      <c r="I16" s="71"/>
      <c r="L16" s="83">
        <v>43700.375</v>
      </c>
      <c r="M16" s="83">
        <v>43707.75</v>
      </c>
      <c r="N16" s="83" t="s">
        <v>97</v>
      </c>
      <c r="O16" s="160"/>
      <c r="P16" s="94"/>
      <c r="Q16" s="111"/>
      <c r="R16" s="128"/>
      <c r="S16" s="113"/>
      <c r="T16" s="115"/>
      <c r="U16" s="140"/>
      <c r="V16" s="42"/>
      <c r="W16" s="42"/>
    </row>
    <row r="17" s="5" customFormat="1" ht="16.5" hidden="1" customHeight="1" spans="1:23">
      <c r="A17" s="42"/>
      <c r="B17" s="30"/>
      <c r="C17" s="30"/>
      <c r="D17" s="17"/>
      <c r="E17" s="17" t="s">
        <v>280</v>
      </c>
      <c r="F17" s="17"/>
      <c r="G17" s="17"/>
      <c r="H17" s="17"/>
      <c r="I17" s="71"/>
      <c r="L17" s="83">
        <v>43700.375</v>
      </c>
      <c r="M17" s="83">
        <v>43707.75</v>
      </c>
      <c r="N17" s="83" t="s">
        <v>97</v>
      </c>
      <c r="O17" s="160"/>
      <c r="P17" s="94"/>
      <c r="Q17" s="111"/>
      <c r="R17" s="128"/>
      <c r="S17" s="113"/>
      <c r="T17" s="115"/>
      <c r="U17" s="140"/>
      <c r="V17" s="42"/>
      <c r="W17" s="42"/>
    </row>
    <row r="18" s="5" customFormat="1" ht="16.5" hidden="1" customHeight="1" spans="1:23">
      <c r="A18" s="42"/>
      <c r="B18" s="30"/>
      <c r="C18" s="30"/>
      <c r="D18" s="17"/>
      <c r="E18" s="17" t="s">
        <v>281</v>
      </c>
      <c r="F18" s="17"/>
      <c r="G18" s="17"/>
      <c r="H18" s="17"/>
      <c r="I18" s="71"/>
      <c r="L18" s="83">
        <v>43700.375</v>
      </c>
      <c r="M18" s="83">
        <v>43707.75</v>
      </c>
      <c r="N18" s="83" t="s">
        <v>97</v>
      </c>
      <c r="O18" s="160"/>
      <c r="P18" s="94"/>
      <c r="Q18" s="111"/>
      <c r="R18" s="128"/>
      <c r="S18" s="113"/>
      <c r="T18" s="115"/>
      <c r="U18" s="140"/>
      <c r="V18" s="42"/>
      <c r="W18" s="42"/>
    </row>
    <row r="19" s="5" customFormat="1" ht="16.5" hidden="1" customHeight="1" spans="1:23">
      <c r="A19" s="42"/>
      <c r="B19" s="30"/>
      <c r="C19" s="30"/>
      <c r="D19" s="17"/>
      <c r="E19" s="17" t="s">
        <v>282</v>
      </c>
      <c r="F19" s="17"/>
      <c r="G19" s="17"/>
      <c r="H19" s="17"/>
      <c r="I19" s="71"/>
      <c r="L19" s="83">
        <v>43700.375</v>
      </c>
      <c r="M19" s="83">
        <v>43707.75</v>
      </c>
      <c r="N19" s="83" t="s">
        <v>97</v>
      </c>
      <c r="O19" s="160"/>
      <c r="P19" s="94"/>
      <c r="Q19" s="111"/>
      <c r="R19" s="128"/>
      <c r="S19" s="113"/>
      <c r="T19" s="115"/>
      <c r="U19" s="140"/>
      <c r="V19" s="42"/>
      <c r="W19" s="42"/>
    </row>
    <row r="20" s="5" customFormat="1" ht="16.5" hidden="1" customHeight="1" spans="1:23">
      <c r="A20" s="42"/>
      <c r="B20" s="30"/>
      <c r="C20" s="30"/>
      <c r="D20" s="17"/>
      <c r="E20" s="17"/>
      <c r="F20" s="17"/>
      <c r="G20" s="17"/>
      <c r="H20" s="17"/>
      <c r="I20" s="71"/>
      <c r="J20" s="83"/>
      <c r="K20" s="83"/>
      <c r="L20" s="83"/>
      <c r="M20" s="83"/>
      <c r="N20" s="83"/>
      <c r="O20" s="160"/>
      <c r="P20" s="94"/>
      <c r="Q20" s="111"/>
      <c r="R20" s="128"/>
      <c r="S20" s="113"/>
      <c r="T20" s="115"/>
      <c r="U20" s="140"/>
      <c r="V20" s="42"/>
      <c r="W20" s="42"/>
    </row>
    <row r="21" s="5" customFormat="1" ht="16.5" customHeight="1" spans="1:23">
      <c r="A21" s="158" t="s">
        <v>283</v>
      </c>
      <c r="B21" s="30"/>
      <c r="C21" s="30"/>
      <c r="D21" s="17"/>
      <c r="E21" s="17"/>
      <c r="F21" s="17"/>
      <c r="G21" s="17"/>
      <c r="H21" s="17"/>
      <c r="I21" s="71"/>
      <c r="J21" s="83"/>
      <c r="K21" s="83"/>
      <c r="L21" s="83"/>
      <c r="M21" s="83"/>
      <c r="N21" s="83"/>
      <c r="O21" s="160"/>
      <c r="P21" s="94"/>
      <c r="Q21" s="111"/>
      <c r="R21" s="128"/>
      <c r="S21" s="113"/>
      <c r="T21" s="115"/>
      <c r="U21" s="140"/>
      <c r="V21" s="42"/>
      <c r="W21" s="42"/>
    </row>
    <row r="22" s="5" customFormat="1" ht="16.5" customHeight="1" spans="1:23">
      <c r="A22" s="42"/>
      <c r="B22" s="30"/>
      <c r="C22" s="30"/>
      <c r="D22" s="32" t="s">
        <v>93</v>
      </c>
      <c r="E22" s="17"/>
      <c r="F22" s="17"/>
      <c r="G22" s="17"/>
      <c r="H22" s="17"/>
      <c r="I22" s="71"/>
      <c r="J22" s="83"/>
      <c r="K22" s="83"/>
      <c r="L22" s="83"/>
      <c r="M22" s="83"/>
      <c r="N22" s="83"/>
      <c r="O22" s="160"/>
      <c r="P22" s="94"/>
      <c r="Q22" s="111"/>
      <c r="R22" s="128"/>
      <c r="S22" s="113"/>
      <c r="T22" s="115"/>
      <c r="U22" s="140"/>
      <c r="V22" s="42"/>
      <c r="W22" s="42"/>
    </row>
    <row r="23" s="5" customFormat="1" ht="16.5" hidden="1" customHeight="1" spans="1:23">
      <c r="A23" s="42"/>
      <c r="B23" s="30"/>
      <c r="C23" s="30"/>
      <c r="D23" s="17"/>
      <c r="E23" s="17"/>
      <c r="F23" s="17"/>
      <c r="G23" s="17"/>
      <c r="H23" s="17"/>
      <c r="I23" s="71"/>
      <c r="J23" s="83"/>
      <c r="K23" s="83"/>
      <c r="L23" s="83"/>
      <c r="M23" s="83"/>
      <c r="N23" s="83"/>
      <c r="O23" s="160"/>
      <c r="P23" s="94"/>
      <c r="Q23" s="111"/>
      <c r="R23" s="128"/>
      <c r="S23" s="113"/>
      <c r="T23" s="115"/>
      <c r="U23" s="140"/>
      <c r="V23" s="42"/>
      <c r="W23" s="42"/>
    </row>
    <row r="24" s="5" customFormat="1" ht="16.5" hidden="1" customHeight="1" spans="1:27">
      <c r="A24" s="42"/>
      <c r="B24" s="30"/>
      <c r="C24" s="30"/>
      <c r="D24" s="17" t="s">
        <v>23</v>
      </c>
      <c r="E24" s="17"/>
      <c r="F24" s="17"/>
      <c r="G24" s="17"/>
      <c r="H24" s="17"/>
      <c r="I24" s="71"/>
      <c r="J24" s="83"/>
      <c r="K24" s="83"/>
      <c r="L24" s="83"/>
      <c r="M24" s="83"/>
      <c r="N24" s="83"/>
      <c r="O24" s="160"/>
      <c r="P24" s="94"/>
      <c r="Q24" s="111"/>
      <c r="R24" s="128"/>
      <c r="S24" s="113"/>
      <c r="T24" s="115"/>
      <c r="U24" s="140" t="str">
        <f t="shared" ref="U24:U29" si="0">IF(S24&lt;&gt;"",IF(S24=0,"",T24/S24),"")</f>
        <v/>
      </c>
      <c r="V24" s="42" t="str">
        <f t="shared" ref="V24:V29" si="1">IF($R24&lt;&gt;"",$R24*S24,"")</f>
        <v/>
      </c>
      <c r="W24" s="42" t="str">
        <f t="shared" ref="W24:W29" si="2">IF($R24&lt;&gt;"",$R24*T24,"")</f>
        <v/>
      </c>
      <c r="X24" s="141"/>
      <c r="Z24" s="153"/>
      <c r="AA24" s="153"/>
    </row>
    <row r="25" s="5" customFormat="1" ht="16.5" hidden="1" customHeight="1" spans="1:27">
      <c r="A25" s="42"/>
      <c r="B25" s="30"/>
      <c r="C25" s="30"/>
      <c r="D25" s="17"/>
      <c r="E25" s="17" t="s">
        <v>221</v>
      </c>
      <c r="F25" s="17"/>
      <c r="G25" s="17"/>
      <c r="H25" s="17"/>
      <c r="I25" s="71"/>
      <c r="J25" s="83"/>
      <c r="K25" s="83"/>
      <c r="L25" s="83">
        <v>43710.375</v>
      </c>
      <c r="M25" s="83">
        <v>43710.75</v>
      </c>
      <c r="N25" s="83" t="s">
        <v>97</v>
      </c>
      <c r="O25" s="160">
        <v>1</v>
      </c>
      <c r="P25" s="94"/>
      <c r="Q25" s="111"/>
      <c r="R25" s="128"/>
      <c r="S25" s="113"/>
      <c r="T25" s="115"/>
      <c r="U25" s="140"/>
      <c r="V25" s="42" t="str">
        <f t="shared" si="1"/>
        <v/>
      </c>
      <c r="W25" s="42" t="str">
        <f t="shared" si="2"/>
        <v/>
      </c>
      <c r="X25" s="141"/>
      <c r="Z25" s="153"/>
      <c r="AA25" s="153"/>
    </row>
    <row r="26" s="5" customFormat="1" ht="16.5" hidden="1" customHeight="1" spans="1:27">
      <c r="A26" s="42"/>
      <c r="B26" s="30"/>
      <c r="C26" s="30"/>
      <c r="D26" s="17"/>
      <c r="E26" s="17" t="s">
        <v>284</v>
      </c>
      <c r="F26" s="17"/>
      <c r="G26" s="17"/>
      <c r="H26" s="17"/>
      <c r="I26" s="71"/>
      <c r="J26" s="83"/>
      <c r="K26" s="83"/>
      <c r="L26" s="83">
        <v>43710.375</v>
      </c>
      <c r="M26" s="83">
        <v>43710.75</v>
      </c>
      <c r="N26" s="83" t="s">
        <v>97</v>
      </c>
      <c r="O26" s="160"/>
      <c r="P26" s="94"/>
      <c r="Q26" s="111"/>
      <c r="R26" s="128" t="str">
        <f t="shared" ref="R26:R29" si="3">IF(O26&lt;&gt;"",O26*P26,"")</f>
        <v/>
      </c>
      <c r="S26" s="113" t="str">
        <f>IF(O26&lt;&gt;"",IFERROR(MIN(1,MAX(0,NETWORKDAYS(J26,_V_!$B$15,Holidays)/O26)),""),"")</f>
        <v/>
      </c>
      <c r="T26" s="115"/>
      <c r="U26" s="140" t="str">
        <f t="shared" si="0"/>
        <v/>
      </c>
      <c r="V26" s="42" t="str">
        <f t="shared" si="1"/>
        <v/>
      </c>
      <c r="W26" s="42" t="str">
        <f t="shared" si="2"/>
        <v/>
      </c>
      <c r="X26" s="141"/>
      <c r="Z26" s="153"/>
      <c r="AA26" s="153"/>
    </row>
    <row r="27" s="5" customFormat="1" ht="16.5" hidden="1" customHeight="1" spans="1:27">
      <c r="A27" s="42"/>
      <c r="B27" s="30"/>
      <c r="C27" s="30"/>
      <c r="D27" s="17"/>
      <c r="E27" s="17" t="s">
        <v>285</v>
      </c>
      <c r="F27" s="17"/>
      <c r="G27" s="17"/>
      <c r="H27" s="17"/>
      <c r="I27" s="71"/>
      <c r="J27" s="83"/>
      <c r="K27" s="83"/>
      <c r="L27" s="83">
        <v>43711.375</v>
      </c>
      <c r="M27" s="83">
        <v>43711.75</v>
      </c>
      <c r="N27" s="83" t="s">
        <v>97</v>
      </c>
      <c r="O27" s="160">
        <v>1</v>
      </c>
      <c r="P27" s="94"/>
      <c r="Q27" s="111"/>
      <c r="R27" s="128"/>
      <c r="S27" s="113"/>
      <c r="T27" s="115"/>
      <c r="U27" s="140"/>
      <c r="V27" s="42" t="str">
        <f t="shared" si="1"/>
        <v/>
      </c>
      <c r="W27" s="42" t="str">
        <f t="shared" si="2"/>
        <v/>
      </c>
      <c r="X27" s="141"/>
      <c r="Z27" s="153"/>
      <c r="AA27" s="153"/>
    </row>
    <row r="28" s="5" customFormat="1" ht="16.5" hidden="1" customHeight="1" spans="1:27">
      <c r="A28" s="42"/>
      <c r="B28" s="30"/>
      <c r="C28" s="30"/>
      <c r="D28" s="17"/>
      <c r="E28" s="17" t="s">
        <v>286</v>
      </c>
      <c r="F28" s="17"/>
      <c r="G28" s="17"/>
      <c r="H28" s="17"/>
      <c r="I28" s="71"/>
      <c r="J28" s="83"/>
      <c r="K28" s="83"/>
      <c r="L28" s="83">
        <v>43711.375</v>
      </c>
      <c r="M28" s="83">
        <v>43711.75</v>
      </c>
      <c r="N28" s="83" t="s">
        <v>97</v>
      </c>
      <c r="O28" s="160"/>
      <c r="P28" s="94"/>
      <c r="Q28" s="111"/>
      <c r="R28" s="128" t="str">
        <f t="shared" si="3"/>
        <v/>
      </c>
      <c r="S28" s="113" t="str">
        <f>IF(O28&lt;&gt;"",IFERROR(MIN(1,MAX(0,NETWORKDAYS(J28,_V_!$B$15,Holidays)/O28)),""),"")</f>
        <v/>
      </c>
      <c r="T28" s="115"/>
      <c r="U28" s="140" t="str">
        <f t="shared" si="0"/>
        <v/>
      </c>
      <c r="V28" s="42" t="str">
        <f t="shared" si="1"/>
        <v/>
      </c>
      <c r="W28" s="42" t="str">
        <f t="shared" si="2"/>
        <v/>
      </c>
      <c r="X28" s="141"/>
      <c r="Z28" s="153"/>
      <c r="AA28" s="153"/>
    </row>
    <row r="29" s="5" customFormat="1" ht="16.5" hidden="1" customHeight="1" spans="1:27">
      <c r="A29" s="42"/>
      <c r="B29" s="30"/>
      <c r="C29" s="30"/>
      <c r="D29" s="17"/>
      <c r="E29" s="17" t="s">
        <v>287</v>
      </c>
      <c r="F29" s="17"/>
      <c r="G29" s="17"/>
      <c r="H29" s="17"/>
      <c r="I29" s="71"/>
      <c r="J29" s="83"/>
      <c r="K29" s="83"/>
      <c r="L29" s="83">
        <v>43711.375</v>
      </c>
      <c r="M29" s="83">
        <v>43711.75</v>
      </c>
      <c r="N29" s="83" t="s">
        <v>97</v>
      </c>
      <c r="O29" s="160"/>
      <c r="P29" s="94"/>
      <c r="Q29" s="111"/>
      <c r="R29" s="128" t="str">
        <f t="shared" si="3"/>
        <v/>
      </c>
      <c r="S29" s="113" t="str">
        <f>IF(O29&lt;&gt;"",IFERROR(MIN(1,MAX(0,NETWORKDAYS(J29,_V_!$B$15,Holidays)/O29)),""),"")</f>
        <v/>
      </c>
      <c r="T29" s="115"/>
      <c r="U29" s="140" t="str">
        <f t="shared" si="0"/>
        <v/>
      </c>
      <c r="V29" s="42" t="str">
        <f t="shared" si="1"/>
        <v/>
      </c>
      <c r="W29" s="42" t="str">
        <f t="shared" si="2"/>
        <v/>
      </c>
      <c r="X29" s="141"/>
      <c r="Z29" s="153"/>
      <c r="AA29" s="153"/>
    </row>
    <row r="30" s="5" customFormat="1" ht="16.5" hidden="1" customHeight="1" spans="1:27">
      <c r="A30" s="42"/>
      <c r="B30" s="30"/>
      <c r="C30" s="30"/>
      <c r="D30" s="17"/>
      <c r="E30" s="17"/>
      <c r="F30" s="17"/>
      <c r="G30" s="17"/>
      <c r="H30" s="17"/>
      <c r="I30" s="71"/>
      <c r="J30" s="83"/>
      <c r="K30" s="83"/>
      <c r="L30" s="83"/>
      <c r="M30" s="83"/>
      <c r="N30" s="83"/>
      <c r="O30" s="160"/>
      <c r="P30" s="94"/>
      <c r="Q30" s="111"/>
      <c r="R30" s="128"/>
      <c r="S30" s="113"/>
      <c r="T30" s="115"/>
      <c r="U30" s="140"/>
      <c r="V30" s="42"/>
      <c r="W30" s="42"/>
      <c r="X30" s="141"/>
      <c r="Z30" s="153"/>
      <c r="AA30" s="153"/>
    </row>
    <row r="31" s="5" customFormat="1" ht="16.5" hidden="1" customHeight="1" spans="1:27">
      <c r="A31" s="42"/>
      <c r="B31" s="30"/>
      <c r="C31" s="30"/>
      <c r="D31" s="17" t="s">
        <v>288</v>
      </c>
      <c r="E31" s="17"/>
      <c r="F31" s="17"/>
      <c r="G31" s="17"/>
      <c r="H31" s="17"/>
      <c r="I31" s="71"/>
      <c r="J31" s="83"/>
      <c r="K31" s="83"/>
      <c r="L31" s="83"/>
      <c r="M31" s="83"/>
      <c r="N31" s="83"/>
      <c r="O31" s="160"/>
      <c r="P31" s="94"/>
      <c r="Q31" s="111"/>
      <c r="R31" s="128"/>
      <c r="S31" s="113"/>
      <c r="T31" s="115"/>
      <c r="U31" s="140"/>
      <c r="V31" s="42"/>
      <c r="W31" s="42"/>
      <c r="X31" s="141"/>
      <c r="Z31" s="153"/>
      <c r="AA31" s="153"/>
    </row>
    <row r="32" s="5" customFormat="1" ht="16.5" hidden="1" customHeight="1" spans="1:27">
      <c r="A32" s="42"/>
      <c r="B32" s="30"/>
      <c r="C32" s="30"/>
      <c r="D32" s="17"/>
      <c r="E32" s="17" t="s">
        <v>289</v>
      </c>
      <c r="F32" s="17"/>
      <c r="G32" s="17"/>
      <c r="H32" s="17"/>
      <c r="I32" s="71"/>
      <c r="J32" s="83"/>
      <c r="K32" s="83"/>
      <c r="L32" s="83">
        <v>43712.375</v>
      </c>
      <c r="M32" s="83">
        <v>43712.75</v>
      </c>
      <c r="N32" s="83" t="s">
        <v>97</v>
      </c>
      <c r="O32" s="160">
        <v>1</v>
      </c>
      <c r="P32" s="94"/>
      <c r="Q32" s="111"/>
      <c r="R32" s="128"/>
      <c r="S32" s="113"/>
      <c r="T32" s="115"/>
      <c r="U32" s="140"/>
      <c r="V32" s="42"/>
      <c r="W32" s="42"/>
      <c r="X32" s="141"/>
      <c r="Z32" s="153"/>
      <c r="AA32" s="153"/>
    </row>
    <row r="33" s="5" customFormat="1" ht="16.5" hidden="1" customHeight="1" spans="1:27">
      <c r="A33" s="42"/>
      <c r="B33" s="30"/>
      <c r="C33" s="30"/>
      <c r="D33" s="17"/>
      <c r="E33" s="17" t="s">
        <v>290</v>
      </c>
      <c r="F33" s="17"/>
      <c r="G33" s="17"/>
      <c r="H33" s="17"/>
      <c r="I33" s="71"/>
      <c r="J33" s="83"/>
      <c r="K33" s="83"/>
      <c r="L33" s="83">
        <v>43713.375</v>
      </c>
      <c r="M33" s="83">
        <v>43713.75</v>
      </c>
      <c r="N33" s="83" t="s">
        <v>97</v>
      </c>
      <c r="O33" s="160">
        <v>1</v>
      </c>
      <c r="P33" s="94"/>
      <c r="Q33" s="111"/>
      <c r="R33" s="128"/>
      <c r="S33" s="113"/>
      <c r="T33" s="115"/>
      <c r="U33" s="140"/>
      <c r="V33" s="42"/>
      <c r="W33" s="42"/>
      <c r="X33" s="141"/>
      <c r="Z33" s="153"/>
      <c r="AA33" s="153"/>
    </row>
    <row r="34" s="5" customFormat="1" ht="16.5" hidden="1" customHeight="1" spans="1:27">
      <c r="A34" s="42"/>
      <c r="B34" s="30"/>
      <c r="C34" s="30"/>
      <c r="D34" s="17"/>
      <c r="E34" s="17" t="s">
        <v>291</v>
      </c>
      <c r="F34" s="17"/>
      <c r="G34" s="17"/>
      <c r="H34" s="17"/>
      <c r="I34" s="71"/>
      <c r="J34" s="83"/>
      <c r="K34" s="83"/>
      <c r="L34" s="83"/>
      <c r="M34" s="83"/>
      <c r="N34" s="83" t="s">
        <v>97</v>
      </c>
      <c r="O34" s="160"/>
      <c r="P34" s="94"/>
      <c r="Q34" s="111"/>
      <c r="R34" s="128"/>
      <c r="S34" s="113"/>
      <c r="T34" s="115"/>
      <c r="U34" s="140"/>
      <c r="V34" s="42"/>
      <c r="W34" s="42"/>
      <c r="X34" s="141"/>
      <c r="Z34" s="153"/>
      <c r="AA34" s="153"/>
    </row>
    <row r="35" s="5" customFormat="1" ht="16.5" hidden="1" customHeight="1" spans="1:27">
      <c r="A35" s="42"/>
      <c r="B35" s="30"/>
      <c r="C35" s="30"/>
      <c r="D35" s="17"/>
      <c r="E35" s="17" t="s">
        <v>292</v>
      </c>
      <c r="F35" s="17"/>
      <c r="G35" s="17"/>
      <c r="H35" s="17"/>
      <c r="I35" s="71"/>
      <c r="J35" s="83"/>
      <c r="K35" s="83"/>
      <c r="L35" s="83">
        <v>43714.375</v>
      </c>
      <c r="M35" s="83">
        <v>43717.75</v>
      </c>
      <c r="N35" s="83" t="s">
        <v>97</v>
      </c>
      <c r="O35" s="160">
        <v>2</v>
      </c>
      <c r="P35" s="94"/>
      <c r="Q35" s="111"/>
      <c r="R35" s="128"/>
      <c r="S35" s="113"/>
      <c r="T35" s="115"/>
      <c r="U35" s="140"/>
      <c r="V35" s="42"/>
      <c r="W35" s="42"/>
      <c r="X35" s="141"/>
      <c r="Z35" s="153"/>
      <c r="AA35" s="153"/>
    </row>
    <row r="36" s="5" customFormat="1" ht="16.5" hidden="1" customHeight="1" spans="1:27">
      <c r="A36" s="42"/>
      <c r="B36" s="30"/>
      <c r="C36" s="30"/>
      <c r="D36" s="17"/>
      <c r="E36" s="17" t="s">
        <v>293</v>
      </c>
      <c r="F36" s="17"/>
      <c r="G36" s="17"/>
      <c r="H36" s="17"/>
      <c r="I36" s="71"/>
      <c r="J36" s="83"/>
      <c r="K36" s="83"/>
      <c r="L36" s="83">
        <v>43718.375</v>
      </c>
      <c r="M36" s="83">
        <v>43718.75</v>
      </c>
      <c r="N36" s="83" t="s">
        <v>97</v>
      </c>
      <c r="O36" s="160">
        <v>1</v>
      </c>
      <c r="P36" s="94"/>
      <c r="Q36" s="111"/>
      <c r="R36" s="128"/>
      <c r="S36" s="113"/>
      <c r="T36" s="115"/>
      <c r="U36" s="140"/>
      <c r="V36" s="42"/>
      <c r="W36" s="42"/>
      <c r="X36" s="141"/>
      <c r="Z36" s="153"/>
      <c r="AA36" s="153"/>
    </row>
    <row r="37" s="5" customFormat="1" ht="16.5" hidden="1" customHeight="1" spans="1:27">
      <c r="A37" s="42"/>
      <c r="B37" s="30"/>
      <c r="C37" s="30"/>
      <c r="D37" s="17"/>
      <c r="E37" s="17" t="s">
        <v>294</v>
      </c>
      <c r="F37" s="17"/>
      <c r="G37" s="17"/>
      <c r="H37" s="17"/>
      <c r="I37" s="71"/>
      <c r="J37" s="83"/>
      <c r="K37" s="83"/>
      <c r="L37" s="83">
        <v>43719.375</v>
      </c>
      <c r="M37" s="83">
        <v>43719.75</v>
      </c>
      <c r="N37" s="83" t="s">
        <v>97</v>
      </c>
      <c r="O37" s="160">
        <v>1</v>
      </c>
      <c r="P37" s="94"/>
      <c r="Q37" s="111"/>
      <c r="R37" s="128"/>
      <c r="S37" s="113"/>
      <c r="T37" s="115"/>
      <c r="U37" s="140"/>
      <c r="V37" s="42"/>
      <c r="W37" s="42"/>
      <c r="X37" s="141"/>
      <c r="Z37" s="153"/>
      <c r="AA37" s="153"/>
    </row>
    <row r="38" s="5" customFormat="1" ht="16.5" hidden="1" customHeight="1" spans="1:27">
      <c r="A38" s="42"/>
      <c r="B38" s="30"/>
      <c r="C38" s="30"/>
      <c r="D38" s="17"/>
      <c r="E38" s="17" t="s">
        <v>295</v>
      </c>
      <c r="F38" s="17"/>
      <c r="G38" s="17"/>
      <c r="H38" s="17"/>
      <c r="I38" s="71"/>
      <c r="J38" s="83"/>
      <c r="K38" s="83"/>
      <c r="L38" s="83"/>
      <c r="M38" s="83"/>
      <c r="N38" s="83" t="s">
        <v>97</v>
      </c>
      <c r="O38" s="160"/>
      <c r="P38" s="94"/>
      <c r="Q38" s="111"/>
      <c r="R38" s="128"/>
      <c r="S38" s="113"/>
      <c r="T38" s="115"/>
      <c r="U38" s="140"/>
      <c r="V38" s="42"/>
      <c r="W38" s="42"/>
      <c r="X38" s="141"/>
      <c r="Z38" s="153"/>
      <c r="AA38" s="153"/>
    </row>
    <row r="39" s="5" customFormat="1" ht="16.5" hidden="1" customHeight="1" spans="1:27">
      <c r="A39" s="42"/>
      <c r="B39" s="30"/>
      <c r="C39" s="30"/>
      <c r="D39" s="17"/>
      <c r="E39" s="17"/>
      <c r="F39" s="17"/>
      <c r="G39" s="17"/>
      <c r="H39" s="17"/>
      <c r="I39" s="71"/>
      <c r="J39" s="83"/>
      <c r="K39" s="83"/>
      <c r="L39" s="83"/>
      <c r="M39" s="83"/>
      <c r="N39" s="83"/>
      <c r="O39" s="160"/>
      <c r="P39" s="94"/>
      <c r="Q39" s="111"/>
      <c r="R39" s="128"/>
      <c r="S39" s="113"/>
      <c r="T39" s="115"/>
      <c r="U39" s="140"/>
      <c r="V39" s="42"/>
      <c r="W39" s="42"/>
      <c r="X39" s="141"/>
      <c r="Z39" s="153"/>
      <c r="AA39" s="153"/>
    </row>
    <row r="40" s="5" customFormat="1" ht="16.5" hidden="1" customHeight="1" spans="1:27">
      <c r="A40" s="42"/>
      <c r="B40" s="30"/>
      <c r="C40" s="30"/>
      <c r="D40" s="17" t="s">
        <v>296</v>
      </c>
      <c r="E40" s="17" t="s">
        <v>297</v>
      </c>
      <c r="F40" s="17"/>
      <c r="G40" s="17"/>
      <c r="H40" s="17"/>
      <c r="I40" s="71"/>
      <c r="J40" s="83"/>
      <c r="K40" s="83"/>
      <c r="L40" s="83">
        <v>43720.375</v>
      </c>
      <c r="M40" s="83">
        <v>43720.75</v>
      </c>
      <c r="N40" s="83" t="s">
        <v>97</v>
      </c>
      <c r="O40" s="160">
        <v>1</v>
      </c>
      <c r="P40" s="94"/>
      <c r="Q40" s="111"/>
      <c r="R40" s="128"/>
      <c r="S40" s="113"/>
      <c r="T40" s="115"/>
      <c r="U40" s="140"/>
      <c r="V40" s="42"/>
      <c r="W40" s="42"/>
      <c r="X40" s="141"/>
      <c r="Z40" s="153"/>
      <c r="AA40" s="153"/>
    </row>
    <row r="41" s="5" customFormat="1" ht="16.5" hidden="1" customHeight="1" spans="1:27">
      <c r="A41" s="42"/>
      <c r="B41" s="30"/>
      <c r="C41" s="30"/>
      <c r="D41" s="17"/>
      <c r="E41" s="17" t="s">
        <v>298</v>
      </c>
      <c r="F41" s="17"/>
      <c r="G41" s="17"/>
      <c r="H41" s="17"/>
      <c r="I41" s="71"/>
      <c r="J41" s="83"/>
      <c r="K41" s="83"/>
      <c r="L41" s="83">
        <v>43721.375</v>
      </c>
      <c r="M41" s="83">
        <v>43721.75</v>
      </c>
      <c r="N41" s="83" t="s">
        <v>97</v>
      </c>
      <c r="O41" s="160">
        <v>1</v>
      </c>
      <c r="P41" s="94"/>
      <c r="Q41" s="111"/>
      <c r="R41" s="128"/>
      <c r="S41" s="113"/>
      <c r="T41" s="115"/>
      <c r="U41" s="140"/>
      <c r="V41" s="42"/>
      <c r="W41" s="42"/>
      <c r="X41" s="141"/>
      <c r="Z41" s="153"/>
      <c r="AA41" s="153"/>
    </row>
    <row r="42" s="5" customFormat="1" ht="16.5" hidden="1" customHeight="1" spans="1:27">
      <c r="A42" s="42"/>
      <c r="B42" s="30"/>
      <c r="C42" s="30"/>
      <c r="D42" s="17"/>
      <c r="E42" s="17" t="s">
        <v>299</v>
      </c>
      <c r="F42" s="17"/>
      <c r="G42" s="17"/>
      <c r="H42" s="17"/>
      <c r="I42" s="71"/>
      <c r="J42" s="83"/>
      <c r="K42" s="83"/>
      <c r="L42" s="83"/>
      <c r="M42" s="83"/>
      <c r="N42" s="83" t="s">
        <v>97</v>
      </c>
      <c r="O42" s="160"/>
      <c r="P42" s="94"/>
      <c r="Q42" s="111"/>
      <c r="R42" s="128"/>
      <c r="S42" s="113"/>
      <c r="T42" s="115"/>
      <c r="U42" s="140"/>
      <c r="V42" s="42"/>
      <c r="W42" s="42"/>
      <c r="X42" s="141"/>
      <c r="Z42" s="153"/>
      <c r="AA42" s="153"/>
    </row>
    <row r="43" s="5" customFormat="1" ht="16.5" hidden="1" customHeight="1" spans="1:27">
      <c r="A43" s="42"/>
      <c r="B43" s="30"/>
      <c r="C43" s="30"/>
      <c r="D43" s="17"/>
      <c r="E43" s="17" t="s">
        <v>300</v>
      </c>
      <c r="F43" s="17"/>
      <c r="G43" s="17"/>
      <c r="H43" s="17"/>
      <c r="I43" s="71"/>
      <c r="J43" s="83"/>
      <c r="K43" s="83"/>
      <c r="L43" s="83">
        <v>43724.375</v>
      </c>
      <c r="M43" s="83">
        <v>43724.75</v>
      </c>
      <c r="N43" s="83" t="s">
        <v>97</v>
      </c>
      <c r="O43" s="160">
        <v>1</v>
      </c>
      <c r="P43" s="94"/>
      <c r="Q43" s="111"/>
      <c r="R43" s="128"/>
      <c r="S43" s="113"/>
      <c r="T43" s="115"/>
      <c r="U43" s="140"/>
      <c r="V43" s="42"/>
      <c r="W43" s="42"/>
      <c r="X43" s="141"/>
      <c r="Z43" s="153"/>
      <c r="AA43" s="153"/>
    </row>
    <row r="44" s="5" customFormat="1" ht="16.5" hidden="1" customHeight="1" spans="1:27">
      <c r="A44" s="42"/>
      <c r="B44" s="30"/>
      <c r="C44" s="30"/>
      <c r="D44" s="17"/>
      <c r="E44" s="17" t="s">
        <v>301</v>
      </c>
      <c r="F44" s="17"/>
      <c r="G44" s="17"/>
      <c r="H44" s="17"/>
      <c r="I44" s="71"/>
      <c r="J44" s="83"/>
      <c r="K44" s="83"/>
      <c r="L44" s="83"/>
      <c r="M44" s="83"/>
      <c r="N44" s="83" t="s">
        <v>97</v>
      </c>
      <c r="O44" s="160"/>
      <c r="P44" s="94"/>
      <c r="Q44" s="111"/>
      <c r="R44" s="128"/>
      <c r="S44" s="113"/>
      <c r="T44" s="115"/>
      <c r="U44" s="140"/>
      <c r="V44" s="42"/>
      <c r="W44" s="42"/>
      <c r="X44" s="141"/>
      <c r="Z44" s="153"/>
      <c r="AA44" s="153"/>
    </row>
    <row r="45" s="5" customFormat="1" ht="16.5" hidden="1" customHeight="1" spans="1:27">
      <c r="A45" s="42"/>
      <c r="B45" s="30"/>
      <c r="C45" s="30"/>
      <c r="D45" s="17"/>
      <c r="E45" s="17"/>
      <c r="F45" s="17"/>
      <c r="G45" s="17"/>
      <c r="H45" s="17"/>
      <c r="I45" s="71"/>
      <c r="J45" s="83"/>
      <c r="K45" s="83"/>
      <c r="L45" s="83"/>
      <c r="M45" s="83"/>
      <c r="N45" s="83"/>
      <c r="O45" s="160"/>
      <c r="P45" s="94"/>
      <c r="Q45" s="111"/>
      <c r="R45" s="128"/>
      <c r="S45" s="113"/>
      <c r="T45" s="115"/>
      <c r="U45" s="140"/>
      <c r="V45" s="42"/>
      <c r="W45" s="42"/>
      <c r="X45" s="141"/>
      <c r="Z45" s="153"/>
      <c r="AA45" s="153"/>
    </row>
    <row r="46" s="5" customFormat="1" ht="16.5" hidden="1" customHeight="1" spans="1:27">
      <c r="A46" s="42"/>
      <c r="B46" s="30"/>
      <c r="C46" s="30"/>
      <c r="D46" s="17" t="s">
        <v>302</v>
      </c>
      <c r="E46" s="17"/>
      <c r="F46" s="17"/>
      <c r="G46" s="17"/>
      <c r="H46" s="17"/>
      <c r="I46" s="71"/>
      <c r="J46" s="83"/>
      <c r="K46" s="83"/>
      <c r="L46" s="83"/>
      <c r="M46" s="83"/>
      <c r="N46" s="83"/>
      <c r="O46" s="160"/>
      <c r="P46" s="94"/>
      <c r="Q46" s="111"/>
      <c r="R46" s="128"/>
      <c r="S46" s="113"/>
      <c r="T46" s="115"/>
      <c r="U46" s="140"/>
      <c r="V46" s="42"/>
      <c r="W46" s="42"/>
      <c r="X46" s="141"/>
      <c r="Z46" s="153"/>
      <c r="AA46" s="153"/>
    </row>
    <row r="47" s="5" customFormat="1" ht="16.5" hidden="1" customHeight="1" spans="1:27">
      <c r="A47" s="42"/>
      <c r="B47" s="30"/>
      <c r="C47" s="30"/>
      <c r="D47" s="17"/>
      <c r="E47" s="17" t="s">
        <v>303</v>
      </c>
      <c r="F47" s="17"/>
      <c r="G47" s="17"/>
      <c r="H47" s="17"/>
      <c r="I47" s="71"/>
      <c r="J47" s="83"/>
      <c r="K47" s="83"/>
      <c r="L47" s="83">
        <v>43725.375</v>
      </c>
      <c r="M47" s="83">
        <v>43725.75</v>
      </c>
      <c r="N47" s="83" t="s">
        <v>97</v>
      </c>
      <c r="O47" s="160">
        <v>1</v>
      </c>
      <c r="P47" s="94"/>
      <c r="Q47" s="111"/>
      <c r="R47" s="128"/>
      <c r="S47" s="113"/>
      <c r="T47" s="115"/>
      <c r="U47" s="140"/>
      <c r="V47" s="42"/>
      <c r="W47" s="42"/>
      <c r="X47" s="141"/>
      <c r="Z47" s="153"/>
      <c r="AA47" s="153"/>
    </row>
    <row r="48" s="5" customFormat="1" ht="16.5" hidden="1" customHeight="1" spans="1:27">
      <c r="A48" s="42"/>
      <c r="B48" s="30"/>
      <c r="C48" s="30"/>
      <c r="D48" s="17"/>
      <c r="E48" s="17" t="s">
        <v>304</v>
      </c>
      <c r="F48" s="17"/>
      <c r="G48" s="17"/>
      <c r="H48" s="17"/>
      <c r="I48" s="71"/>
      <c r="J48" s="83"/>
      <c r="K48" s="83"/>
      <c r="L48" s="83">
        <v>43726.375</v>
      </c>
      <c r="M48" s="83">
        <v>43726.75</v>
      </c>
      <c r="N48" s="83" t="s">
        <v>97</v>
      </c>
      <c r="O48" s="160">
        <v>1</v>
      </c>
      <c r="P48" s="94"/>
      <c r="Q48" s="111"/>
      <c r="R48" s="128"/>
      <c r="S48" s="113"/>
      <c r="T48" s="115"/>
      <c r="U48" s="140"/>
      <c r="V48" s="42"/>
      <c r="W48" s="42"/>
      <c r="X48" s="141"/>
      <c r="Z48" s="153"/>
      <c r="AA48" s="153"/>
    </row>
    <row r="49" s="5" customFormat="1" ht="16.5" hidden="1" customHeight="1" spans="1:27">
      <c r="A49" s="42"/>
      <c r="B49" s="30"/>
      <c r="C49" s="30"/>
      <c r="D49" s="17"/>
      <c r="E49" s="17" t="s">
        <v>305</v>
      </c>
      <c r="F49" s="17"/>
      <c r="G49" s="17"/>
      <c r="H49" s="17"/>
      <c r="I49" s="71"/>
      <c r="J49" s="83"/>
      <c r="K49" s="83"/>
      <c r="L49" s="83"/>
      <c r="M49" s="83"/>
      <c r="N49" s="83" t="s">
        <v>97</v>
      </c>
      <c r="O49" s="160"/>
      <c r="P49" s="94"/>
      <c r="Q49" s="111"/>
      <c r="R49" s="128"/>
      <c r="S49" s="113"/>
      <c r="T49" s="115"/>
      <c r="U49" s="140"/>
      <c r="V49" s="42"/>
      <c r="W49" s="42"/>
      <c r="X49" s="141"/>
      <c r="Z49" s="153"/>
      <c r="AA49" s="153"/>
    </row>
    <row r="50" s="5" customFormat="1" ht="16.5" hidden="1" customHeight="1" spans="1:27">
      <c r="A50" s="42"/>
      <c r="B50" s="30"/>
      <c r="C50" s="30"/>
      <c r="D50" s="17"/>
      <c r="E50" s="17" t="s">
        <v>306</v>
      </c>
      <c r="F50" s="17"/>
      <c r="G50" s="17"/>
      <c r="H50" s="17"/>
      <c r="I50" s="71"/>
      <c r="J50" s="83"/>
      <c r="K50" s="83"/>
      <c r="L50" s="83">
        <v>43727.375</v>
      </c>
      <c r="M50" s="83">
        <v>43727.75</v>
      </c>
      <c r="N50" s="83" t="s">
        <v>97</v>
      </c>
      <c r="O50" s="160">
        <v>1</v>
      </c>
      <c r="P50" s="94"/>
      <c r="Q50" s="111"/>
      <c r="R50" s="128"/>
      <c r="S50" s="113"/>
      <c r="T50" s="115"/>
      <c r="U50" s="140"/>
      <c r="V50" s="42"/>
      <c r="W50" s="42"/>
      <c r="X50" s="141"/>
      <c r="Z50" s="153"/>
      <c r="AA50" s="153"/>
    </row>
    <row r="51" s="5" customFormat="1" ht="16.5" hidden="1" customHeight="1" spans="1:27">
      <c r="A51" s="42"/>
      <c r="B51" s="30"/>
      <c r="C51" s="30"/>
      <c r="D51" s="17"/>
      <c r="E51" s="17" t="s">
        <v>307</v>
      </c>
      <c r="F51" s="17"/>
      <c r="G51" s="17"/>
      <c r="H51" s="17"/>
      <c r="I51" s="71"/>
      <c r="J51" s="83"/>
      <c r="K51" s="83"/>
      <c r="L51" s="83"/>
      <c r="M51" s="83"/>
      <c r="N51" s="83" t="s">
        <v>97</v>
      </c>
      <c r="O51" s="160"/>
      <c r="P51" s="94"/>
      <c r="Q51" s="111"/>
      <c r="R51" s="128"/>
      <c r="S51" s="113"/>
      <c r="T51" s="115"/>
      <c r="U51" s="140"/>
      <c r="V51" s="42"/>
      <c r="W51" s="42"/>
      <c r="X51" s="141"/>
      <c r="Z51" s="153"/>
      <c r="AA51" s="153"/>
    </row>
    <row r="52" s="5" customFormat="1" ht="16.5" hidden="1" customHeight="1" spans="1:27">
      <c r="A52" s="42"/>
      <c r="B52" s="30"/>
      <c r="C52" s="30"/>
      <c r="D52" s="17"/>
      <c r="E52" s="17" t="s">
        <v>308</v>
      </c>
      <c r="F52" s="17"/>
      <c r="G52" s="17"/>
      <c r="H52" s="17"/>
      <c r="I52" s="71"/>
      <c r="J52" s="83"/>
      <c r="K52" s="83"/>
      <c r="L52" s="83">
        <v>43728.375</v>
      </c>
      <c r="M52" s="83">
        <v>43728.75</v>
      </c>
      <c r="N52" s="83" t="s">
        <v>97</v>
      </c>
      <c r="O52" s="160">
        <v>1</v>
      </c>
      <c r="P52" s="94"/>
      <c r="Q52" s="111"/>
      <c r="R52" s="128"/>
      <c r="S52" s="113"/>
      <c r="T52" s="115"/>
      <c r="U52" s="140"/>
      <c r="V52" s="42"/>
      <c r="W52" s="42"/>
      <c r="X52" s="141"/>
      <c r="Z52" s="153"/>
      <c r="AA52" s="153"/>
    </row>
    <row r="53" s="5" customFormat="1" ht="16.5" hidden="1" customHeight="1" spans="1:27">
      <c r="A53" s="42"/>
      <c r="B53" s="30"/>
      <c r="C53" s="30"/>
      <c r="D53" s="17"/>
      <c r="E53" s="17" t="s">
        <v>309</v>
      </c>
      <c r="F53" s="17"/>
      <c r="G53" s="17"/>
      <c r="H53" s="17"/>
      <c r="I53" s="71"/>
      <c r="J53" s="83"/>
      <c r="K53" s="83"/>
      <c r="L53" s="83">
        <v>43731.375</v>
      </c>
      <c r="M53" s="83">
        <v>43731.75</v>
      </c>
      <c r="N53" s="83" t="s">
        <v>97</v>
      </c>
      <c r="O53" s="160">
        <v>1</v>
      </c>
      <c r="P53" s="94"/>
      <c r="Q53" s="111"/>
      <c r="R53" s="128"/>
      <c r="S53" s="113"/>
      <c r="T53" s="115"/>
      <c r="U53" s="140"/>
      <c r="V53" s="42"/>
      <c r="W53" s="42"/>
      <c r="X53" s="141"/>
      <c r="Z53" s="153"/>
      <c r="AA53" s="153"/>
    </row>
    <row r="54" s="5" customFormat="1" ht="16.5" hidden="1" customHeight="1" spans="1:27">
      <c r="A54" s="42"/>
      <c r="B54" s="30"/>
      <c r="C54" s="30"/>
      <c r="D54" s="17"/>
      <c r="E54" s="17" t="s">
        <v>310</v>
      </c>
      <c r="F54" s="17"/>
      <c r="G54" s="17"/>
      <c r="H54" s="17"/>
      <c r="I54" s="71"/>
      <c r="J54" s="83"/>
      <c r="K54" s="83"/>
      <c r="L54" s="83"/>
      <c r="M54" s="83"/>
      <c r="N54" s="83" t="s">
        <v>97</v>
      </c>
      <c r="O54" s="160"/>
      <c r="P54" s="94"/>
      <c r="Q54" s="111"/>
      <c r="R54" s="128"/>
      <c r="S54" s="113"/>
      <c r="T54" s="115"/>
      <c r="U54" s="140"/>
      <c r="V54" s="42"/>
      <c r="W54" s="42"/>
      <c r="X54" s="141"/>
      <c r="Z54" s="153"/>
      <c r="AA54" s="153"/>
    </row>
    <row r="55" s="5" customFormat="1" ht="16.5" hidden="1" customHeight="1" spans="1:27">
      <c r="A55" s="42"/>
      <c r="B55" s="30"/>
      <c r="C55" s="30"/>
      <c r="D55" s="17"/>
      <c r="E55" s="17"/>
      <c r="F55" s="17"/>
      <c r="G55" s="17"/>
      <c r="H55" s="17"/>
      <c r="I55" s="71"/>
      <c r="J55" s="83"/>
      <c r="K55" s="83"/>
      <c r="L55" s="83"/>
      <c r="M55" s="83"/>
      <c r="N55" s="83"/>
      <c r="O55" s="160"/>
      <c r="P55" s="94"/>
      <c r="Q55" s="111"/>
      <c r="R55" s="128"/>
      <c r="S55" s="113"/>
      <c r="T55" s="115"/>
      <c r="U55" s="140"/>
      <c r="V55" s="42"/>
      <c r="W55" s="42"/>
      <c r="X55" s="141"/>
      <c r="Z55" s="153"/>
      <c r="AA55" s="153"/>
    </row>
    <row r="56" s="5" customFormat="1" ht="16.5" hidden="1" customHeight="1" spans="1:27">
      <c r="A56" s="42"/>
      <c r="B56" s="30"/>
      <c r="C56" s="30"/>
      <c r="D56" s="17" t="s">
        <v>311</v>
      </c>
      <c r="E56" s="17"/>
      <c r="F56" s="17"/>
      <c r="G56" s="17"/>
      <c r="H56" s="17"/>
      <c r="I56" s="71"/>
      <c r="J56" s="83"/>
      <c r="K56" s="83"/>
      <c r="L56" s="83"/>
      <c r="M56" s="83"/>
      <c r="N56" s="83"/>
      <c r="O56" s="160"/>
      <c r="P56" s="94"/>
      <c r="Q56" s="111"/>
      <c r="R56" s="128"/>
      <c r="S56" s="113"/>
      <c r="T56" s="115"/>
      <c r="U56" s="140"/>
      <c r="V56" s="42"/>
      <c r="W56" s="42"/>
      <c r="X56" s="141"/>
      <c r="Z56" s="153"/>
      <c r="AA56" s="153"/>
    </row>
    <row r="57" s="5" customFormat="1" ht="16.5" hidden="1" customHeight="1" spans="1:27">
      <c r="A57" s="42"/>
      <c r="B57" s="30"/>
      <c r="C57" s="30"/>
      <c r="D57" s="17"/>
      <c r="E57" s="17" t="s">
        <v>312</v>
      </c>
      <c r="F57" s="17"/>
      <c r="G57" s="17"/>
      <c r="H57" s="17"/>
      <c r="I57" s="71"/>
      <c r="J57" s="83"/>
      <c r="K57" s="83"/>
      <c r="L57" s="83">
        <v>43732.375</v>
      </c>
      <c r="M57" s="83">
        <v>43732.75</v>
      </c>
      <c r="N57" s="83" t="s">
        <v>97</v>
      </c>
      <c r="O57" s="160">
        <v>1</v>
      </c>
      <c r="P57" s="94"/>
      <c r="Q57" s="111"/>
      <c r="R57" s="128"/>
      <c r="S57" s="113"/>
      <c r="T57" s="115"/>
      <c r="U57" s="140"/>
      <c r="V57" s="42"/>
      <c r="W57" s="42"/>
      <c r="X57" s="141"/>
      <c r="Z57" s="153"/>
      <c r="AA57" s="153"/>
    </row>
    <row r="58" s="5" customFormat="1" ht="15" hidden="1" customHeight="1" spans="1:27">
      <c r="A58" s="42"/>
      <c r="B58" s="30"/>
      <c r="C58" s="30"/>
      <c r="D58" s="17"/>
      <c r="E58" s="17" t="s">
        <v>313</v>
      </c>
      <c r="F58" s="17"/>
      <c r="G58" s="17"/>
      <c r="H58" s="17"/>
      <c r="I58" s="71"/>
      <c r="J58" s="83"/>
      <c r="K58" s="83"/>
      <c r="L58" s="83">
        <v>43733.375</v>
      </c>
      <c r="M58" s="83">
        <v>43733.75</v>
      </c>
      <c r="N58" s="83" t="s">
        <v>97</v>
      </c>
      <c r="O58" s="160" t="str">
        <f>IF(J58&lt;&gt;"",NETWORKDAYS(J58,K58,_V_!$A$1:$A$13),"")</f>
        <v/>
      </c>
      <c r="P58" s="94"/>
      <c r="Q58" s="111"/>
      <c r="R58" s="128" t="str">
        <f>IF(O58&lt;&gt;"",O58*P58,"")</f>
        <v/>
      </c>
      <c r="S58" s="113" t="str">
        <f>IF(O58&lt;&gt;"",IFERROR(MIN(1,MAX(0,NETWORKDAYS(J58,_V_!$B$15,Holidays)/O58)),""),"")</f>
        <v/>
      </c>
      <c r="T58" s="115"/>
      <c r="U58" s="140" t="str">
        <f>IF(S58&lt;&gt;"",IF(S58=0,"",T58/S58),"")</f>
        <v/>
      </c>
      <c r="V58" s="42" t="str">
        <f>IF($R58&lt;&gt;"",$R58*S58,"")</f>
        <v/>
      </c>
      <c r="W58" s="42" t="str">
        <f>IF($R58&lt;&gt;"",$R58*T58,"")</f>
        <v/>
      </c>
      <c r="X58" s="141"/>
      <c r="Z58" s="153"/>
      <c r="AA58" s="153"/>
    </row>
    <row r="59" s="5" customFormat="1" ht="15" hidden="1" customHeight="1" spans="1:27">
      <c r="A59" s="42"/>
      <c r="B59" s="30"/>
      <c r="C59" s="30"/>
      <c r="D59" s="17"/>
      <c r="E59" s="17" t="s">
        <v>314</v>
      </c>
      <c r="F59" s="17"/>
      <c r="G59" s="17"/>
      <c r="H59" s="17"/>
      <c r="I59" s="71"/>
      <c r="J59" s="83"/>
      <c r="K59" s="83"/>
      <c r="L59" s="83">
        <v>43734.375</v>
      </c>
      <c r="M59" s="83">
        <v>43734.75</v>
      </c>
      <c r="N59" s="83" t="s">
        <v>97</v>
      </c>
      <c r="O59" s="160">
        <v>1</v>
      </c>
      <c r="P59" s="94"/>
      <c r="Q59" s="111"/>
      <c r="R59" s="128"/>
      <c r="S59" s="113"/>
      <c r="T59" s="115"/>
      <c r="U59" s="140"/>
      <c r="V59" s="42"/>
      <c r="W59" s="42"/>
      <c r="X59" s="141"/>
      <c r="Z59" s="153"/>
      <c r="AA59" s="153"/>
    </row>
    <row r="60" s="5" customFormat="1" ht="15" hidden="1" customHeight="1" spans="1:27">
      <c r="A60" s="42"/>
      <c r="B60" s="30"/>
      <c r="C60" s="30"/>
      <c r="D60" s="17"/>
      <c r="E60" s="17"/>
      <c r="F60" s="17"/>
      <c r="G60" s="17"/>
      <c r="H60" s="17"/>
      <c r="I60" s="71"/>
      <c r="J60" s="83"/>
      <c r="K60" s="83"/>
      <c r="L60" s="83"/>
      <c r="M60" s="83"/>
      <c r="N60" s="83"/>
      <c r="O60" s="160"/>
      <c r="P60" s="94"/>
      <c r="Q60" s="111"/>
      <c r="R60" s="128"/>
      <c r="S60" s="113"/>
      <c r="T60" s="115"/>
      <c r="U60" s="140"/>
      <c r="V60" s="42"/>
      <c r="W60" s="42"/>
      <c r="X60" s="141"/>
      <c r="Z60" s="153"/>
      <c r="AA60" s="153"/>
    </row>
    <row r="61" s="5" customFormat="1" ht="15" hidden="1" customHeight="1" spans="1:27">
      <c r="A61" s="42"/>
      <c r="B61" s="30"/>
      <c r="C61" s="30"/>
      <c r="D61" s="17" t="s">
        <v>142</v>
      </c>
      <c r="E61" s="17"/>
      <c r="F61" s="17"/>
      <c r="G61" s="17"/>
      <c r="H61" s="17"/>
      <c r="I61" s="71"/>
      <c r="J61" s="83"/>
      <c r="K61" s="83"/>
      <c r="L61" s="83"/>
      <c r="M61" s="83"/>
      <c r="N61" s="83"/>
      <c r="O61" s="160"/>
      <c r="P61" s="94"/>
      <c r="Q61" s="111"/>
      <c r="R61" s="128"/>
      <c r="S61" s="113"/>
      <c r="T61" s="115"/>
      <c r="U61" s="140"/>
      <c r="V61" s="42"/>
      <c r="W61" s="42"/>
      <c r="X61" s="141"/>
      <c r="Z61" s="153"/>
      <c r="AA61" s="153"/>
    </row>
    <row r="62" s="5" customFormat="1" ht="15" hidden="1" customHeight="1" spans="1:27">
      <c r="A62" s="42"/>
      <c r="B62" s="30"/>
      <c r="C62" s="30"/>
      <c r="D62" s="17"/>
      <c r="E62" s="17" t="s">
        <v>143</v>
      </c>
      <c r="F62" s="17"/>
      <c r="G62" s="17"/>
      <c r="H62" s="17"/>
      <c r="I62" s="71"/>
      <c r="J62" s="83"/>
      <c r="K62" s="83"/>
      <c r="L62" s="83">
        <v>43735.375</v>
      </c>
      <c r="M62" s="83">
        <v>43735.75</v>
      </c>
      <c r="N62" s="83" t="s">
        <v>97</v>
      </c>
      <c r="O62" s="161" t="s">
        <v>315</v>
      </c>
      <c r="P62" s="94"/>
      <c r="Q62" s="111"/>
      <c r="R62" s="128"/>
      <c r="S62" s="113"/>
      <c r="T62" s="115"/>
      <c r="U62" s="140"/>
      <c r="V62" s="42"/>
      <c r="W62" s="42"/>
      <c r="X62" s="141"/>
      <c r="Z62" s="153"/>
      <c r="AA62" s="153"/>
    </row>
    <row r="63" s="5" customFormat="1" ht="15" hidden="1" customHeight="1" spans="1:27">
      <c r="A63" s="42"/>
      <c r="B63" s="30"/>
      <c r="C63" s="30"/>
      <c r="D63" s="17"/>
      <c r="E63" s="17" t="s">
        <v>316</v>
      </c>
      <c r="F63" s="17"/>
      <c r="G63" s="17"/>
      <c r="H63" s="17"/>
      <c r="I63" s="71"/>
      <c r="J63" s="83"/>
      <c r="K63" s="83"/>
      <c r="L63" s="83">
        <v>43736.375</v>
      </c>
      <c r="M63" s="83">
        <v>43737.75</v>
      </c>
      <c r="N63" s="83" t="s">
        <v>97</v>
      </c>
      <c r="O63" s="161" t="s">
        <v>317</v>
      </c>
      <c r="P63" s="94"/>
      <c r="Q63" s="111"/>
      <c r="R63" s="128"/>
      <c r="S63" s="113"/>
      <c r="T63" s="115"/>
      <c r="U63" s="140"/>
      <c r="V63" s="42"/>
      <c r="W63" s="42"/>
      <c r="X63" s="141"/>
      <c r="Z63" s="153"/>
      <c r="AA63" s="153"/>
    </row>
    <row r="64" s="5" customFormat="1" ht="15" hidden="1" customHeight="1" spans="1:27">
      <c r="A64" s="42"/>
      <c r="B64" s="30"/>
      <c r="C64" s="30"/>
      <c r="D64" s="17"/>
      <c r="E64" s="17"/>
      <c r="F64" s="17"/>
      <c r="G64" s="17"/>
      <c r="H64" s="17"/>
      <c r="I64" s="71"/>
      <c r="J64" s="83"/>
      <c r="K64" s="83"/>
      <c r="L64" s="83"/>
      <c r="M64" s="83"/>
      <c r="N64" s="83"/>
      <c r="O64" s="160"/>
      <c r="P64" s="94"/>
      <c r="Q64" s="111"/>
      <c r="R64" s="128"/>
      <c r="S64" s="113"/>
      <c r="T64" s="115"/>
      <c r="U64" s="140"/>
      <c r="V64" s="42"/>
      <c r="W64" s="42"/>
      <c r="X64" s="141"/>
      <c r="Z64" s="153"/>
      <c r="AA64" s="153"/>
    </row>
    <row r="65" s="5" customFormat="1" ht="15" customHeight="1" spans="1:27">
      <c r="A65" s="42"/>
      <c r="B65" s="30"/>
      <c r="C65" s="30"/>
      <c r="D65" s="17"/>
      <c r="E65" s="17"/>
      <c r="F65" s="17"/>
      <c r="G65" s="17"/>
      <c r="H65" s="17"/>
      <c r="I65" s="71"/>
      <c r="J65" s="83"/>
      <c r="K65" s="83"/>
      <c r="L65" s="83"/>
      <c r="M65" s="83"/>
      <c r="N65" s="83"/>
      <c r="O65" s="160"/>
      <c r="P65" s="94"/>
      <c r="Q65" s="111"/>
      <c r="R65" s="128"/>
      <c r="S65" s="113"/>
      <c r="T65" s="115"/>
      <c r="U65" s="140"/>
      <c r="V65" s="42"/>
      <c r="W65" s="42"/>
      <c r="X65" s="141"/>
      <c r="Z65" s="153"/>
      <c r="AA65" s="153"/>
    </row>
    <row r="66" s="5" customFormat="1" ht="15" customHeight="1" spans="1:27">
      <c r="A66" s="158" t="s">
        <v>318</v>
      </c>
      <c r="B66" s="30"/>
      <c r="C66" s="30"/>
      <c r="D66" s="17"/>
      <c r="E66" s="17"/>
      <c r="F66" s="17"/>
      <c r="G66" s="17"/>
      <c r="H66" s="17"/>
      <c r="I66" s="71"/>
      <c r="J66" s="83"/>
      <c r="K66" s="83"/>
      <c r="L66" s="83"/>
      <c r="M66" s="83"/>
      <c r="N66" s="83"/>
      <c r="O66" s="160"/>
      <c r="P66" s="94"/>
      <c r="Q66" s="111"/>
      <c r="R66" s="128"/>
      <c r="S66" s="113"/>
      <c r="T66" s="115"/>
      <c r="U66" s="140"/>
      <c r="V66" s="42"/>
      <c r="W66" s="42"/>
      <c r="X66" s="141"/>
      <c r="Z66" s="153"/>
      <c r="AA66" s="153"/>
    </row>
    <row r="67" s="5" customFormat="1" ht="15" customHeight="1" spans="1:27">
      <c r="A67" s="42"/>
      <c r="B67" s="30"/>
      <c r="C67" s="30"/>
      <c r="D67" s="32" t="s">
        <v>93</v>
      </c>
      <c r="E67" s="17"/>
      <c r="F67" s="17"/>
      <c r="G67" s="17"/>
      <c r="H67" s="17"/>
      <c r="I67" s="71"/>
      <c r="J67" s="83"/>
      <c r="K67" s="83"/>
      <c r="L67" s="83"/>
      <c r="M67" s="83"/>
      <c r="N67" s="83"/>
      <c r="O67" s="160"/>
      <c r="P67" s="94"/>
      <c r="Q67" s="111"/>
      <c r="R67" s="128"/>
      <c r="S67" s="113"/>
      <c r="T67" s="115"/>
      <c r="U67" s="140"/>
      <c r="V67" s="42"/>
      <c r="W67" s="42"/>
      <c r="X67" s="141"/>
      <c r="Z67" s="153"/>
      <c r="AA67" s="153"/>
    </row>
    <row r="68" s="5" customFormat="1" ht="15" hidden="1" customHeight="1" spans="1:27">
      <c r="A68" s="42"/>
      <c r="B68" s="30"/>
      <c r="C68" s="30"/>
      <c r="D68" s="17"/>
      <c r="E68" s="17"/>
      <c r="F68" s="17"/>
      <c r="G68" s="17"/>
      <c r="H68" s="17"/>
      <c r="I68" s="71"/>
      <c r="J68" s="83"/>
      <c r="K68" s="83"/>
      <c r="L68" s="83"/>
      <c r="M68" s="83"/>
      <c r="N68" s="83"/>
      <c r="O68" s="160"/>
      <c r="P68" s="94"/>
      <c r="Q68" s="111"/>
      <c r="R68" s="128"/>
      <c r="S68" s="113"/>
      <c r="T68" s="115"/>
      <c r="U68" s="140"/>
      <c r="V68" s="42"/>
      <c r="W68" s="42"/>
      <c r="X68" s="141"/>
      <c r="Z68" s="153"/>
      <c r="AA68" s="153"/>
    </row>
    <row r="69" s="5" customFormat="1" ht="15" hidden="1" customHeight="1" spans="1:27">
      <c r="A69" s="42"/>
      <c r="B69" s="30"/>
      <c r="C69" s="30"/>
      <c r="D69" s="17" t="s">
        <v>319</v>
      </c>
      <c r="E69" s="17"/>
      <c r="F69" s="17"/>
      <c r="G69" s="17"/>
      <c r="H69" s="17"/>
      <c r="I69" s="71"/>
      <c r="J69" s="83"/>
      <c r="K69" s="83"/>
      <c r="L69" s="83"/>
      <c r="M69" s="83"/>
      <c r="N69" s="83"/>
      <c r="O69" s="160"/>
      <c r="P69" s="94"/>
      <c r="Q69" s="111"/>
      <c r="R69" s="128"/>
      <c r="S69" s="113"/>
      <c r="T69" s="115"/>
      <c r="U69" s="140"/>
      <c r="V69" s="42"/>
      <c r="W69" s="42"/>
      <c r="X69" s="141"/>
      <c r="Z69" s="153"/>
      <c r="AA69" s="153"/>
    </row>
    <row r="70" s="5" customFormat="1" ht="15" hidden="1" customHeight="1" spans="1:27">
      <c r="A70" s="42"/>
      <c r="B70" s="30"/>
      <c r="C70" s="30"/>
      <c r="D70" s="17"/>
      <c r="E70" s="17" t="s">
        <v>320</v>
      </c>
      <c r="F70" s="17"/>
      <c r="G70" s="17"/>
      <c r="H70" s="17"/>
      <c r="I70" s="71"/>
      <c r="J70" s="83"/>
      <c r="K70" s="83"/>
      <c r="L70" s="83">
        <v>43746.375</v>
      </c>
      <c r="M70" s="83">
        <v>43748.75</v>
      </c>
      <c r="N70" s="83" t="s">
        <v>97</v>
      </c>
      <c r="O70" s="160" t="s">
        <v>321</v>
      </c>
      <c r="P70" s="94"/>
      <c r="Q70" s="111"/>
      <c r="R70" s="128"/>
      <c r="S70" s="113"/>
      <c r="T70" s="115"/>
      <c r="U70" s="140"/>
      <c r="V70" s="42"/>
      <c r="W70" s="42"/>
      <c r="X70" s="141"/>
      <c r="Z70" s="153"/>
      <c r="AA70" s="153"/>
    </row>
    <row r="71" s="5" customFormat="1" ht="15" hidden="1" customHeight="1" spans="1:27">
      <c r="A71" s="42"/>
      <c r="B71" s="30"/>
      <c r="C71" s="30"/>
      <c r="D71" s="17"/>
      <c r="E71" s="17" t="s">
        <v>322</v>
      </c>
      <c r="F71" s="17"/>
      <c r="G71" s="17"/>
      <c r="H71" s="17"/>
      <c r="I71" s="71"/>
      <c r="J71" s="83"/>
      <c r="K71" s="83"/>
      <c r="L71" s="83">
        <v>43749.375</v>
      </c>
      <c r="M71" s="83">
        <v>43750.75</v>
      </c>
      <c r="N71" s="83" t="s">
        <v>97</v>
      </c>
      <c r="O71" s="160" t="s">
        <v>317</v>
      </c>
      <c r="P71" s="94"/>
      <c r="Q71" s="111"/>
      <c r="R71" s="128"/>
      <c r="S71" s="113"/>
      <c r="T71" s="115"/>
      <c r="U71" s="140"/>
      <c r="V71" s="42"/>
      <c r="W71" s="42"/>
      <c r="X71" s="141"/>
      <c r="Z71" s="153"/>
      <c r="AA71" s="153"/>
    </row>
    <row r="72" s="5" customFormat="1" ht="15" hidden="1" customHeight="1" spans="1:27">
      <c r="A72" s="42"/>
      <c r="B72" s="30"/>
      <c r="C72" s="30"/>
      <c r="D72" s="17"/>
      <c r="E72" s="17"/>
      <c r="F72" s="17"/>
      <c r="G72" s="17"/>
      <c r="H72" s="17"/>
      <c r="I72" s="71"/>
      <c r="J72" s="83"/>
      <c r="K72" s="83"/>
      <c r="L72" s="83"/>
      <c r="M72" s="83"/>
      <c r="N72" s="83"/>
      <c r="O72" s="160"/>
      <c r="P72" s="94"/>
      <c r="Q72" s="111"/>
      <c r="R72" s="128"/>
      <c r="S72" s="113"/>
      <c r="T72" s="115"/>
      <c r="U72" s="140"/>
      <c r="V72" s="42"/>
      <c r="W72" s="42"/>
      <c r="X72" s="141"/>
      <c r="Z72" s="153"/>
      <c r="AA72" s="153"/>
    </row>
    <row r="73" customFormat="1" hidden="1" spans="1:23">
      <c r="A73" s="42"/>
      <c r="B73" s="30"/>
      <c r="C73" s="30"/>
      <c r="D73" s="17" t="s">
        <v>177</v>
      </c>
      <c r="E73" s="17"/>
      <c r="F73" s="17"/>
      <c r="G73" s="17"/>
      <c r="H73" s="17"/>
      <c r="I73" s="71" t="s">
        <v>94</v>
      </c>
      <c r="J73" s="83"/>
      <c r="K73" s="83"/>
      <c r="L73" s="83">
        <v>43752.375</v>
      </c>
      <c r="M73" s="83">
        <v>43752.75</v>
      </c>
      <c r="N73" s="83" t="s">
        <v>97</v>
      </c>
      <c r="O73" s="161" t="s">
        <v>315</v>
      </c>
      <c r="P73" s="94"/>
      <c r="Q73" s="111"/>
      <c r="R73" s="128"/>
      <c r="S73" s="113"/>
      <c r="T73" s="115"/>
      <c r="U73" s="140"/>
      <c r="V73" s="42"/>
      <c r="W73" s="42"/>
    </row>
    <row r="74" customFormat="1" hidden="1" spans="1:23">
      <c r="A74" s="42"/>
      <c r="B74" s="30"/>
      <c r="C74" s="30"/>
      <c r="D74" s="17"/>
      <c r="E74" s="17"/>
      <c r="F74" s="17"/>
      <c r="G74" s="17"/>
      <c r="H74" s="17"/>
      <c r="I74" s="71"/>
      <c r="J74" s="83"/>
      <c r="K74" s="83"/>
      <c r="L74" s="83"/>
      <c r="M74" s="83"/>
      <c r="N74" s="83"/>
      <c r="O74" s="161"/>
      <c r="P74" s="94"/>
      <c r="Q74" s="111"/>
      <c r="R74" s="128"/>
      <c r="S74" s="113"/>
      <c r="T74" s="115"/>
      <c r="U74" s="140"/>
      <c r="V74" s="42"/>
      <c r="W74" s="42"/>
    </row>
    <row r="75" customFormat="1" hidden="1" spans="1:23">
      <c r="A75" s="42"/>
      <c r="B75" s="30"/>
      <c r="C75" s="30"/>
      <c r="D75" s="17" t="s">
        <v>323</v>
      </c>
      <c r="E75" s="17"/>
      <c r="F75" s="17"/>
      <c r="G75" s="17"/>
      <c r="H75" s="17"/>
      <c r="I75" s="71" t="s">
        <v>94</v>
      </c>
      <c r="J75" s="83"/>
      <c r="K75" s="83"/>
      <c r="L75" s="83">
        <v>43753.375</v>
      </c>
      <c r="M75" s="83">
        <v>43753.75</v>
      </c>
      <c r="N75" s="83" t="s">
        <v>97</v>
      </c>
      <c r="O75" s="160">
        <v>1</v>
      </c>
      <c r="P75" s="94"/>
      <c r="Q75" s="111"/>
      <c r="R75" s="128"/>
      <c r="S75" s="113"/>
      <c r="T75" s="115"/>
      <c r="U75" s="140"/>
      <c r="V75" s="42"/>
      <c r="W75" s="42"/>
    </row>
    <row r="76" customFormat="1" hidden="1" spans="1:23">
      <c r="A76" s="42"/>
      <c r="B76" s="30"/>
      <c r="C76" s="30"/>
      <c r="D76" s="17"/>
      <c r="E76" s="17"/>
      <c r="F76" s="17"/>
      <c r="G76" s="17"/>
      <c r="H76" s="17"/>
      <c r="I76" s="71" t="s">
        <v>94</v>
      </c>
      <c r="J76" s="83"/>
      <c r="K76" s="83"/>
      <c r="L76" s="83"/>
      <c r="M76" s="83"/>
      <c r="N76" s="83"/>
      <c r="O76" s="161" t="s">
        <v>315</v>
      </c>
      <c r="P76" s="94"/>
      <c r="Q76" s="111"/>
      <c r="R76" s="128"/>
      <c r="S76" s="113"/>
      <c r="T76" s="115"/>
      <c r="U76" s="140"/>
      <c r="V76" s="42"/>
      <c r="W76" s="42"/>
    </row>
    <row r="77" customFormat="1" hidden="1" spans="1:23">
      <c r="A77" s="42"/>
      <c r="B77" s="30"/>
      <c r="C77" s="30"/>
      <c r="D77" s="17" t="s">
        <v>324</v>
      </c>
      <c r="E77" s="17"/>
      <c r="F77" s="17"/>
      <c r="G77" s="17"/>
      <c r="H77" s="17"/>
      <c r="I77" s="71" t="s">
        <v>94</v>
      </c>
      <c r="J77" s="83"/>
      <c r="K77" s="83"/>
      <c r="L77" s="83">
        <v>43754.375</v>
      </c>
      <c r="M77" s="83">
        <v>43754.75</v>
      </c>
      <c r="N77" s="83" t="s">
        <v>97</v>
      </c>
      <c r="O77" s="161" t="s">
        <v>315</v>
      </c>
      <c r="P77" s="94"/>
      <c r="Q77" s="111"/>
      <c r="R77" s="128"/>
      <c r="S77" s="113"/>
      <c r="T77" s="115"/>
      <c r="U77" s="140"/>
      <c r="V77" s="42"/>
      <c r="W77" s="42"/>
    </row>
    <row r="78" customFormat="1" hidden="1" spans="1:23">
      <c r="A78" s="42"/>
      <c r="B78" s="30"/>
      <c r="C78" s="30"/>
      <c r="D78" s="17"/>
      <c r="E78" s="17"/>
      <c r="F78" s="17"/>
      <c r="G78" s="17"/>
      <c r="H78" s="17"/>
      <c r="I78" s="71"/>
      <c r="J78" s="83"/>
      <c r="K78" s="83"/>
      <c r="L78" s="83"/>
      <c r="M78" s="83"/>
      <c r="N78" s="83"/>
      <c r="O78" s="160"/>
      <c r="P78" s="94"/>
      <c r="Q78" s="111"/>
      <c r="R78" s="128"/>
      <c r="S78" s="113"/>
      <c r="T78" s="115"/>
      <c r="U78" s="140"/>
      <c r="V78" s="42"/>
      <c r="W78" s="42"/>
    </row>
    <row r="79" customFormat="1" hidden="1" spans="1:23">
      <c r="A79" s="42"/>
      <c r="B79" s="30"/>
      <c r="C79" s="30"/>
      <c r="D79" s="17" t="s">
        <v>325</v>
      </c>
      <c r="E79" s="17"/>
      <c r="F79" s="17"/>
      <c r="G79" s="17"/>
      <c r="H79" s="17"/>
      <c r="I79" s="71" t="s">
        <v>94</v>
      </c>
      <c r="J79" s="83"/>
      <c r="K79" s="83"/>
      <c r="L79" s="83">
        <v>43755.375</v>
      </c>
      <c r="M79" s="83">
        <v>43755.75</v>
      </c>
      <c r="N79" s="83" t="s">
        <v>97</v>
      </c>
      <c r="O79" s="161" t="s">
        <v>315</v>
      </c>
      <c r="P79" s="94"/>
      <c r="Q79" s="111"/>
      <c r="R79" s="128"/>
      <c r="S79" s="113"/>
      <c r="T79" s="115"/>
      <c r="U79" s="140"/>
      <c r="V79" s="42"/>
      <c r="W79" s="42"/>
    </row>
    <row r="80" customFormat="1" hidden="1" spans="1:23">
      <c r="A80" s="42"/>
      <c r="B80" s="30"/>
      <c r="C80" s="30"/>
      <c r="D80" s="17"/>
      <c r="E80" s="17"/>
      <c r="F80" s="17"/>
      <c r="G80" s="17"/>
      <c r="H80" s="17"/>
      <c r="I80" s="71"/>
      <c r="J80" s="83"/>
      <c r="K80" s="83"/>
      <c r="L80" s="83"/>
      <c r="M80" s="83"/>
      <c r="N80" s="83"/>
      <c r="O80" s="160"/>
      <c r="P80" s="94"/>
      <c r="Q80" s="111"/>
      <c r="R80" s="128"/>
      <c r="S80" s="113"/>
      <c r="T80" s="115"/>
      <c r="U80" s="140"/>
      <c r="V80" s="42"/>
      <c r="W80" s="42"/>
    </row>
    <row r="81" s="7" customFormat="1" hidden="1" spans="1:23">
      <c r="A81" s="42"/>
      <c r="B81" s="30"/>
      <c r="C81" s="30"/>
      <c r="D81" s="17" t="s">
        <v>326</v>
      </c>
      <c r="E81" s="17"/>
      <c r="F81" s="17"/>
      <c r="G81" s="17"/>
      <c r="H81" s="17"/>
      <c r="I81" s="71" t="s">
        <v>94</v>
      </c>
      <c r="J81" s="83"/>
      <c r="K81" s="83"/>
      <c r="L81" s="83">
        <v>43756.375</v>
      </c>
      <c r="M81" s="83">
        <v>43756.75</v>
      </c>
      <c r="N81" s="83" t="s">
        <v>97</v>
      </c>
      <c r="O81" s="160" t="s">
        <v>315</v>
      </c>
      <c r="P81" s="94"/>
      <c r="Q81" s="111"/>
      <c r="R81" s="128"/>
      <c r="S81" s="137"/>
      <c r="T81" s="138"/>
      <c r="U81" s="152"/>
      <c r="V81" s="42"/>
      <c r="W81" s="42"/>
    </row>
    <row r="82" s="7" customFormat="1" hidden="1" spans="1:23">
      <c r="A82" s="42"/>
      <c r="B82" s="30"/>
      <c r="C82" s="30"/>
      <c r="D82" s="17"/>
      <c r="E82" s="17"/>
      <c r="F82" s="17"/>
      <c r="G82" s="17"/>
      <c r="H82" s="17"/>
      <c r="I82" s="71"/>
      <c r="J82" s="83"/>
      <c r="K82" s="83"/>
      <c r="L82" s="83"/>
      <c r="M82" s="83"/>
      <c r="N82" s="83"/>
      <c r="O82" s="160"/>
      <c r="P82" s="94"/>
      <c r="Q82" s="111"/>
      <c r="R82" s="128"/>
      <c r="S82" s="137"/>
      <c r="T82" s="138"/>
      <c r="U82" s="152"/>
      <c r="V82" s="42"/>
      <c r="W82" s="42"/>
    </row>
    <row r="83" customFormat="1" hidden="1" spans="1:23">
      <c r="A83" s="42"/>
      <c r="B83" s="30"/>
      <c r="C83" s="30"/>
      <c r="D83" s="17" t="s">
        <v>327</v>
      </c>
      <c r="E83" s="17"/>
      <c r="F83" s="17"/>
      <c r="G83" s="17"/>
      <c r="H83" s="17"/>
      <c r="I83" s="71" t="s">
        <v>94</v>
      </c>
      <c r="J83" s="83"/>
      <c r="K83" s="83"/>
      <c r="L83" s="83">
        <v>43759.375</v>
      </c>
      <c r="M83" s="83">
        <v>43759.75</v>
      </c>
      <c r="N83" s="83" t="s">
        <v>97</v>
      </c>
      <c r="O83" s="161" t="s">
        <v>315</v>
      </c>
      <c r="P83" s="94"/>
      <c r="Q83" s="111"/>
      <c r="R83" s="128"/>
      <c r="S83" s="113"/>
      <c r="T83" s="115"/>
      <c r="U83" s="140"/>
      <c r="V83" s="42"/>
      <c r="W83" s="42"/>
    </row>
    <row r="84" customFormat="1" hidden="1" spans="1:23">
      <c r="A84" s="42"/>
      <c r="B84" s="30"/>
      <c r="C84" s="30"/>
      <c r="D84" s="17"/>
      <c r="E84" s="17"/>
      <c r="F84" s="17"/>
      <c r="G84" s="17"/>
      <c r="H84" s="17"/>
      <c r="I84" s="71"/>
      <c r="J84" s="83"/>
      <c r="K84" s="83"/>
      <c r="L84" s="83"/>
      <c r="M84" s="83"/>
      <c r="N84" s="83"/>
      <c r="O84" s="160"/>
      <c r="P84" s="94"/>
      <c r="Q84" s="111"/>
      <c r="R84" s="128"/>
      <c r="S84" s="113"/>
      <c r="T84" s="115"/>
      <c r="U84" s="140"/>
      <c r="V84" s="42"/>
      <c r="W84" s="42"/>
    </row>
    <row r="85" customFormat="1" hidden="1" spans="1:23">
      <c r="A85" s="42"/>
      <c r="B85" s="30"/>
      <c r="C85" s="30"/>
      <c r="D85" s="17" t="s">
        <v>328</v>
      </c>
      <c r="E85" s="17"/>
      <c r="F85" s="17"/>
      <c r="G85" s="17"/>
      <c r="H85" s="17"/>
      <c r="I85" s="71" t="s">
        <v>94</v>
      </c>
      <c r="J85" s="83"/>
      <c r="K85" s="83"/>
      <c r="L85" s="72">
        <v>43760.375</v>
      </c>
      <c r="M85" s="72">
        <v>43760.75</v>
      </c>
      <c r="N85" s="83" t="s">
        <v>97</v>
      </c>
      <c r="O85" s="165" t="s">
        <v>315</v>
      </c>
      <c r="P85" s="94"/>
      <c r="Q85" s="111"/>
      <c r="R85" s="128"/>
      <c r="S85" s="113"/>
      <c r="T85" s="115"/>
      <c r="U85" s="140"/>
      <c r="V85" s="42"/>
      <c r="W85" s="42"/>
    </row>
    <row r="86" customFormat="1" hidden="1" spans="1:23">
      <c r="A86" s="42"/>
      <c r="B86" s="30"/>
      <c r="C86" s="30"/>
      <c r="D86" s="17" t="s">
        <v>329</v>
      </c>
      <c r="E86" s="17"/>
      <c r="F86" s="17"/>
      <c r="G86" s="17"/>
      <c r="H86" s="17"/>
      <c r="I86" s="71" t="s">
        <v>94</v>
      </c>
      <c r="J86" s="83"/>
      <c r="K86" s="83"/>
      <c r="L86" s="78"/>
      <c r="M86" s="78"/>
      <c r="N86" s="83" t="s">
        <v>97</v>
      </c>
      <c r="O86" s="166"/>
      <c r="P86" s="94"/>
      <c r="Q86" s="111"/>
      <c r="R86" s="128"/>
      <c r="S86" s="113"/>
      <c r="T86" s="115"/>
      <c r="U86" s="140"/>
      <c r="V86" s="42"/>
      <c r="W86" s="42"/>
    </row>
    <row r="87" customFormat="1" hidden="1" spans="1:23">
      <c r="A87" s="42"/>
      <c r="B87" s="30"/>
      <c r="C87" s="30"/>
      <c r="D87" s="17"/>
      <c r="E87" s="17"/>
      <c r="F87" s="17"/>
      <c r="G87" s="17"/>
      <c r="H87" s="17"/>
      <c r="I87" s="71"/>
      <c r="J87" s="83"/>
      <c r="K87" s="83"/>
      <c r="L87" s="83"/>
      <c r="M87" s="83"/>
      <c r="N87" s="83"/>
      <c r="O87" s="160"/>
      <c r="P87" s="94"/>
      <c r="Q87" s="111"/>
      <c r="R87" s="128"/>
      <c r="S87" s="113"/>
      <c r="T87" s="115"/>
      <c r="U87" s="140"/>
      <c r="V87" s="42"/>
      <c r="W87" s="42"/>
    </row>
    <row r="88" customFormat="1" hidden="1" spans="1:23">
      <c r="A88" s="42"/>
      <c r="B88" s="30"/>
      <c r="C88" s="30"/>
      <c r="D88" s="17" t="s">
        <v>308</v>
      </c>
      <c r="E88" s="17"/>
      <c r="F88" s="17"/>
      <c r="G88" s="17"/>
      <c r="H88" s="17"/>
      <c r="I88" s="71" t="s">
        <v>94</v>
      </c>
      <c r="J88" s="83"/>
      <c r="K88" s="83"/>
      <c r="L88" s="83">
        <v>43762.375</v>
      </c>
      <c r="M88" s="83">
        <v>43763.75</v>
      </c>
      <c r="N88" s="83" t="s">
        <v>97</v>
      </c>
      <c r="O88" s="160" t="s">
        <v>317</v>
      </c>
      <c r="P88" s="94"/>
      <c r="Q88" s="111"/>
      <c r="R88" s="128"/>
      <c r="S88" s="113"/>
      <c r="T88" s="115"/>
      <c r="U88" s="140"/>
      <c r="V88" s="42"/>
      <c r="W88" s="42"/>
    </row>
    <row r="89" customFormat="1" hidden="1" spans="1:23">
      <c r="A89" s="42"/>
      <c r="B89" s="30"/>
      <c r="C89" s="30"/>
      <c r="D89" s="17"/>
      <c r="E89" s="17"/>
      <c r="F89" s="17"/>
      <c r="G89" s="17"/>
      <c r="H89" s="17"/>
      <c r="I89" s="71"/>
      <c r="J89" s="83"/>
      <c r="K89" s="83"/>
      <c r="L89" s="83"/>
      <c r="M89" s="83"/>
      <c r="N89" s="83"/>
      <c r="O89" s="160"/>
      <c r="P89" s="94"/>
      <c r="Q89" s="111"/>
      <c r="R89" s="128"/>
      <c r="S89" s="113"/>
      <c r="T89" s="115"/>
      <c r="U89" s="140"/>
      <c r="V89" s="42"/>
      <c r="W89" s="42"/>
    </row>
    <row r="90" customFormat="1" hidden="1" spans="1:23">
      <c r="A90" s="42"/>
      <c r="B90" s="30"/>
      <c r="C90" s="30"/>
      <c r="D90" s="17" t="s">
        <v>330</v>
      </c>
      <c r="E90" s="17"/>
      <c r="F90" s="17"/>
      <c r="G90" s="17"/>
      <c r="H90" s="17"/>
      <c r="I90" s="71" t="s">
        <v>94</v>
      </c>
      <c r="J90" s="83"/>
      <c r="K90" s="83"/>
      <c r="L90" s="83">
        <v>43766.375</v>
      </c>
      <c r="M90" s="83">
        <v>43766.75</v>
      </c>
      <c r="N90" s="83" t="s">
        <v>97</v>
      </c>
      <c r="O90" s="161" t="s">
        <v>315</v>
      </c>
      <c r="P90" s="94"/>
      <c r="Q90" s="111"/>
      <c r="R90" s="128"/>
      <c r="S90" s="113"/>
      <c r="T90" s="115"/>
      <c r="U90" s="140"/>
      <c r="V90" s="42"/>
      <c r="W90" s="42"/>
    </row>
    <row r="91" customFormat="1" hidden="1" spans="1:23">
      <c r="A91" s="42"/>
      <c r="B91" s="30"/>
      <c r="C91" s="30"/>
      <c r="D91" s="17"/>
      <c r="E91" s="17"/>
      <c r="F91" s="17"/>
      <c r="G91" s="17"/>
      <c r="H91" s="17"/>
      <c r="I91" s="71"/>
      <c r="J91" s="83"/>
      <c r="K91" s="83"/>
      <c r="L91" s="83"/>
      <c r="M91" s="83"/>
      <c r="N91" s="83"/>
      <c r="O91" s="160"/>
      <c r="P91" s="94"/>
      <c r="Q91" s="111"/>
      <c r="R91" s="128"/>
      <c r="S91" s="113"/>
      <c r="T91" s="115"/>
      <c r="U91" s="140"/>
      <c r="V91" s="42"/>
      <c r="W91" s="42"/>
    </row>
    <row r="92" customFormat="1" hidden="1" spans="1:23">
      <c r="A92" s="42"/>
      <c r="B92" s="30"/>
      <c r="C92" s="30"/>
      <c r="D92" s="17" t="s">
        <v>331</v>
      </c>
      <c r="E92" s="17"/>
      <c r="F92" s="17"/>
      <c r="G92" s="17"/>
      <c r="H92" s="17"/>
      <c r="I92" s="71" t="s">
        <v>94</v>
      </c>
      <c r="J92" s="83"/>
      <c r="K92" s="83"/>
      <c r="L92" s="83">
        <v>43767.375</v>
      </c>
      <c r="M92" s="83">
        <v>43767.75</v>
      </c>
      <c r="N92" s="83" t="s">
        <v>97</v>
      </c>
      <c r="O92" s="161" t="s">
        <v>315</v>
      </c>
      <c r="P92" s="94"/>
      <c r="Q92" s="111"/>
      <c r="R92" s="128"/>
      <c r="S92" s="113"/>
      <c r="T92" s="115"/>
      <c r="U92" s="140"/>
      <c r="V92" s="42"/>
      <c r="W92" s="42"/>
    </row>
    <row r="93" customFormat="1" hidden="1" spans="1:23">
      <c r="A93" s="42"/>
      <c r="B93" s="30"/>
      <c r="C93" s="30"/>
      <c r="D93" s="162"/>
      <c r="E93" s="17"/>
      <c r="F93" s="17"/>
      <c r="G93" s="17"/>
      <c r="H93" s="17"/>
      <c r="I93" s="71"/>
      <c r="J93" s="83"/>
      <c r="K93" s="83"/>
      <c r="L93" s="83"/>
      <c r="M93" s="83"/>
      <c r="N93" s="83"/>
      <c r="O93" s="160"/>
      <c r="P93" s="94"/>
      <c r="Q93" s="111"/>
      <c r="R93" s="128"/>
      <c r="S93" s="113"/>
      <c r="T93" s="115"/>
      <c r="U93" s="140"/>
      <c r="V93" s="42"/>
      <c r="W93" s="42"/>
    </row>
    <row r="94" customFormat="1" hidden="1" spans="1:23">
      <c r="A94" s="42"/>
      <c r="B94" s="30"/>
      <c r="C94" s="30"/>
      <c r="D94" s="163" t="s">
        <v>332</v>
      </c>
      <c r="E94" s="17"/>
      <c r="F94" s="17"/>
      <c r="G94" s="17"/>
      <c r="H94" s="17"/>
      <c r="I94" s="71" t="s">
        <v>94</v>
      </c>
      <c r="J94" s="83"/>
      <c r="K94" s="83"/>
      <c r="L94" s="72">
        <v>43768.375</v>
      </c>
      <c r="M94" s="72">
        <v>43769.75</v>
      </c>
      <c r="N94" s="83" t="s">
        <v>97</v>
      </c>
      <c r="O94" s="165" t="s">
        <v>317</v>
      </c>
      <c r="P94" s="94"/>
      <c r="Q94" s="111"/>
      <c r="R94" s="128"/>
      <c r="S94" s="113"/>
      <c r="T94" s="115"/>
      <c r="U94" s="140"/>
      <c r="V94" s="42"/>
      <c r="W94" s="42"/>
    </row>
    <row r="95" customFormat="1" hidden="1" spans="1:23">
      <c r="A95" s="42"/>
      <c r="B95" s="30"/>
      <c r="C95" s="30"/>
      <c r="D95" s="163" t="s">
        <v>333</v>
      </c>
      <c r="E95" s="17"/>
      <c r="F95" s="17"/>
      <c r="G95" s="17"/>
      <c r="H95" s="17"/>
      <c r="I95" s="71" t="s">
        <v>94</v>
      </c>
      <c r="J95" s="83"/>
      <c r="K95" s="83"/>
      <c r="L95" s="77"/>
      <c r="M95" s="77"/>
      <c r="N95" s="83" t="s">
        <v>97</v>
      </c>
      <c r="O95" s="167"/>
      <c r="P95" s="94"/>
      <c r="Q95" s="111"/>
      <c r="R95" s="128"/>
      <c r="S95" s="113"/>
      <c r="T95" s="115"/>
      <c r="U95" s="140"/>
      <c r="V95" s="42"/>
      <c r="W95" s="42"/>
    </row>
    <row r="96" customFormat="1" hidden="1" spans="1:23">
      <c r="A96" s="42"/>
      <c r="B96" s="30"/>
      <c r="C96" s="30"/>
      <c r="D96" s="17" t="s">
        <v>334</v>
      </c>
      <c r="E96" s="17"/>
      <c r="F96" s="17"/>
      <c r="G96" s="17"/>
      <c r="H96" s="17"/>
      <c r="I96" s="71" t="s">
        <v>94</v>
      </c>
      <c r="J96" s="83"/>
      <c r="K96" s="83"/>
      <c r="L96" s="77"/>
      <c r="M96" s="77"/>
      <c r="N96" s="83" t="s">
        <v>97</v>
      </c>
      <c r="O96" s="167"/>
      <c r="P96" s="94"/>
      <c r="Q96" s="111"/>
      <c r="R96" s="128"/>
      <c r="S96" s="113"/>
      <c r="T96" s="115"/>
      <c r="U96" s="140"/>
      <c r="V96" s="42"/>
      <c r="W96" s="42"/>
    </row>
    <row r="97" customFormat="1" hidden="1" spans="1:23">
      <c r="A97" s="42"/>
      <c r="B97" s="30"/>
      <c r="C97" s="30"/>
      <c r="D97" s="17" t="s">
        <v>335</v>
      </c>
      <c r="E97" s="17"/>
      <c r="F97" s="17"/>
      <c r="G97" s="17"/>
      <c r="H97" s="17"/>
      <c r="I97" s="71" t="s">
        <v>94</v>
      </c>
      <c r="J97" s="83"/>
      <c r="K97" s="83"/>
      <c r="L97" s="78"/>
      <c r="M97" s="78"/>
      <c r="N97" s="83" t="s">
        <v>97</v>
      </c>
      <c r="O97" s="166"/>
      <c r="P97" s="94"/>
      <c r="Q97" s="111"/>
      <c r="R97" s="128"/>
      <c r="S97" s="113"/>
      <c r="T97" s="115"/>
      <c r="U97" s="140"/>
      <c r="V97" s="42"/>
      <c r="W97" s="42"/>
    </row>
    <row r="98" customFormat="1" hidden="1" spans="1:23">
      <c r="A98" s="42"/>
      <c r="B98" s="30"/>
      <c r="C98" s="30"/>
      <c r="D98" s="164"/>
      <c r="E98" s="17"/>
      <c r="F98" s="17"/>
      <c r="G98" s="17"/>
      <c r="H98" s="17"/>
      <c r="I98" s="71" t="s">
        <v>94</v>
      </c>
      <c r="J98" s="83"/>
      <c r="K98" s="83"/>
      <c r="L98" s="83"/>
      <c r="M98" s="83"/>
      <c r="N98" s="83"/>
      <c r="O98" s="160"/>
      <c r="P98" s="94"/>
      <c r="Q98" s="111"/>
      <c r="R98" s="128"/>
      <c r="S98" s="113"/>
      <c r="T98" s="115"/>
      <c r="U98" s="140"/>
      <c r="V98" s="42"/>
      <c r="W98" s="42"/>
    </row>
    <row r="99" s="5" customFormat="1" ht="15" hidden="1" customHeight="1" spans="1:27">
      <c r="A99" s="42"/>
      <c r="B99" s="30"/>
      <c r="C99" s="30"/>
      <c r="D99" s="17" t="s">
        <v>336</v>
      </c>
      <c r="E99" s="17"/>
      <c r="F99" s="17"/>
      <c r="G99" s="17"/>
      <c r="H99" s="17"/>
      <c r="I99" s="71"/>
      <c r="J99" s="83"/>
      <c r="K99" s="83"/>
      <c r="L99" s="83"/>
      <c r="M99" s="83"/>
      <c r="N99" s="83"/>
      <c r="O99" s="160"/>
      <c r="P99" s="94"/>
      <c r="Q99" s="111"/>
      <c r="R99" s="128"/>
      <c r="S99" s="113"/>
      <c r="T99" s="115"/>
      <c r="U99" s="140"/>
      <c r="V99" s="42"/>
      <c r="W99" s="42"/>
      <c r="X99" s="141"/>
      <c r="Z99" s="153"/>
      <c r="AA99" s="153"/>
    </row>
    <row r="100" s="5" customFormat="1" ht="15" hidden="1" customHeight="1" spans="1:27">
      <c r="A100" s="42"/>
      <c r="B100" s="30"/>
      <c r="C100" s="30"/>
      <c r="D100" s="17"/>
      <c r="E100" s="17" t="s">
        <v>149</v>
      </c>
      <c r="F100" s="17"/>
      <c r="G100" s="17"/>
      <c r="H100" s="17"/>
      <c r="I100" s="71"/>
      <c r="J100" s="83"/>
      <c r="K100" s="83"/>
      <c r="L100" s="83">
        <v>43766.375</v>
      </c>
      <c r="M100" s="83">
        <v>43769.75</v>
      </c>
      <c r="N100" s="83" t="s">
        <v>97</v>
      </c>
      <c r="O100" s="160" t="s">
        <v>337</v>
      </c>
      <c r="P100" s="94"/>
      <c r="Q100" s="111"/>
      <c r="R100" s="128"/>
      <c r="S100" s="113"/>
      <c r="T100" s="115"/>
      <c r="U100" s="140"/>
      <c r="V100" s="42"/>
      <c r="W100" s="42"/>
      <c r="X100" s="141"/>
      <c r="Z100" s="153"/>
      <c r="AA100" s="153"/>
    </row>
    <row r="101" s="5" customFormat="1" ht="15" hidden="1" customHeight="1" spans="1:27">
      <c r="A101" s="42"/>
      <c r="B101" s="30"/>
      <c r="C101" s="30"/>
      <c r="D101" s="17"/>
      <c r="E101" s="17"/>
      <c r="F101" s="17"/>
      <c r="G101" s="17"/>
      <c r="H101" s="17"/>
      <c r="I101" s="71"/>
      <c r="J101" s="83"/>
      <c r="K101" s="83"/>
      <c r="L101" s="83"/>
      <c r="M101" s="83"/>
      <c r="N101" s="83"/>
      <c r="O101" s="160"/>
      <c r="P101" s="94"/>
      <c r="Q101" s="111"/>
      <c r="R101" s="128"/>
      <c r="S101" s="113"/>
      <c r="T101" s="115"/>
      <c r="U101" s="140"/>
      <c r="V101" s="42"/>
      <c r="W101" s="42"/>
      <c r="X101" s="141"/>
      <c r="Z101" s="153"/>
      <c r="AA101" s="153"/>
    </row>
    <row r="102" s="5" customFormat="1" ht="15" customHeight="1" spans="1:27">
      <c r="A102" s="42"/>
      <c r="B102" s="30"/>
      <c r="C102" s="30"/>
      <c r="D102" s="17"/>
      <c r="E102" s="17"/>
      <c r="F102" s="17"/>
      <c r="G102" s="17"/>
      <c r="H102" s="17"/>
      <c r="I102" s="71"/>
      <c r="J102" s="83"/>
      <c r="K102" s="83"/>
      <c r="L102" s="83"/>
      <c r="M102" s="83"/>
      <c r="N102" s="83"/>
      <c r="O102" s="160"/>
      <c r="P102" s="94"/>
      <c r="Q102" s="111"/>
      <c r="R102" s="128"/>
      <c r="S102" s="113"/>
      <c r="T102" s="115"/>
      <c r="U102" s="140"/>
      <c r="V102" s="42"/>
      <c r="W102" s="42"/>
      <c r="X102" s="141"/>
      <c r="Z102" s="153"/>
      <c r="AA102" s="153"/>
    </row>
    <row r="103" s="5" customFormat="1" ht="15" customHeight="1" spans="1:27">
      <c r="A103" s="158" t="s">
        <v>338</v>
      </c>
      <c r="B103" s="30"/>
      <c r="C103" s="30"/>
      <c r="D103" s="17"/>
      <c r="E103" s="17"/>
      <c r="F103" s="17"/>
      <c r="G103" s="17"/>
      <c r="H103" s="17"/>
      <c r="I103" s="71"/>
      <c r="J103" s="83"/>
      <c r="K103" s="83"/>
      <c r="L103" s="83"/>
      <c r="M103" s="83"/>
      <c r="N103" s="83"/>
      <c r="O103" s="160"/>
      <c r="P103" s="94"/>
      <c r="Q103" s="111"/>
      <c r="R103" s="128"/>
      <c r="S103" s="113"/>
      <c r="T103" s="115"/>
      <c r="U103" s="140"/>
      <c r="V103" s="42"/>
      <c r="W103" s="42"/>
      <c r="X103" s="141"/>
      <c r="Z103" s="153"/>
      <c r="AA103" s="153"/>
    </row>
    <row r="104" s="5" customFormat="1" ht="15" customHeight="1" spans="1:27">
      <c r="A104" s="42"/>
      <c r="B104" s="30"/>
      <c r="C104" s="30"/>
      <c r="D104" s="32" t="s">
        <v>93</v>
      </c>
      <c r="E104" s="17"/>
      <c r="F104" s="17"/>
      <c r="G104" s="17"/>
      <c r="H104" s="17"/>
      <c r="I104" s="71"/>
      <c r="J104" s="83"/>
      <c r="K104" s="83"/>
      <c r="L104" s="83"/>
      <c r="M104" s="83"/>
      <c r="N104" s="83"/>
      <c r="O104" s="160"/>
      <c r="P104" s="94"/>
      <c r="Q104" s="111"/>
      <c r="R104" s="128"/>
      <c r="S104" s="113"/>
      <c r="T104" s="115"/>
      <c r="U104" s="140"/>
      <c r="V104" s="42"/>
      <c r="W104" s="42"/>
      <c r="X104" s="141"/>
      <c r="Z104" s="153"/>
      <c r="AA104" s="153"/>
    </row>
    <row r="105" s="5" customFormat="1" ht="15" customHeight="1" spans="1:27">
      <c r="A105" s="42"/>
      <c r="B105" s="30"/>
      <c r="C105" s="30"/>
      <c r="D105" s="17"/>
      <c r="E105" s="17"/>
      <c r="F105" s="17"/>
      <c r="G105" s="17"/>
      <c r="H105" s="17"/>
      <c r="I105" s="71"/>
      <c r="J105" s="83"/>
      <c r="K105" s="83"/>
      <c r="L105" s="83"/>
      <c r="M105" s="83"/>
      <c r="N105" s="83"/>
      <c r="O105" s="160"/>
      <c r="P105" s="94"/>
      <c r="Q105" s="111"/>
      <c r="R105" s="128"/>
      <c r="S105" s="113"/>
      <c r="T105" s="115"/>
      <c r="U105" s="140"/>
      <c r="V105" s="42"/>
      <c r="W105" s="42"/>
      <c r="X105" s="141"/>
      <c r="Z105" s="153"/>
      <c r="AA105" s="153"/>
    </row>
    <row r="106" s="5" customFormat="1" ht="15" hidden="1" customHeight="1" spans="1:27">
      <c r="A106" s="42"/>
      <c r="B106" s="30"/>
      <c r="C106" s="30"/>
      <c r="D106" s="17" t="s">
        <v>339</v>
      </c>
      <c r="E106" s="17"/>
      <c r="F106" s="17"/>
      <c r="G106" s="17"/>
      <c r="H106" s="17"/>
      <c r="I106" s="71"/>
      <c r="J106" s="83"/>
      <c r="K106" s="83"/>
      <c r="L106" s="83"/>
      <c r="M106" s="83"/>
      <c r="N106" s="83"/>
      <c r="O106" s="160"/>
      <c r="P106" s="94"/>
      <c r="Q106" s="111"/>
      <c r="R106" s="128"/>
      <c r="S106" s="113"/>
      <c r="T106" s="115"/>
      <c r="U106" s="140"/>
      <c r="V106" s="42"/>
      <c r="W106" s="42"/>
      <c r="X106" s="141"/>
      <c r="Z106" s="153"/>
      <c r="AA106" s="153"/>
    </row>
    <row r="107" s="5" customFormat="1" ht="15" hidden="1" customHeight="1" spans="1:27">
      <c r="A107" s="42"/>
      <c r="B107" s="30"/>
      <c r="C107" s="30"/>
      <c r="D107" s="17"/>
      <c r="E107" s="17" t="s">
        <v>333</v>
      </c>
      <c r="F107" s="17"/>
      <c r="G107" s="17"/>
      <c r="H107" s="17"/>
      <c r="I107" s="71"/>
      <c r="J107" s="83"/>
      <c r="K107" s="83"/>
      <c r="L107" s="83">
        <v>43770.375</v>
      </c>
      <c r="M107" s="83">
        <v>43770.75</v>
      </c>
      <c r="N107" s="83" t="s">
        <v>97</v>
      </c>
      <c r="O107" s="161" t="s">
        <v>315</v>
      </c>
      <c r="P107" s="94"/>
      <c r="Q107" s="111"/>
      <c r="R107" s="128"/>
      <c r="S107" s="113"/>
      <c r="T107" s="115"/>
      <c r="U107" s="140"/>
      <c r="V107" s="42"/>
      <c r="W107" s="42"/>
      <c r="X107" s="141"/>
      <c r="Z107" s="153"/>
      <c r="AA107" s="153"/>
    </row>
    <row r="108" s="5" customFormat="1" ht="15" hidden="1" customHeight="1" spans="1:27">
      <c r="A108" s="42"/>
      <c r="B108" s="30"/>
      <c r="C108" s="30"/>
      <c r="D108" s="17"/>
      <c r="E108" s="17" t="s">
        <v>340</v>
      </c>
      <c r="F108" s="17"/>
      <c r="G108" s="17"/>
      <c r="H108" s="17"/>
      <c r="I108" s="71"/>
      <c r="J108" s="83"/>
      <c r="K108" s="83"/>
      <c r="L108" s="83">
        <v>43773.375</v>
      </c>
      <c r="M108" s="83">
        <v>43773.75</v>
      </c>
      <c r="N108" s="83" t="s">
        <v>97</v>
      </c>
      <c r="O108" s="161" t="s">
        <v>315</v>
      </c>
      <c r="P108" s="94"/>
      <c r="Q108" s="111"/>
      <c r="R108" s="128"/>
      <c r="S108" s="113"/>
      <c r="T108" s="115"/>
      <c r="U108" s="140"/>
      <c r="V108" s="42"/>
      <c r="W108" s="42"/>
      <c r="X108" s="141"/>
      <c r="Z108" s="153"/>
      <c r="AA108" s="153"/>
    </row>
    <row r="109" s="5" customFormat="1" ht="15" hidden="1" customHeight="1" spans="1:27">
      <c r="A109" s="42"/>
      <c r="B109" s="30"/>
      <c r="C109" s="30"/>
      <c r="D109" s="17"/>
      <c r="E109" s="17" t="s">
        <v>341</v>
      </c>
      <c r="F109" s="17"/>
      <c r="G109" s="17"/>
      <c r="H109" s="17"/>
      <c r="I109" s="71"/>
      <c r="J109" s="83"/>
      <c r="K109" s="83"/>
      <c r="L109" s="83">
        <v>43774.375</v>
      </c>
      <c r="M109" s="83">
        <v>43777.7083333333</v>
      </c>
      <c r="N109" s="83" t="s">
        <v>97</v>
      </c>
      <c r="O109" s="161" t="s">
        <v>321</v>
      </c>
      <c r="P109" s="94"/>
      <c r="Q109" s="111"/>
      <c r="R109" s="128"/>
      <c r="S109" s="113"/>
      <c r="T109" s="115"/>
      <c r="U109" s="140"/>
      <c r="V109" s="42"/>
      <c r="W109" s="42"/>
      <c r="X109" s="141"/>
      <c r="Z109" s="153"/>
      <c r="AA109" s="153"/>
    </row>
    <row r="110" s="5" customFormat="1" ht="15" hidden="1" customHeight="1" spans="1:27">
      <c r="A110" s="42"/>
      <c r="B110" s="30"/>
      <c r="C110" s="30"/>
      <c r="D110" s="17"/>
      <c r="E110" s="17" t="s">
        <v>332</v>
      </c>
      <c r="F110" s="17"/>
      <c r="G110" s="17"/>
      <c r="H110" s="17"/>
      <c r="I110" s="71"/>
      <c r="J110" s="83"/>
      <c r="K110" s="83"/>
      <c r="L110" s="83">
        <v>43777.375</v>
      </c>
      <c r="M110" s="83">
        <v>43777.75</v>
      </c>
      <c r="N110" s="83" t="s">
        <v>97</v>
      </c>
      <c r="O110" s="161" t="s">
        <v>315</v>
      </c>
      <c r="P110" s="94"/>
      <c r="Q110" s="111"/>
      <c r="R110" s="128"/>
      <c r="S110" s="113"/>
      <c r="T110" s="115"/>
      <c r="U110" s="140"/>
      <c r="V110" s="42"/>
      <c r="W110" s="42"/>
      <c r="X110" s="141"/>
      <c r="Z110" s="153"/>
      <c r="AA110" s="153"/>
    </row>
    <row r="111" s="5" customFormat="1" ht="15" hidden="1" customHeight="1" spans="1:27">
      <c r="A111" s="42"/>
      <c r="B111" s="30"/>
      <c r="C111" s="30"/>
      <c r="D111" s="17"/>
      <c r="E111" s="17" t="s">
        <v>342</v>
      </c>
      <c r="F111" s="17"/>
      <c r="G111" s="17"/>
      <c r="H111" s="17"/>
      <c r="I111" s="71"/>
      <c r="J111" s="83"/>
      <c r="K111" s="83"/>
      <c r="L111" s="83">
        <v>43780.375</v>
      </c>
      <c r="M111" s="83">
        <v>43780.75</v>
      </c>
      <c r="N111" s="83" t="s">
        <v>97</v>
      </c>
      <c r="O111" s="161" t="s">
        <v>315</v>
      </c>
      <c r="P111" s="94"/>
      <c r="Q111" s="111"/>
      <c r="R111" s="128"/>
      <c r="S111" s="113"/>
      <c r="T111" s="115"/>
      <c r="U111" s="140"/>
      <c r="V111" s="42"/>
      <c r="W111" s="42"/>
      <c r="X111" s="141"/>
      <c r="Z111" s="153"/>
      <c r="AA111" s="153"/>
    </row>
    <row r="112" s="5" customFormat="1" ht="15" hidden="1" customHeight="1" spans="1:27">
      <c r="A112" s="42"/>
      <c r="B112" s="30"/>
      <c r="C112" s="30"/>
      <c r="D112" s="17"/>
      <c r="E112" s="17" t="s">
        <v>343</v>
      </c>
      <c r="F112" s="17"/>
      <c r="G112" s="17"/>
      <c r="H112" s="17"/>
      <c r="I112" s="71"/>
      <c r="J112" s="83"/>
      <c r="K112" s="83"/>
      <c r="L112" s="83">
        <v>43781.375</v>
      </c>
      <c r="M112" s="83">
        <v>43782.75</v>
      </c>
      <c r="N112" s="83" t="s">
        <v>97</v>
      </c>
      <c r="O112" s="161" t="s">
        <v>317</v>
      </c>
      <c r="P112" s="94"/>
      <c r="Q112" s="111"/>
      <c r="R112" s="128"/>
      <c r="S112" s="113"/>
      <c r="T112" s="115"/>
      <c r="U112" s="140"/>
      <c r="V112" s="42"/>
      <c r="W112" s="42"/>
      <c r="X112" s="141"/>
      <c r="Z112" s="153"/>
      <c r="AA112" s="153"/>
    </row>
    <row r="113" s="5" customFormat="1" ht="15" hidden="1" customHeight="1" spans="1:27">
      <c r="A113" s="42"/>
      <c r="B113" s="30"/>
      <c r="C113" s="30"/>
      <c r="D113" s="17"/>
      <c r="E113" s="17" t="s">
        <v>344</v>
      </c>
      <c r="F113" s="17"/>
      <c r="G113" s="17"/>
      <c r="H113" s="17"/>
      <c r="I113" s="71"/>
      <c r="J113" s="83"/>
      <c r="K113" s="83"/>
      <c r="L113" s="83">
        <v>43783.375</v>
      </c>
      <c r="M113" s="83">
        <v>43784.75</v>
      </c>
      <c r="N113" s="83" t="s">
        <v>97</v>
      </c>
      <c r="O113" s="161" t="s">
        <v>317</v>
      </c>
      <c r="P113" s="94"/>
      <c r="Q113" s="111"/>
      <c r="R113" s="128"/>
      <c r="S113" s="113"/>
      <c r="T113" s="115"/>
      <c r="U113" s="140"/>
      <c r="V113" s="42"/>
      <c r="W113" s="42"/>
      <c r="X113" s="141"/>
      <c r="Z113" s="153"/>
      <c r="AA113" s="153"/>
    </row>
    <row r="114" s="5" customFormat="1" ht="15" hidden="1" customHeight="1" spans="1:27">
      <c r="A114" s="42"/>
      <c r="B114" s="30"/>
      <c r="C114" s="30"/>
      <c r="D114" s="17"/>
      <c r="E114" s="17"/>
      <c r="F114" s="17"/>
      <c r="G114" s="17"/>
      <c r="H114" s="17"/>
      <c r="I114" s="71"/>
      <c r="J114" s="83"/>
      <c r="K114" s="83"/>
      <c r="L114" s="83"/>
      <c r="M114" s="83"/>
      <c r="N114" s="83"/>
      <c r="O114" s="160"/>
      <c r="P114" s="94"/>
      <c r="Q114" s="111"/>
      <c r="R114" s="128"/>
      <c r="S114" s="113"/>
      <c r="T114" s="115"/>
      <c r="U114" s="140"/>
      <c r="V114" s="42"/>
      <c r="W114" s="42"/>
      <c r="X114" s="141"/>
      <c r="Z114" s="153"/>
      <c r="AA114" s="153"/>
    </row>
    <row r="115" s="5" customFormat="1" ht="15" hidden="1" customHeight="1" spans="1:27">
      <c r="A115" s="42"/>
      <c r="B115" s="30"/>
      <c r="C115" s="30"/>
      <c r="D115" s="17" t="s">
        <v>345</v>
      </c>
      <c r="E115" s="17"/>
      <c r="F115" s="17"/>
      <c r="G115" s="17"/>
      <c r="H115" s="17"/>
      <c r="I115" s="71"/>
      <c r="J115" s="83"/>
      <c r="K115" s="83"/>
      <c r="L115" s="83"/>
      <c r="M115" s="83"/>
      <c r="N115" s="83"/>
      <c r="O115" s="160"/>
      <c r="P115" s="94"/>
      <c r="Q115" s="111"/>
      <c r="R115" s="128"/>
      <c r="S115" s="113"/>
      <c r="T115" s="115"/>
      <c r="U115" s="140"/>
      <c r="V115" s="42"/>
      <c r="W115" s="42"/>
      <c r="X115" s="141"/>
      <c r="Z115" s="153"/>
      <c r="AA115" s="153"/>
    </row>
    <row r="116" s="5" customFormat="1" ht="15" hidden="1" customHeight="1" spans="1:27">
      <c r="A116" s="42"/>
      <c r="B116" s="30"/>
      <c r="C116" s="30"/>
      <c r="D116" s="17"/>
      <c r="E116" s="17" t="s">
        <v>346</v>
      </c>
      <c r="F116" s="17"/>
      <c r="G116" s="17"/>
      <c r="H116" s="17"/>
      <c r="I116" s="71"/>
      <c r="J116" s="83"/>
      <c r="K116" s="83"/>
      <c r="L116" s="83">
        <v>43787.375</v>
      </c>
      <c r="M116" s="83">
        <v>43787.75</v>
      </c>
      <c r="N116" s="83" t="s">
        <v>97</v>
      </c>
      <c r="O116" s="161" t="s">
        <v>315</v>
      </c>
      <c r="P116" s="94"/>
      <c r="Q116" s="111"/>
      <c r="R116" s="128"/>
      <c r="S116" s="113"/>
      <c r="T116" s="115"/>
      <c r="U116" s="140"/>
      <c r="V116" s="42"/>
      <c r="W116" s="42"/>
      <c r="X116" s="141"/>
      <c r="Z116" s="153"/>
      <c r="AA116" s="153"/>
    </row>
    <row r="117" s="5" customFormat="1" ht="15" hidden="1" customHeight="1" spans="1:27">
      <c r="A117" s="42"/>
      <c r="B117" s="30"/>
      <c r="C117" s="30"/>
      <c r="D117" s="17"/>
      <c r="E117" s="17" t="s">
        <v>347</v>
      </c>
      <c r="F117" s="17"/>
      <c r="G117" s="17"/>
      <c r="H117" s="17"/>
      <c r="I117" s="71"/>
      <c r="J117" s="83"/>
      <c r="K117" s="83"/>
      <c r="L117" s="83">
        <v>43788.375</v>
      </c>
      <c r="M117" s="83">
        <v>43789.75</v>
      </c>
      <c r="N117" s="83" t="s">
        <v>97</v>
      </c>
      <c r="O117" s="161" t="s">
        <v>317</v>
      </c>
      <c r="P117" s="94"/>
      <c r="Q117" s="111"/>
      <c r="R117" s="128"/>
      <c r="S117" s="113"/>
      <c r="T117" s="115"/>
      <c r="U117" s="140"/>
      <c r="V117" s="42"/>
      <c r="W117" s="42"/>
      <c r="X117" s="141"/>
      <c r="Z117" s="153"/>
      <c r="AA117" s="153"/>
    </row>
    <row r="118" s="5" customFormat="1" ht="15" hidden="1" customHeight="1" spans="1:27">
      <c r="A118" s="42"/>
      <c r="B118" s="30"/>
      <c r="C118" s="30"/>
      <c r="D118" s="17"/>
      <c r="E118" s="17" t="s">
        <v>348</v>
      </c>
      <c r="F118" s="17"/>
      <c r="G118" s="17"/>
      <c r="H118" s="17"/>
      <c r="I118" s="71"/>
      <c r="J118" s="83"/>
      <c r="K118" s="83"/>
      <c r="L118" s="83">
        <v>43790.375</v>
      </c>
      <c r="M118" s="83">
        <v>43791.75</v>
      </c>
      <c r="N118" s="83" t="s">
        <v>97</v>
      </c>
      <c r="O118" s="161" t="s">
        <v>317</v>
      </c>
      <c r="P118" s="94"/>
      <c r="Q118" s="111"/>
      <c r="R118" s="128"/>
      <c r="S118" s="113"/>
      <c r="T118" s="115"/>
      <c r="U118" s="140"/>
      <c r="V118" s="42"/>
      <c r="W118" s="42"/>
      <c r="X118" s="141"/>
      <c r="Z118" s="153"/>
      <c r="AA118" s="153"/>
    </row>
    <row r="119" s="5" customFormat="1" ht="15" hidden="1" customHeight="1" spans="1:27">
      <c r="A119" s="42"/>
      <c r="B119" s="30"/>
      <c r="C119" s="30"/>
      <c r="D119" s="17"/>
      <c r="E119" s="17"/>
      <c r="F119" s="17"/>
      <c r="G119" s="17"/>
      <c r="H119" s="17"/>
      <c r="I119" s="71"/>
      <c r="J119" s="83"/>
      <c r="K119" s="83"/>
      <c r="L119" s="83"/>
      <c r="M119" s="83"/>
      <c r="N119" s="83"/>
      <c r="O119" s="160"/>
      <c r="P119" s="94"/>
      <c r="Q119" s="111"/>
      <c r="R119" s="128"/>
      <c r="S119" s="113"/>
      <c r="T119" s="115"/>
      <c r="U119" s="140"/>
      <c r="V119" s="42"/>
      <c r="W119" s="42"/>
      <c r="X119" s="141"/>
      <c r="Z119" s="153"/>
      <c r="AA119" s="153"/>
    </row>
    <row r="120" s="5" customFormat="1" ht="15" hidden="1" customHeight="1" spans="1:27">
      <c r="A120" s="42"/>
      <c r="B120" s="30"/>
      <c r="C120" s="30"/>
      <c r="D120" s="17" t="s">
        <v>349</v>
      </c>
      <c r="E120" s="17" t="s">
        <v>350</v>
      </c>
      <c r="F120" s="17"/>
      <c r="G120" s="17"/>
      <c r="H120" s="17"/>
      <c r="I120" s="71"/>
      <c r="J120" s="83"/>
      <c r="K120" s="83"/>
      <c r="L120" s="83">
        <v>43794.375</v>
      </c>
      <c r="M120" s="83">
        <v>43795.75</v>
      </c>
      <c r="N120" s="83" t="s">
        <v>97</v>
      </c>
      <c r="O120" s="160" t="s">
        <v>317</v>
      </c>
      <c r="P120" s="94"/>
      <c r="Q120" s="111"/>
      <c r="R120" s="128"/>
      <c r="S120" s="113"/>
      <c r="T120" s="115"/>
      <c r="U120" s="140"/>
      <c r="V120" s="42"/>
      <c r="W120" s="42"/>
      <c r="X120" s="141"/>
      <c r="Z120" s="153"/>
      <c r="AA120" s="153"/>
    </row>
    <row r="121" s="5" customFormat="1" ht="15" hidden="1" customHeight="1" spans="1:27">
      <c r="A121" s="42"/>
      <c r="B121" s="30"/>
      <c r="C121" s="30"/>
      <c r="D121" s="17"/>
      <c r="E121" s="17" t="s">
        <v>351</v>
      </c>
      <c r="F121" s="17"/>
      <c r="G121" s="17"/>
      <c r="H121" s="17"/>
      <c r="I121" s="71"/>
      <c r="J121" s="83"/>
      <c r="K121" s="83"/>
      <c r="L121" s="83">
        <v>43796.375</v>
      </c>
      <c r="M121" s="83">
        <v>43797.75</v>
      </c>
      <c r="N121" s="83" t="s">
        <v>97</v>
      </c>
      <c r="O121" s="161" t="s">
        <v>317</v>
      </c>
      <c r="P121" s="94"/>
      <c r="Q121" s="111"/>
      <c r="R121" s="128"/>
      <c r="S121" s="113"/>
      <c r="T121" s="115"/>
      <c r="U121" s="140"/>
      <c r="V121" s="42"/>
      <c r="W121" s="42"/>
      <c r="X121" s="141"/>
      <c r="Z121" s="153"/>
      <c r="AA121" s="153"/>
    </row>
    <row r="122" s="5" customFormat="1" ht="15" hidden="1" customHeight="1" spans="1:27">
      <c r="A122" s="42"/>
      <c r="B122" s="30"/>
      <c r="C122" s="30"/>
      <c r="D122" s="17"/>
      <c r="E122" s="17" t="s">
        <v>352</v>
      </c>
      <c r="F122" s="17"/>
      <c r="G122" s="17"/>
      <c r="H122" s="17"/>
      <c r="I122" s="71"/>
      <c r="J122" s="83"/>
      <c r="K122" s="83"/>
      <c r="L122" s="83">
        <v>43798.375</v>
      </c>
      <c r="M122" s="83">
        <v>43798.75</v>
      </c>
      <c r="N122" s="83" t="s">
        <v>97</v>
      </c>
      <c r="O122" s="161" t="s">
        <v>315</v>
      </c>
      <c r="P122" s="94"/>
      <c r="Q122" s="111"/>
      <c r="R122" s="128"/>
      <c r="S122" s="113"/>
      <c r="T122" s="115"/>
      <c r="U122" s="140"/>
      <c r="V122" s="42"/>
      <c r="W122" s="42"/>
      <c r="X122" s="141"/>
      <c r="Z122" s="153"/>
      <c r="AA122" s="153"/>
    </row>
    <row r="123" s="5" customFormat="1" ht="15" hidden="1" customHeight="1" spans="1:27">
      <c r="A123" s="42"/>
      <c r="B123" s="30"/>
      <c r="C123" s="30"/>
      <c r="D123" s="17"/>
      <c r="E123" s="17"/>
      <c r="F123" s="17"/>
      <c r="G123" s="17"/>
      <c r="H123" s="17"/>
      <c r="I123" s="71"/>
      <c r="J123" s="83"/>
      <c r="K123" s="83"/>
      <c r="L123" s="83"/>
      <c r="M123" s="83"/>
      <c r="N123" s="83"/>
      <c r="O123" s="160"/>
      <c r="P123" s="94"/>
      <c r="Q123" s="111"/>
      <c r="R123" s="128"/>
      <c r="S123" s="113"/>
      <c r="T123" s="115"/>
      <c r="U123" s="140"/>
      <c r="V123" s="42"/>
      <c r="W123" s="42"/>
      <c r="X123" s="141"/>
      <c r="Z123" s="153"/>
      <c r="AA123" s="153"/>
    </row>
    <row r="124" s="5" customFormat="1" ht="15" hidden="1" customHeight="1" spans="1:27">
      <c r="A124" s="42"/>
      <c r="B124" s="30"/>
      <c r="C124" s="30"/>
      <c r="D124" s="17"/>
      <c r="E124" s="17"/>
      <c r="F124" s="17"/>
      <c r="G124" s="17"/>
      <c r="H124" s="17"/>
      <c r="I124" s="71"/>
      <c r="J124" s="83"/>
      <c r="K124" s="83"/>
      <c r="L124" s="83"/>
      <c r="M124" s="83"/>
      <c r="N124" s="83"/>
      <c r="O124" s="160"/>
      <c r="P124" s="94"/>
      <c r="Q124" s="111"/>
      <c r="R124" s="128"/>
      <c r="S124" s="113"/>
      <c r="T124" s="115"/>
      <c r="U124" s="140"/>
      <c r="V124" s="42"/>
      <c r="W124" s="42"/>
      <c r="X124" s="141"/>
      <c r="Z124" s="153"/>
      <c r="AA124" s="153"/>
    </row>
    <row r="125" s="5" customFormat="1" ht="15" customHeight="1" spans="1:27">
      <c r="A125" s="158" t="s">
        <v>353</v>
      </c>
      <c r="B125" s="30"/>
      <c r="C125" s="30"/>
      <c r="D125" s="17"/>
      <c r="E125" s="17"/>
      <c r="F125" s="17"/>
      <c r="G125" s="17"/>
      <c r="H125" s="17"/>
      <c r="I125" s="71"/>
      <c r="J125" s="83"/>
      <c r="K125" s="83"/>
      <c r="L125" s="83"/>
      <c r="M125" s="83"/>
      <c r="N125" s="83"/>
      <c r="O125" s="160"/>
      <c r="P125" s="94"/>
      <c r="Q125" s="111"/>
      <c r="R125" s="128"/>
      <c r="S125" s="113"/>
      <c r="T125" s="115"/>
      <c r="U125" s="140"/>
      <c r="V125" s="42"/>
      <c r="W125" s="42"/>
      <c r="X125" s="141"/>
      <c r="Z125" s="153"/>
      <c r="AA125" s="153"/>
    </row>
    <row r="126" s="5" customFormat="1" ht="15" customHeight="1" spans="1:27">
      <c r="A126" s="42"/>
      <c r="B126" s="30"/>
      <c r="C126" s="30"/>
      <c r="D126" s="32" t="s">
        <v>93</v>
      </c>
      <c r="E126" s="17"/>
      <c r="F126" s="17"/>
      <c r="G126" s="17"/>
      <c r="H126" s="17"/>
      <c r="I126" s="71"/>
      <c r="J126" s="83"/>
      <c r="K126" s="83"/>
      <c r="L126" s="83"/>
      <c r="M126" s="83"/>
      <c r="N126" s="83"/>
      <c r="O126" s="160"/>
      <c r="P126" s="94"/>
      <c r="Q126" s="111"/>
      <c r="R126" s="128"/>
      <c r="S126" s="113"/>
      <c r="T126" s="115"/>
      <c r="U126" s="140"/>
      <c r="V126" s="42"/>
      <c r="W126" s="42"/>
      <c r="X126" s="141"/>
      <c r="Z126" s="153"/>
      <c r="AA126" s="153"/>
    </row>
    <row r="127" s="5" customFormat="1" ht="15" customHeight="1" spans="1:27">
      <c r="A127" s="42"/>
      <c r="B127" s="30"/>
      <c r="C127" s="30"/>
      <c r="D127" s="17"/>
      <c r="E127" s="17"/>
      <c r="F127" s="17"/>
      <c r="G127" s="17"/>
      <c r="H127" s="17"/>
      <c r="I127" s="71"/>
      <c r="J127" s="83"/>
      <c r="K127" s="83"/>
      <c r="L127" s="83"/>
      <c r="M127" s="83"/>
      <c r="N127" s="83"/>
      <c r="O127" s="160"/>
      <c r="P127" s="94"/>
      <c r="Q127" s="111"/>
      <c r="R127" s="128"/>
      <c r="S127" s="113"/>
      <c r="T127" s="115"/>
      <c r="U127" s="140"/>
      <c r="V127" s="42"/>
      <c r="W127" s="42"/>
      <c r="X127" s="141"/>
      <c r="Z127" s="153"/>
      <c r="AA127" s="153"/>
    </row>
    <row r="128" s="5" customFormat="1" ht="15" customHeight="1" spans="1:27">
      <c r="A128" s="42"/>
      <c r="B128" s="30"/>
      <c r="C128" s="30"/>
      <c r="D128" s="17" t="s">
        <v>354</v>
      </c>
      <c r="E128" s="17"/>
      <c r="F128" s="17"/>
      <c r="G128" s="17"/>
      <c r="H128" s="17"/>
      <c r="I128" s="71"/>
      <c r="J128" s="83"/>
      <c r="K128" s="83"/>
      <c r="L128" s="83"/>
      <c r="M128" s="83"/>
      <c r="N128" s="83"/>
      <c r="O128" s="160"/>
      <c r="P128" s="94"/>
      <c r="Q128" s="111"/>
      <c r="R128" s="128"/>
      <c r="S128" s="113"/>
      <c r="T128" s="115"/>
      <c r="U128" s="140"/>
      <c r="V128" s="42"/>
      <c r="W128" s="42"/>
      <c r="X128" s="141"/>
      <c r="Z128" s="153"/>
      <c r="AA128" s="153"/>
    </row>
    <row r="129" s="5" customFormat="1" ht="15" customHeight="1" spans="1:27">
      <c r="A129" s="42"/>
      <c r="B129" s="30"/>
      <c r="C129" s="30"/>
      <c r="D129" s="17"/>
      <c r="E129" s="17" t="s">
        <v>355</v>
      </c>
      <c r="F129" s="17"/>
      <c r="G129" s="17"/>
      <c r="H129" s="17"/>
      <c r="I129" s="71"/>
      <c r="J129" s="83"/>
      <c r="K129" s="83"/>
      <c r="L129" s="83">
        <v>43801.375</v>
      </c>
      <c r="M129" s="83">
        <v>43803.75</v>
      </c>
      <c r="N129" s="83" t="s">
        <v>97</v>
      </c>
      <c r="O129" s="161" t="s">
        <v>321</v>
      </c>
      <c r="P129" s="94"/>
      <c r="Q129" s="111"/>
      <c r="R129" s="128"/>
      <c r="S129" s="113"/>
      <c r="T129" s="115"/>
      <c r="U129" s="140"/>
      <c r="V129" s="42"/>
      <c r="W129" s="42"/>
      <c r="X129" s="141"/>
      <c r="Z129" s="153"/>
      <c r="AA129" s="153"/>
    </row>
    <row r="130" s="5" customFormat="1" ht="15" customHeight="1" spans="1:27">
      <c r="A130" s="42"/>
      <c r="B130" s="30"/>
      <c r="C130" s="30"/>
      <c r="D130" s="17"/>
      <c r="E130" s="17" t="s">
        <v>356</v>
      </c>
      <c r="F130" s="17"/>
      <c r="G130" s="17"/>
      <c r="H130" s="17"/>
      <c r="I130" s="71"/>
      <c r="J130" s="83"/>
      <c r="K130" s="83"/>
      <c r="L130" s="83">
        <v>43804.375</v>
      </c>
      <c r="M130" s="83">
        <v>43805.375</v>
      </c>
      <c r="N130" s="83" t="s">
        <v>97</v>
      </c>
      <c r="O130" s="161" t="s">
        <v>317</v>
      </c>
      <c r="P130" s="94"/>
      <c r="Q130" s="111"/>
      <c r="R130" s="128"/>
      <c r="S130" s="113"/>
      <c r="T130" s="115"/>
      <c r="U130" s="140"/>
      <c r="V130" s="42"/>
      <c r="W130" s="42"/>
      <c r="X130" s="141"/>
      <c r="Z130" s="153"/>
      <c r="AA130" s="153"/>
    </row>
    <row r="131" s="5" customFormat="1" ht="15" customHeight="1" spans="1:27">
      <c r="A131" s="42"/>
      <c r="B131" s="30"/>
      <c r="C131" s="30"/>
      <c r="D131" s="17"/>
      <c r="E131" s="17"/>
      <c r="F131" s="17"/>
      <c r="G131" s="17"/>
      <c r="H131" s="17"/>
      <c r="I131" s="71"/>
      <c r="J131" s="83"/>
      <c r="K131" s="83"/>
      <c r="L131" s="83"/>
      <c r="M131" s="83"/>
      <c r="N131" s="83"/>
      <c r="O131" s="160"/>
      <c r="P131" s="94"/>
      <c r="Q131" s="111"/>
      <c r="R131" s="128"/>
      <c r="S131" s="113"/>
      <c r="T131" s="115"/>
      <c r="U131" s="140"/>
      <c r="V131" s="42"/>
      <c r="W131" s="42"/>
      <c r="X131" s="141"/>
      <c r="Z131" s="153"/>
      <c r="AA131" s="153"/>
    </row>
    <row r="132" s="5" customFormat="1" ht="15" customHeight="1" spans="1:27">
      <c r="A132" s="42"/>
      <c r="B132" s="30"/>
      <c r="C132" s="30"/>
      <c r="D132" s="17" t="s">
        <v>357</v>
      </c>
      <c r="E132" s="17"/>
      <c r="F132" s="17"/>
      <c r="G132" s="17"/>
      <c r="H132" s="17"/>
      <c r="I132" s="71"/>
      <c r="J132" s="83"/>
      <c r="K132" s="83"/>
      <c r="L132" s="83"/>
      <c r="M132" s="83"/>
      <c r="N132" s="83"/>
      <c r="O132" s="160"/>
      <c r="P132" s="94"/>
      <c r="Q132" s="111"/>
      <c r="R132" s="128"/>
      <c r="S132" s="113"/>
      <c r="T132" s="115"/>
      <c r="U132" s="140"/>
      <c r="V132" s="42"/>
      <c r="W132" s="42"/>
      <c r="X132" s="141"/>
      <c r="Z132" s="153"/>
      <c r="AA132" s="153"/>
    </row>
    <row r="133" s="5" customFormat="1" ht="15" customHeight="1" spans="1:27">
      <c r="A133" s="42"/>
      <c r="B133" s="30"/>
      <c r="C133" s="30"/>
      <c r="D133" s="17"/>
      <c r="E133" s="17" t="s">
        <v>358</v>
      </c>
      <c r="F133" s="17"/>
      <c r="G133" s="17"/>
      <c r="H133" s="17"/>
      <c r="I133" s="71"/>
      <c r="J133" s="83"/>
      <c r="K133" s="83"/>
      <c r="L133" s="83">
        <v>43808.375</v>
      </c>
      <c r="M133" s="83">
        <v>43808.75</v>
      </c>
      <c r="N133" s="83" t="s">
        <v>97</v>
      </c>
      <c r="O133" s="160" t="s">
        <v>315</v>
      </c>
      <c r="P133" s="94"/>
      <c r="Q133" s="111"/>
      <c r="R133" s="128"/>
      <c r="S133" s="113"/>
      <c r="T133" s="115"/>
      <c r="U133" s="140"/>
      <c r="V133" s="42"/>
      <c r="W133" s="42"/>
      <c r="X133" s="141"/>
      <c r="Z133" s="153"/>
      <c r="AA133" s="153"/>
    </row>
    <row r="134" s="5" customFormat="1" ht="15" customHeight="1" spans="1:27">
      <c r="A134" s="42"/>
      <c r="B134" s="30"/>
      <c r="C134" s="30"/>
      <c r="D134" s="17"/>
      <c r="E134" s="17" t="s">
        <v>359</v>
      </c>
      <c r="F134" s="17"/>
      <c r="G134" s="17"/>
      <c r="H134" s="17"/>
      <c r="I134" s="71"/>
      <c r="J134" s="83"/>
      <c r="K134" s="83"/>
      <c r="L134" s="83">
        <v>43809.375</v>
      </c>
      <c r="M134" s="83">
        <v>43809.375</v>
      </c>
      <c r="N134" s="83" t="s">
        <v>97</v>
      </c>
      <c r="O134" s="160" t="s">
        <v>315</v>
      </c>
      <c r="P134" s="94"/>
      <c r="Q134" s="111"/>
      <c r="R134" s="128"/>
      <c r="S134" s="113"/>
      <c r="T134" s="115"/>
      <c r="U134" s="140"/>
      <c r="V134" s="42"/>
      <c r="W134" s="42"/>
      <c r="X134" s="141"/>
      <c r="Z134" s="153"/>
      <c r="AA134" s="153"/>
    </row>
    <row r="135" s="5" customFormat="1" ht="15" customHeight="1" spans="1:27">
      <c r="A135" s="42"/>
      <c r="B135" s="30"/>
      <c r="C135" s="30"/>
      <c r="D135" s="17"/>
      <c r="E135" s="17" t="s">
        <v>360</v>
      </c>
      <c r="F135" s="17"/>
      <c r="G135" s="17"/>
      <c r="H135" s="17"/>
      <c r="I135" s="71"/>
      <c r="J135" s="83"/>
      <c r="K135" s="83"/>
      <c r="L135" s="83">
        <v>43810.375</v>
      </c>
      <c r="M135" s="83">
        <v>43811.375</v>
      </c>
      <c r="N135" s="83" t="s">
        <v>97</v>
      </c>
      <c r="O135" s="160" t="s">
        <v>317</v>
      </c>
      <c r="P135" s="94"/>
      <c r="Q135" s="111"/>
      <c r="R135" s="128"/>
      <c r="S135" s="113"/>
      <c r="T135" s="115"/>
      <c r="U135" s="140"/>
      <c r="V135" s="42"/>
      <c r="W135" s="42"/>
      <c r="X135" s="141"/>
      <c r="Z135" s="153"/>
      <c r="AA135" s="153"/>
    </row>
    <row r="136" s="5" customFormat="1" ht="15" customHeight="1" spans="1:27">
      <c r="A136" s="42"/>
      <c r="B136" s="30"/>
      <c r="C136" s="30"/>
      <c r="D136" s="17"/>
      <c r="E136" s="17" t="s">
        <v>361</v>
      </c>
      <c r="F136" s="17"/>
      <c r="G136" s="17"/>
      <c r="H136" s="17"/>
      <c r="I136" s="71"/>
      <c r="J136" s="83"/>
      <c r="K136" s="83"/>
      <c r="L136" s="83">
        <v>43812.375</v>
      </c>
      <c r="M136" s="83">
        <v>43812.375</v>
      </c>
      <c r="N136" s="83" t="s">
        <v>97</v>
      </c>
      <c r="O136" s="160" t="s">
        <v>315</v>
      </c>
      <c r="P136" s="94"/>
      <c r="Q136" s="111"/>
      <c r="R136" s="128"/>
      <c r="S136" s="113"/>
      <c r="T136" s="115"/>
      <c r="U136" s="140"/>
      <c r="V136" s="42"/>
      <c r="W136" s="42"/>
      <c r="X136" s="141"/>
      <c r="Z136" s="153"/>
      <c r="AA136" s="153"/>
    </row>
    <row r="137" s="5" customFormat="1" ht="15" customHeight="1" spans="1:27">
      <c r="A137" s="42"/>
      <c r="B137" s="30"/>
      <c r="C137" s="30"/>
      <c r="D137" s="17"/>
      <c r="E137" s="17"/>
      <c r="F137" s="17"/>
      <c r="G137" s="17"/>
      <c r="H137" s="17"/>
      <c r="I137" s="71"/>
      <c r="J137" s="83"/>
      <c r="K137" s="83"/>
      <c r="L137" s="83"/>
      <c r="M137" s="83"/>
      <c r="N137" s="83"/>
      <c r="O137" s="160"/>
      <c r="P137" s="94"/>
      <c r="Q137" s="111"/>
      <c r="R137" s="128"/>
      <c r="S137" s="113"/>
      <c r="T137" s="115"/>
      <c r="U137" s="140"/>
      <c r="V137" s="42"/>
      <c r="W137" s="42"/>
      <c r="X137" s="141"/>
      <c r="Z137" s="153"/>
      <c r="AA137" s="153"/>
    </row>
    <row r="138" s="5" customFormat="1" ht="15" customHeight="1" spans="1:27">
      <c r="A138" s="42"/>
      <c r="B138" s="30"/>
      <c r="C138" s="30"/>
      <c r="D138" s="17" t="s">
        <v>362</v>
      </c>
      <c r="E138" s="17"/>
      <c r="F138" s="17"/>
      <c r="G138" s="17"/>
      <c r="H138" s="17"/>
      <c r="I138" s="71"/>
      <c r="J138" s="83"/>
      <c r="K138" s="83"/>
      <c r="L138" s="83"/>
      <c r="M138" s="83"/>
      <c r="N138" s="83"/>
      <c r="O138" s="160"/>
      <c r="P138" s="94"/>
      <c r="Q138" s="111"/>
      <c r="R138" s="128"/>
      <c r="S138" s="113"/>
      <c r="T138" s="115"/>
      <c r="U138" s="140"/>
      <c r="V138" s="42"/>
      <c r="W138" s="42"/>
      <c r="X138" s="141"/>
      <c r="Z138" s="153"/>
      <c r="AA138" s="153"/>
    </row>
    <row r="139" s="5" customFormat="1" ht="15" customHeight="1" spans="1:27">
      <c r="A139" s="42"/>
      <c r="B139" s="30"/>
      <c r="C139" s="30"/>
      <c r="D139" s="17"/>
      <c r="E139" s="164" t="s">
        <v>363</v>
      </c>
      <c r="F139" s="17"/>
      <c r="G139" s="17"/>
      <c r="H139" s="17"/>
      <c r="I139" s="71"/>
      <c r="J139" s="83"/>
      <c r="K139" s="83"/>
      <c r="L139" s="83">
        <v>43815.375</v>
      </c>
      <c r="M139" s="83">
        <v>43816.375</v>
      </c>
      <c r="N139" s="83" t="s">
        <v>97</v>
      </c>
      <c r="O139" s="161" t="s">
        <v>317</v>
      </c>
      <c r="P139" s="94"/>
      <c r="Q139" s="111"/>
      <c r="R139" s="128"/>
      <c r="S139" s="113"/>
      <c r="T139" s="115"/>
      <c r="U139" s="140"/>
      <c r="V139" s="42"/>
      <c r="W139" s="42"/>
      <c r="X139" s="141"/>
      <c r="Z139" s="153"/>
      <c r="AA139" s="153"/>
    </row>
    <row r="140" s="5" customFormat="1" ht="15" customHeight="1" spans="1:27">
      <c r="A140" s="42"/>
      <c r="B140" s="30"/>
      <c r="C140" s="30"/>
      <c r="D140" s="17"/>
      <c r="E140" s="164" t="s">
        <v>364</v>
      </c>
      <c r="F140" s="17"/>
      <c r="G140" s="17"/>
      <c r="H140" s="17"/>
      <c r="I140" s="71"/>
      <c r="J140" s="83"/>
      <c r="K140" s="83"/>
      <c r="L140" s="83">
        <v>43816.375</v>
      </c>
      <c r="M140" s="83">
        <v>43819.375</v>
      </c>
      <c r="N140" s="83" t="s">
        <v>97</v>
      </c>
      <c r="O140" s="161" t="s">
        <v>321</v>
      </c>
      <c r="P140" s="94"/>
      <c r="Q140" s="111"/>
      <c r="R140" s="128"/>
      <c r="S140" s="113"/>
      <c r="T140" s="115"/>
      <c r="U140" s="140"/>
      <c r="V140" s="42"/>
      <c r="W140" s="42"/>
      <c r="X140" s="141"/>
      <c r="Z140" s="153"/>
      <c r="AA140" s="153"/>
    </row>
    <row r="141" s="5" customFormat="1" ht="15" customHeight="1" spans="1:27">
      <c r="A141" s="42"/>
      <c r="B141" s="30"/>
      <c r="C141" s="30"/>
      <c r="D141" s="17"/>
      <c r="E141" s="164" t="s">
        <v>365</v>
      </c>
      <c r="F141" s="17"/>
      <c r="G141" s="17"/>
      <c r="H141" s="17"/>
      <c r="I141" s="71"/>
      <c r="J141" s="83"/>
      <c r="K141" s="83"/>
      <c r="L141" s="89" t="s">
        <v>145</v>
      </c>
      <c r="M141" s="89" t="s">
        <v>145</v>
      </c>
      <c r="N141" s="89" t="s">
        <v>145</v>
      </c>
      <c r="O141" s="89" t="s">
        <v>145</v>
      </c>
      <c r="P141" s="94"/>
      <c r="Q141" s="111"/>
      <c r="R141" s="128"/>
      <c r="S141" s="113"/>
      <c r="T141" s="115"/>
      <c r="U141" s="140"/>
      <c r="V141" s="42"/>
      <c r="W141" s="42"/>
      <c r="X141" s="141"/>
      <c r="Z141" s="153"/>
      <c r="AA141" s="153"/>
    </row>
    <row r="142" s="5" customFormat="1" ht="15" customHeight="1" spans="1:27">
      <c r="A142" s="42"/>
      <c r="B142" s="30"/>
      <c r="C142" s="30"/>
      <c r="D142" s="17"/>
      <c r="E142" s="164" t="s">
        <v>366</v>
      </c>
      <c r="F142" s="17"/>
      <c r="G142" s="17"/>
      <c r="H142" s="17"/>
      <c r="I142" s="71"/>
      <c r="J142" s="83"/>
      <c r="K142" s="83"/>
      <c r="L142" s="89" t="s">
        <v>145</v>
      </c>
      <c r="M142" s="89" t="s">
        <v>145</v>
      </c>
      <c r="N142" s="89" t="s">
        <v>145</v>
      </c>
      <c r="O142" s="89" t="s">
        <v>145</v>
      </c>
      <c r="P142" s="94"/>
      <c r="Q142" s="111"/>
      <c r="R142" s="128"/>
      <c r="S142" s="113"/>
      <c r="T142" s="115"/>
      <c r="U142" s="140"/>
      <c r="V142" s="42"/>
      <c r="W142" s="42"/>
      <c r="X142" s="141"/>
      <c r="Z142" s="153"/>
      <c r="AA142" s="153"/>
    </row>
    <row r="143" s="5" customFormat="1" ht="15" customHeight="1" spans="1:27">
      <c r="A143" s="42"/>
      <c r="B143" s="30"/>
      <c r="C143" s="30"/>
      <c r="D143" s="17"/>
      <c r="E143" s="17"/>
      <c r="F143" s="17"/>
      <c r="G143" s="17"/>
      <c r="H143" s="17"/>
      <c r="I143" s="71"/>
      <c r="J143" s="83"/>
      <c r="K143" s="83"/>
      <c r="L143" s="83"/>
      <c r="M143" s="83"/>
      <c r="N143" s="83"/>
      <c r="O143" s="160"/>
      <c r="P143" s="94"/>
      <c r="Q143" s="111"/>
      <c r="R143" s="128"/>
      <c r="S143" s="113"/>
      <c r="T143" s="115"/>
      <c r="U143" s="140"/>
      <c r="V143" s="42"/>
      <c r="W143" s="42"/>
      <c r="X143" s="141"/>
      <c r="Z143" s="153"/>
      <c r="AA143" s="153"/>
    </row>
    <row r="144" s="5" customFormat="1" ht="15" customHeight="1" spans="1:27">
      <c r="A144" s="42"/>
      <c r="B144" s="30"/>
      <c r="C144" s="30"/>
      <c r="D144" s="17"/>
      <c r="E144" s="17"/>
      <c r="F144" s="17"/>
      <c r="G144" s="17"/>
      <c r="H144" s="17"/>
      <c r="I144" s="71"/>
      <c r="J144" s="83"/>
      <c r="K144" s="83"/>
      <c r="L144" s="83"/>
      <c r="M144" s="83"/>
      <c r="N144" s="83"/>
      <c r="O144" s="160"/>
      <c r="P144" s="94"/>
      <c r="Q144" s="111"/>
      <c r="R144" s="128"/>
      <c r="S144" s="113"/>
      <c r="T144" s="115"/>
      <c r="U144" s="140"/>
      <c r="V144" s="42"/>
      <c r="W144" s="42"/>
      <c r="X144" s="141"/>
      <c r="Z144" s="153"/>
      <c r="AA144" s="153"/>
    </row>
    <row r="145" s="5" customFormat="1" ht="15" customHeight="1" spans="1:27">
      <c r="A145" s="158" t="s">
        <v>367</v>
      </c>
      <c r="B145" s="30"/>
      <c r="C145" s="30"/>
      <c r="D145" s="17"/>
      <c r="E145" s="17"/>
      <c r="F145" s="17"/>
      <c r="G145" s="17"/>
      <c r="H145" s="17"/>
      <c r="I145" s="71"/>
      <c r="J145" s="83"/>
      <c r="K145" s="83"/>
      <c r="L145" s="83"/>
      <c r="M145" s="83"/>
      <c r="N145" s="83"/>
      <c r="O145" s="160"/>
      <c r="P145" s="94"/>
      <c r="Q145" s="111"/>
      <c r="R145" s="128"/>
      <c r="S145" s="113"/>
      <c r="T145" s="115"/>
      <c r="U145" s="140"/>
      <c r="V145" s="42"/>
      <c r="W145" s="42"/>
      <c r="X145" s="141"/>
      <c r="Z145" s="153"/>
      <c r="AA145" s="153"/>
    </row>
    <row r="146" s="5" customFormat="1" ht="15" customHeight="1" spans="1:27">
      <c r="A146" s="42"/>
      <c r="B146" s="30"/>
      <c r="C146" s="30"/>
      <c r="D146" s="32" t="s">
        <v>93</v>
      </c>
      <c r="E146" s="17"/>
      <c r="F146" s="17"/>
      <c r="G146" s="17"/>
      <c r="H146" s="17"/>
      <c r="I146" s="71"/>
      <c r="J146" s="83"/>
      <c r="K146" s="83"/>
      <c r="L146" s="83"/>
      <c r="M146" s="83"/>
      <c r="N146" s="83"/>
      <c r="O146" s="160"/>
      <c r="P146" s="94"/>
      <c r="Q146" s="111"/>
      <c r="R146" s="128"/>
      <c r="S146" s="113"/>
      <c r="T146" s="115"/>
      <c r="U146" s="140"/>
      <c r="V146" s="42"/>
      <c r="W146" s="42"/>
      <c r="X146" s="141"/>
      <c r="Z146" s="153"/>
      <c r="AA146" s="153"/>
    </row>
    <row r="147" s="5" customFormat="1" ht="15" customHeight="1" spans="1:27">
      <c r="A147" s="42"/>
      <c r="B147" s="30"/>
      <c r="C147" s="30"/>
      <c r="D147" s="17"/>
      <c r="E147" s="17"/>
      <c r="F147" s="17"/>
      <c r="G147" s="17"/>
      <c r="H147" s="17"/>
      <c r="I147" s="71"/>
      <c r="J147" s="83"/>
      <c r="K147" s="83"/>
      <c r="L147" s="83"/>
      <c r="M147" s="83"/>
      <c r="N147" s="83"/>
      <c r="O147" s="160"/>
      <c r="P147" s="94"/>
      <c r="Q147" s="111"/>
      <c r="R147" s="128"/>
      <c r="S147" s="113"/>
      <c r="T147" s="115"/>
      <c r="U147" s="140"/>
      <c r="V147" s="42"/>
      <c r="W147" s="42"/>
      <c r="X147" s="141"/>
      <c r="Z147" s="153"/>
      <c r="AA147" s="153"/>
    </row>
    <row r="148" s="5" customFormat="1" ht="15" customHeight="1" spans="1:27">
      <c r="A148" s="42"/>
      <c r="B148" s="30"/>
      <c r="C148" s="30"/>
      <c r="D148" s="17" t="s">
        <v>368</v>
      </c>
      <c r="E148" s="17"/>
      <c r="F148" s="17"/>
      <c r="G148" s="17"/>
      <c r="H148" s="17"/>
      <c r="I148" s="71"/>
      <c r="J148" s="83"/>
      <c r="K148" s="83"/>
      <c r="L148" s="83"/>
      <c r="M148" s="83"/>
      <c r="N148" s="83"/>
      <c r="O148" s="160"/>
      <c r="P148" s="94"/>
      <c r="Q148" s="111"/>
      <c r="R148" s="128"/>
      <c r="S148" s="113"/>
      <c r="T148" s="115"/>
      <c r="U148" s="140"/>
      <c r="V148" s="42"/>
      <c r="W148" s="42"/>
      <c r="X148" s="141"/>
      <c r="Z148" s="153"/>
      <c r="AA148" s="153"/>
    </row>
    <row r="149" s="5" customFormat="1" ht="15" customHeight="1" spans="1:27">
      <c r="A149" s="42"/>
      <c r="B149" s="30"/>
      <c r="C149" s="30"/>
      <c r="D149" s="17"/>
      <c r="E149" s="17" t="s">
        <v>369</v>
      </c>
      <c r="F149" s="17"/>
      <c r="G149" s="17"/>
      <c r="H149" s="17"/>
      <c r="I149" s="71"/>
      <c r="J149" s="83"/>
      <c r="K149" s="83"/>
      <c r="L149" s="83"/>
      <c r="M149" s="83"/>
      <c r="N149" s="83"/>
      <c r="O149" s="160"/>
      <c r="P149" s="94"/>
      <c r="Q149" s="111"/>
      <c r="R149" s="128"/>
      <c r="S149" s="113"/>
      <c r="T149" s="115"/>
      <c r="U149" s="140"/>
      <c r="V149" s="42"/>
      <c r="W149" s="42"/>
      <c r="X149" s="141"/>
      <c r="Z149" s="153"/>
      <c r="AA149" s="153"/>
    </row>
    <row r="150" s="5" customFormat="1" ht="15" customHeight="1" spans="1:27">
      <c r="A150" s="42"/>
      <c r="B150" s="30"/>
      <c r="C150" s="30"/>
      <c r="D150" s="17"/>
      <c r="E150" s="17" t="s">
        <v>370</v>
      </c>
      <c r="F150" s="17"/>
      <c r="G150" s="17"/>
      <c r="H150" s="17"/>
      <c r="I150" s="71"/>
      <c r="J150" s="83"/>
      <c r="K150" s="83"/>
      <c r="L150" s="83"/>
      <c r="M150" s="83"/>
      <c r="N150" s="83"/>
      <c r="O150" s="160"/>
      <c r="P150" s="94"/>
      <c r="Q150" s="111"/>
      <c r="R150" s="128"/>
      <c r="S150" s="113"/>
      <c r="T150" s="115"/>
      <c r="U150" s="140"/>
      <c r="V150" s="42"/>
      <c r="W150" s="42"/>
      <c r="X150" s="141"/>
      <c r="Z150" s="153"/>
      <c r="AA150" s="153"/>
    </row>
    <row r="151" s="5" customFormat="1" ht="15" customHeight="1" spans="1:27">
      <c r="A151" s="42"/>
      <c r="B151" s="30"/>
      <c r="C151" s="30"/>
      <c r="D151" s="17"/>
      <c r="E151" s="17" t="s">
        <v>371</v>
      </c>
      <c r="F151" s="17"/>
      <c r="G151" s="17"/>
      <c r="H151" s="17"/>
      <c r="I151" s="71"/>
      <c r="J151" s="83"/>
      <c r="K151" s="83"/>
      <c r="L151" s="83"/>
      <c r="M151" s="83"/>
      <c r="N151" s="83"/>
      <c r="O151" s="160"/>
      <c r="P151" s="94"/>
      <c r="Q151" s="111"/>
      <c r="R151" s="128"/>
      <c r="S151" s="113"/>
      <c r="T151" s="115"/>
      <c r="U151" s="140"/>
      <c r="V151" s="42"/>
      <c r="W151" s="42"/>
      <c r="X151" s="141"/>
      <c r="Z151" s="153"/>
      <c r="AA151" s="153"/>
    </row>
    <row r="152" s="5" customFormat="1" ht="15" customHeight="1" spans="1:27">
      <c r="A152" s="42"/>
      <c r="B152" s="30"/>
      <c r="C152" s="30"/>
      <c r="D152" s="17"/>
      <c r="E152" s="17" t="s">
        <v>372</v>
      </c>
      <c r="F152" s="17"/>
      <c r="G152" s="17"/>
      <c r="H152" s="17"/>
      <c r="I152" s="71"/>
      <c r="J152" s="83"/>
      <c r="K152" s="83"/>
      <c r="L152" s="83"/>
      <c r="M152" s="83"/>
      <c r="N152" s="83"/>
      <c r="O152" s="160"/>
      <c r="P152" s="94"/>
      <c r="Q152" s="111"/>
      <c r="R152" s="128"/>
      <c r="S152" s="113"/>
      <c r="T152" s="115"/>
      <c r="U152" s="140"/>
      <c r="V152" s="42"/>
      <c r="W152" s="42"/>
      <c r="X152" s="141"/>
      <c r="Z152" s="153"/>
      <c r="AA152" s="153"/>
    </row>
    <row r="153" s="5" customFormat="1" ht="15" customHeight="1" spans="1:27">
      <c r="A153" s="42"/>
      <c r="B153" s="30"/>
      <c r="C153" s="30"/>
      <c r="D153" s="17"/>
      <c r="E153" s="17" t="s">
        <v>373</v>
      </c>
      <c r="F153" s="17"/>
      <c r="G153" s="17"/>
      <c r="H153" s="17"/>
      <c r="I153" s="71"/>
      <c r="J153" s="83"/>
      <c r="K153" s="83"/>
      <c r="L153" s="83"/>
      <c r="M153" s="83"/>
      <c r="N153" s="83"/>
      <c r="O153" s="160"/>
      <c r="P153" s="94"/>
      <c r="Q153" s="111"/>
      <c r="R153" s="128"/>
      <c r="S153" s="113"/>
      <c r="T153" s="115"/>
      <c r="U153" s="140"/>
      <c r="V153" s="42"/>
      <c r="W153" s="42"/>
      <c r="X153" s="141"/>
      <c r="Z153" s="153"/>
      <c r="AA153" s="153"/>
    </row>
    <row r="154" s="5" customFormat="1" ht="15" customHeight="1" spans="1:27">
      <c r="A154" s="42"/>
      <c r="B154" s="30"/>
      <c r="C154" s="30"/>
      <c r="D154" s="17"/>
      <c r="E154" s="17"/>
      <c r="F154" s="17"/>
      <c r="G154" s="17"/>
      <c r="H154" s="17"/>
      <c r="I154" s="71"/>
      <c r="J154" s="83"/>
      <c r="K154" s="83"/>
      <c r="L154" s="83"/>
      <c r="M154" s="83"/>
      <c r="N154" s="83"/>
      <c r="O154" s="160"/>
      <c r="P154" s="94"/>
      <c r="Q154" s="111"/>
      <c r="R154" s="128"/>
      <c r="S154" s="113"/>
      <c r="T154" s="115"/>
      <c r="U154" s="140"/>
      <c r="V154" s="42"/>
      <c r="W154" s="42"/>
      <c r="X154" s="141"/>
      <c r="Z154" s="153"/>
      <c r="AA154" s="153"/>
    </row>
    <row r="155" s="5" customFormat="1" ht="15" customHeight="1" spans="1:27">
      <c r="A155" s="42"/>
      <c r="B155" s="30"/>
      <c r="C155" s="30"/>
      <c r="D155" s="17" t="s">
        <v>331</v>
      </c>
      <c r="E155" s="17"/>
      <c r="F155" s="17"/>
      <c r="G155" s="17"/>
      <c r="H155" s="17"/>
      <c r="I155" s="71"/>
      <c r="J155" s="83"/>
      <c r="K155" s="83"/>
      <c r="L155" s="83"/>
      <c r="M155" s="83"/>
      <c r="N155" s="83"/>
      <c r="O155" s="160"/>
      <c r="P155" s="94"/>
      <c r="Q155" s="111"/>
      <c r="R155" s="128"/>
      <c r="S155" s="113"/>
      <c r="T155" s="115"/>
      <c r="U155" s="140"/>
      <c r="V155" s="42"/>
      <c r="W155" s="42"/>
      <c r="X155" s="141"/>
      <c r="Z155" s="153"/>
      <c r="AA155" s="153"/>
    </row>
    <row r="156" s="5" customFormat="1" ht="15" customHeight="1" spans="1:27">
      <c r="A156" s="42"/>
      <c r="B156" s="30"/>
      <c r="C156" s="30"/>
      <c r="D156" s="17"/>
      <c r="E156" s="17"/>
      <c r="F156" s="17"/>
      <c r="G156" s="17"/>
      <c r="H156" s="17"/>
      <c r="I156" s="71"/>
      <c r="J156" s="83"/>
      <c r="K156" s="83"/>
      <c r="L156" s="83"/>
      <c r="M156" s="83"/>
      <c r="N156" s="83"/>
      <c r="O156" s="160"/>
      <c r="P156" s="94"/>
      <c r="Q156" s="111"/>
      <c r="R156" s="128"/>
      <c r="S156" s="113"/>
      <c r="T156" s="115"/>
      <c r="U156" s="140"/>
      <c r="V156" s="42"/>
      <c r="W156" s="42"/>
      <c r="X156" s="141"/>
      <c r="Z156" s="153"/>
      <c r="AA156" s="153"/>
    </row>
    <row r="157" s="5" customFormat="1" ht="15" customHeight="1" spans="1:27">
      <c r="A157" s="42"/>
      <c r="B157" s="30"/>
      <c r="C157" s="30"/>
      <c r="D157" s="17"/>
      <c r="E157" s="17"/>
      <c r="F157" s="17"/>
      <c r="G157" s="17"/>
      <c r="H157" s="17"/>
      <c r="I157" s="71"/>
      <c r="J157" s="83"/>
      <c r="K157" s="83"/>
      <c r="L157" s="83"/>
      <c r="M157" s="83"/>
      <c r="N157" s="83"/>
      <c r="O157" s="160"/>
      <c r="P157" s="94"/>
      <c r="Q157" s="111"/>
      <c r="R157" s="128"/>
      <c r="S157" s="113"/>
      <c r="T157" s="115"/>
      <c r="U157" s="140"/>
      <c r="V157" s="42"/>
      <c r="W157" s="42"/>
      <c r="X157" s="141"/>
      <c r="Z157" s="153"/>
      <c r="AA157" s="153"/>
    </row>
    <row r="158" s="5" customFormat="1" ht="15" customHeight="1" spans="1:27">
      <c r="A158" s="42"/>
      <c r="B158" s="30"/>
      <c r="C158" s="30"/>
      <c r="D158" s="17" t="s">
        <v>374</v>
      </c>
      <c r="E158" s="17" t="s">
        <v>375</v>
      </c>
      <c r="F158" s="17"/>
      <c r="G158" s="17"/>
      <c r="H158" s="17"/>
      <c r="I158" s="71"/>
      <c r="J158" s="83"/>
      <c r="K158" s="83"/>
      <c r="L158" s="83"/>
      <c r="M158" s="83"/>
      <c r="N158" s="83"/>
      <c r="O158" s="160"/>
      <c r="P158" s="94"/>
      <c r="Q158" s="111"/>
      <c r="R158" s="128"/>
      <c r="S158" s="113"/>
      <c r="T158" s="115"/>
      <c r="U158" s="140"/>
      <c r="V158" s="42"/>
      <c r="W158" s="42"/>
      <c r="X158" s="141"/>
      <c r="Z158" s="153"/>
      <c r="AA158" s="153"/>
    </row>
    <row r="159" s="5" customFormat="1" ht="15" customHeight="1" spans="1:27">
      <c r="A159" s="42"/>
      <c r="B159" s="30"/>
      <c r="C159" s="30"/>
      <c r="D159" s="17"/>
      <c r="E159" s="17"/>
      <c r="F159" s="17"/>
      <c r="G159" s="17"/>
      <c r="H159" s="17"/>
      <c r="I159" s="71"/>
      <c r="J159" s="83"/>
      <c r="K159" s="83"/>
      <c r="L159" s="83"/>
      <c r="M159" s="83"/>
      <c r="N159" s="83"/>
      <c r="O159" s="160"/>
      <c r="P159" s="94"/>
      <c r="Q159" s="111"/>
      <c r="R159" s="128"/>
      <c r="S159" s="113"/>
      <c r="T159" s="115"/>
      <c r="U159" s="140"/>
      <c r="V159" s="42"/>
      <c r="W159" s="42"/>
      <c r="X159" s="141"/>
      <c r="Z159" s="153"/>
      <c r="AA159" s="153"/>
    </row>
    <row r="160" s="5" customFormat="1" ht="15" customHeight="1" spans="1:27">
      <c r="A160" s="42"/>
      <c r="B160" s="30"/>
      <c r="C160" s="30"/>
      <c r="D160" s="17" t="s">
        <v>376</v>
      </c>
      <c r="E160" s="17"/>
      <c r="F160" s="17"/>
      <c r="G160" s="17"/>
      <c r="H160" s="17"/>
      <c r="I160" s="71"/>
      <c r="J160" s="83"/>
      <c r="K160" s="83"/>
      <c r="L160" s="83"/>
      <c r="M160" s="83"/>
      <c r="N160" s="83"/>
      <c r="O160" s="160"/>
      <c r="P160" s="94"/>
      <c r="Q160" s="111"/>
      <c r="R160" s="128"/>
      <c r="S160" s="113"/>
      <c r="T160" s="115"/>
      <c r="U160" s="140"/>
      <c r="V160" s="42"/>
      <c r="W160" s="42"/>
      <c r="X160" s="141"/>
      <c r="Z160" s="153"/>
      <c r="AA160" s="153"/>
    </row>
    <row r="161" s="5" customFormat="1" ht="15" customHeight="1" spans="1:27">
      <c r="A161" s="42"/>
      <c r="B161" s="30"/>
      <c r="C161" s="30"/>
      <c r="D161" s="17"/>
      <c r="E161" s="17"/>
      <c r="F161" s="17"/>
      <c r="G161" s="17"/>
      <c r="H161" s="17"/>
      <c r="I161" s="71"/>
      <c r="J161" s="83"/>
      <c r="K161" s="83"/>
      <c r="L161" s="83"/>
      <c r="M161" s="83"/>
      <c r="N161" s="83"/>
      <c r="O161" s="160"/>
      <c r="P161" s="94"/>
      <c r="Q161" s="111"/>
      <c r="R161" s="128"/>
      <c r="S161" s="113"/>
      <c r="T161" s="115"/>
      <c r="U161" s="140"/>
      <c r="V161" s="42"/>
      <c r="W161" s="42"/>
      <c r="X161" s="141"/>
      <c r="Z161" s="153"/>
      <c r="AA161" s="153"/>
    </row>
    <row r="162" s="5" customFormat="1" ht="15" customHeight="1" spans="1:27">
      <c r="A162" s="42"/>
      <c r="B162" s="30"/>
      <c r="C162" s="30"/>
      <c r="D162" s="17"/>
      <c r="E162" s="17"/>
      <c r="F162" s="17"/>
      <c r="G162" s="17"/>
      <c r="H162" s="17"/>
      <c r="I162" s="71"/>
      <c r="J162" s="83"/>
      <c r="K162" s="83"/>
      <c r="L162" s="83"/>
      <c r="M162" s="83"/>
      <c r="N162" s="83"/>
      <c r="O162" s="160"/>
      <c r="P162" s="94"/>
      <c r="Q162" s="111"/>
      <c r="R162" s="128"/>
      <c r="S162" s="113"/>
      <c r="T162" s="115"/>
      <c r="U162" s="140"/>
      <c r="V162" s="42"/>
      <c r="W162" s="42"/>
      <c r="X162" s="141"/>
      <c r="Z162" s="153"/>
      <c r="AA162" s="153"/>
    </row>
    <row r="163" s="5" customFormat="1" ht="15" customHeight="1" spans="1:27">
      <c r="A163" s="42"/>
      <c r="B163" s="30"/>
      <c r="C163" s="30"/>
      <c r="D163" s="17"/>
      <c r="E163" s="17"/>
      <c r="F163" s="17"/>
      <c r="G163" s="17"/>
      <c r="H163" s="17"/>
      <c r="I163" s="71"/>
      <c r="J163" s="83"/>
      <c r="K163" s="83"/>
      <c r="L163" s="83"/>
      <c r="M163" s="83"/>
      <c r="N163" s="83"/>
      <c r="O163" s="160"/>
      <c r="P163" s="94"/>
      <c r="Q163" s="111"/>
      <c r="R163" s="128"/>
      <c r="S163" s="113"/>
      <c r="T163" s="115"/>
      <c r="U163" s="140"/>
      <c r="V163" s="42"/>
      <c r="W163" s="42"/>
      <c r="X163" s="141"/>
      <c r="Z163" s="153"/>
      <c r="AA163" s="153"/>
    </row>
    <row r="164" s="5" customFormat="1" ht="15" customHeight="1" spans="1:27">
      <c r="A164" s="42"/>
      <c r="B164" s="30"/>
      <c r="C164" s="30"/>
      <c r="D164" s="17"/>
      <c r="E164" s="17"/>
      <c r="F164" s="17"/>
      <c r="G164" s="17"/>
      <c r="H164" s="17"/>
      <c r="I164" s="71"/>
      <c r="J164" s="83"/>
      <c r="K164" s="83"/>
      <c r="L164" s="83"/>
      <c r="M164" s="83"/>
      <c r="N164" s="83"/>
      <c r="O164" s="160"/>
      <c r="P164" s="94"/>
      <c r="Q164" s="111"/>
      <c r="R164" s="128"/>
      <c r="S164" s="113"/>
      <c r="T164" s="115"/>
      <c r="U164" s="140"/>
      <c r="V164" s="42"/>
      <c r="W164" s="42"/>
      <c r="X164" s="141"/>
      <c r="Z164" s="153"/>
      <c r="AA164" s="153"/>
    </row>
    <row r="165" s="5" customFormat="1" ht="15" customHeight="1" spans="1:27">
      <c r="A165" s="42"/>
      <c r="B165" s="30"/>
      <c r="C165" s="30"/>
      <c r="D165" s="17"/>
      <c r="E165" s="17"/>
      <c r="F165" s="17"/>
      <c r="G165" s="17"/>
      <c r="H165" s="17"/>
      <c r="I165" s="71"/>
      <c r="J165" s="83"/>
      <c r="K165" s="83"/>
      <c r="L165" s="83"/>
      <c r="M165" s="83"/>
      <c r="N165" s="83"/>
      <c r="O165" s="160"/>
      <c r="P165" s="94"/>
      <c r="Q165" s="111"/>
      <c r="R165" s="128"/>
      <c r="S165" s="113"/>
      <c r="T165" s="115"/>
      <c r="U165" s="140"/>
      <c r="V165" s="42"/>
      <c r="W165" s="42"/>
      <c r="X165" s="141"/>
      <c r="Z165" s="153"/>
      <c r="AA165" s="153"/>
    </row>
    <row r="166" s="5" customFormat="1" ht="15" customHeight="1" spans="1:27">
      <c r="A166" s="42"/>
      <c r="B166" s="30"/>
      <c r="C166" s="30"/>
      <c r="D166" s="17"/>
      <c r="E166" s="17"/>
      <c r="F166" s="17"/>
      <c r="G166" s="17"/>
      <c r="H166" s="17"/>
      <c r="I166" s="71"/>
      <c r="J166" s="83"/>
      <c r="K166" s="83"/>
      <c r="L166" s="83"/>
      <c r="M166" s="83"/>
      <c r="N166" s="83"/>
      <c r="O166" s="160"/>
      <c r="P166" s="94"/>
      <c r="Q166" s="111"/>
      <c r="R166" s="128"/>
      <c r="S166" s="113"/>
      <c r="T166" s="115"/>
      <c r="U166" s="140"/>
      <c r="V166" s="42"/>
      <c r="W166" s="42"/>
      <c r="X166" s="141"/>
      <c r="Z166" s="153"/>
      <c r="AA166" s="153"/>
    </row>
    <row r="167" s="5" customFormat="1" ht="15" customHeight="1" spans="1:27">
      <c r="A167" s="42"/>
      <c r="B167" s="30"/>
      <c r="C167" s="30"/>
      <c r="D167" s="17"/>
      <c r="E167" s="17"/>
      <c r="F167" s="17"/>
      <c r="G167" s="17"/>
      <c r="H167" s="17"/>
      <c r="I167" s="71"/>
      <c r="J167" s="83"/>
      <c r="K167" s="83"/>
      <c r="L167" s="83"/>
      <c r="M167" s="83"/>
      <c r="N167" s="83"/>
      <c r="O167" s="160"/>
      <c r="P167" s="94"/>
      <c r="Q167" s="111"/>
      <c r="R167" s="128"/>
      <c r="S167" s="113"/>
      <c r="T167" s="115"/>
      <c r="U167" s="140"/>
      <c r="V167" s="42"/>
      <c r="W167" s="42"/>
      <c r="X167" s="141"/>
      <c r="Z167" s="153"/>
      <c r="AA167" s="153"/>
    </row>
    <row r="168" s="5" customFormat="1" ht="15" customHeight="1" spans="1:27">
      <c r="A168" s="42"/>
      <c r="B168" s="30"/>
      <c r="C168" s="30"/>
      <c r="D168" s="17"/>
      <c r="E168" s="17"/>
      <c r="F168" s="17"/>
      <c r="G168" s="17"/>
      <c r="H168" s="17"/>
      <c r="I168" s="71"/>
      <c r="J168" s="83"/>
      <c r="K168" s="83"/>
      <c r="L168" s="83"/>
      <c r="M168" s="83"/>
      <c r="N168" s="83"/>
      <c r="O168" s="160"/>
      <c r="P168" s="94"/>
      <c r="Q168" s="111"/>
      <c r="R168" s="128"/>
      <c r="S168" s="113"/>
      <c r="T168" s="115"/>
      <c r="U168" s="140"/>
      <c r="V168" s="42"/>
      <c r="W168" s="42"/>
      <c r="X168" s="141"/>
      <c r="Z168" s="153"/>
      <c r="AA168" s="153"/>
    </row>
    <row r="169" s="5" customFormat="1" ht="15" customHeight="1" spans="1:27">
      <c r="A169" s="42"/>
      <c r="B169" s="30"/>
      <c r="C169" s="30"/>
      <c r="D169" s="17"/>
      <c r="E169" s="17"/>
      <c r="F169" s="17"/>
      <c r="G169" s="17"/>
      <c r="H169" s="17"/>
      <c r="I169" s="71"/>
      <c r="J169" s="83"/>
      <c r="K169" s="83"/>
      <c r="L169" s="83"/>
      <c r="M169" s="83"/>
      <c r="N169" s="83"/>
      <c r="O169" s="160"/>
      <c r="P169" s="94"/>
      <c r="Q169" s="111"/>
      <c r="R169" s="128"/>
      <c r="S169" s="113"/>
      <c r="T169" s="115"/>
      <c r="U169" s="140"/>
      <c r="V169" s="42"/>
      <c r="W169" s="42"/>
      <c r="X169" s="141"/>
      <c r="Z169" s="153"/>
      <c r="AA169" s="153"/>
    </row>
    <row r="170" s="5" customFormat="1" ht="15" customHeight="1" spans="1:27">
      <c r="A170" s="42"/>
      <c r="B170" s="30"/>
      <c r="C170" s="30"/>
      <c r="D170" s="17"/>
      <c r="E170" s="17"/>
      <c r="F170" s="17"/>
      <c r="G170" s="17"/>
      <c r="H170" s="17"/>
      <c r="I170" s="71"/>
      <c r="J170" s="83"/>
      <c r="K170" s="83"/>
      <c r="L170" s="83"/>
      <c r="M170" s="83"/>
      <c r="N170" s="83"/>
      <c r="O170" s="160"/>
      <c r="P170" s="94"/>
      <c r="Q170" s="111"/>
      <c r="R170" s="128"/>
      <c r="S170" s="113"/>
      <c r="T170" s="115"/>
      <c r="U170" s="140"/>
      <c r="V170" s="42"/>
      <c r="W170" s="42"/>
      <c r="X170" s="141"/>
      <c r="Z170" s="153"/>
      <c r="AA170" s="153"/>
    </row>
    <row r="171" s="5" customFormat="1" ht="15" customHeight="1" spans="1:27">
      <c r="A171" s="42"/>
      <c r="B171" s="30"/>
      <c r="C171" s="30"/>
      <c r="D171" s="17"/>
      <c r="E171" s="17"/>
      <c r="F171" s="17"/>
      <c r="G171" s="17"/>
      <c r="H171" s="17"/>
      <c r="I171" s="71"/>
      <c r="J171" s="83"/>
      <c r="K171" s="83"/>
      <c r="L171" s="83"/>
      <c r="M171" s="83"/>
      <c r="N171" s="83"/>
      <c r="O171" s="160"/>
      <c r="P171" s="94"/>
      <c r="Q171" s="111"/>
      <c r="R171" s="128"/>
      <c r="S171" s="113"/>
      <c r="T171" s="115"/>
      <c r="U171" s="140"/>
      <c r="V171" s="42"/>
      <c r="W171" s="42"/>
      <c r="X171" s="141"/>
      <c r="Z171" s="153"/>
      <c r="AA171" s="153"/>
    </row>
    <row r="172" s="5" customFormat="1" ht="15" customHeight="1" spans="1:27">
      <c r="A172" s="42"/>
      <c r="B172" s="30"/>
      <c r="C172" s="30"/>
      <c r="D172" s="17"/>
      <c r="E172" s="17"/>
      <c r="F172" s="17"/>
      <c r="G172" s="17"/>
      <c r="H172" s="17"/>
      <c r="I172" s="71"/>
      <c r="J172" s="83"/>
      <c r="K172" s="83"/>
      <c r="L172" s="83"/>
      <c r="M172" s="83"/>
      <c r="N172" s="83"/>
      <c r="O172" s="160"/>
      <c r="P172" s="94"/>
      <c r="Q172" s="111"/>
      <c r="R172" s="128"/>
      <c r="S172" s="113"/>
      <c r="T172" s="115"/>
      <c r="U172" s="140"/>
      <c r="V172" s="42"/>
      <c r="W172" s="42"/>
      <c r="X172" s="141"/>
      <c r="Z172" s="153"/>
      <c r="AA172" s="153"/>
    </row>
    <row r="173" s="5" customFormat="1" ht="15" customHeight="1" spans="1:27">
      <c r="A173" s="42"/>
      <c r="B173" s="30"/>
      <c r="C173" s="30"/>
      <c r="D173" s="17"/>
      <c r="E173" s="17"/>
      <c r="F173" s="17"/>
      <c r="G173" s="17"/>
      <c r="H173" s="17"/>
      <c r="I173" s="71"/>
      <c r="J173" s="83"/>
      <c r="K173" s="83"/>
      <c r="L173" s="83"/>
      <c r="M173" s="83"/>
      <c r="N173" s="83"/>
      <c r="O173" s="160"/>
      <c r="P173" s="94"/>
      <c r="Q173" s="111"/>
      <c r="R173" s="128"/>
      <c r="S173" s="113"/>
      <c r="T173" s="115"/>
      <c r="U173" s="140"/>
      <c r="V173" s="42"/>
      <c r="W173" s="42"/>
      <c r="X173" s="141"/>
      <c r="Z173" s="153"/>
      <c r="AA173" s="153"/>
    </row>
    <row r="174" s="5" customFormat="1" ht="15" customHeight="1" spans="1:27">
      <c r="A174" s="42"/>
      <c r="B174" s="30"/>
      <c r="C174" s="30"/>
      <c r="D174" s="17"/>
      <c r="E174" s="17"/>
      <c r="F174" s="17"/>
      <c r="G174" s="17"/>
      <c r="H174" s="17"/>
      <c r="I174" s="71"/>
      <c r="J174" s="83"/>
      <c r="K174" s="83"/>
      <c r="L174" s="83"/>
      <c r="M174" s="83"/>
      <c r="N174" s="83"/>
      <c r="O174" s="160"/>
      <c r="P174" s="94"/>
      <c r="Q174" s="111"/>
      <c r="R174" s="128"/>
      <c r="S174" s="113"/>
      <c r="T174" s="115"/>
      <c r="U174" s="140"/>
      <c r="V174" s="42"/>
      <c r="W174" s="42"/>
      <c r="X174" s="141"/>
      <c r="Z174" s="153"/>
      <c r="AA174" s="153"/>
    </row>
    <row r="175" s="5" customFormat="1" ht="15" customHeight="1" spans="1:27">
      <c r="A175" s="42"/>
      <c r="B175" s="30"/>
      <c r="C175" s="30"/>
      <c r="D175" s="17"/>
      <c r="E175" s="17"/>
      <c r="F175" s="17"/>
      <c r="G175" s="17"/>
      <c r="H175" s="17"/>
      <c r="I175" s="71"/>
      <c r="J175" s="83"/>
      <c r="K175" s="83"/>
      <c r="L175" s="83"/>
      <c r="M175" s="83"/>
      <c r="N175" s="83"/>
      <c r="O175" s="160"/>
      <c r="P175" s="94"/>
      <c r="Q175" s="111"/>
      <c r="R175" s="128"/>
      <c r="S175" s="113"/>
      <c r="T175" s="115"/>
      <c r="U175" s="140"/>
      <c r="V175" s="42"/>
      <c r="W175" s="42"/>
      <c r="X175" s="141"/>
      <c r="Z175" s="153"/>
      <c r="AA175" s="153"/>
    </row>
    <row r="176" s="5" customFormat="1" ht="15" customHeight="1" spans="1:27">
      <c r="A176" s="42"/>
      <c r="B176" s="30"/>
      <c r="C176" s="30"/>
      <c r="D176" s="17"/>
      <c r="E176" s="17"/>
      <c r="F176" s="17"/>
      <c r="G176" s="17"/>
      <c r="H176" s="17"/>
      <c r="I176" s="71"/>
      <c r="J176" s="83"/>
      <c r="K176" s="83"/>
      <c r="L176" s="83"/>
      <c r="M176" s="83"/>
      <c r="N176" s="83"/>
      <c r="O176" s="160"/>
      <c r="P176" s="94"/>
      <c r="Q176" s="111"/>
      <c r="R176" s="128"/>
      <c r="S176" s="113"/>
      <c r="T176" s="115"/>
      <c r="U176" s="140"/>
      <c r="V176" s="42"/>
      <c r="W176" s="42"/>
      <c r="X176" s="141"/>
      <c r="Z176" s="153"/>
      <c r="AA176" s="153"/>
    </row>
    <row r="177" s="5" customFormat="1" ht="15" customHeight="1" spans="1:27">
      <c r="A177" s="42"/>
      <c r="B177" s="30"/>
      <c r="C177" s="30"/>
      <c r="D177" s="17"/>
      <c r="E177" s="17"/>
      <c r="F177" s="17"/>
      <c r="G177" s="17"/>
      <c r="H177" s="17"/>
      <c r="I177" s="71"/>
      <c r="J177" s="83"/>
      <c r="K177" s="83"/>
      <c r="L177" s="83"/>
      <c r="M177" s="83"/>
      <c r="N177" s="83"/>
      <c r="O177" s="160"/>
      <c r="P177" s="94"/>
      <c r="Q177" s="111"/>
      <c r="R177" s="128"/>
      <c r="S177" s="113"/>
      <c r="T177" s="115"/>
      <c r="U177" s="140"/>
      <c r="V177" s="42"/>
      <c r="W177" s="42"/>
      <c r="X177" s="141"/>
      <c r="Z177" s="153"/>
      <c r="AA177" s="153"/>
    </row>
    <row r="178" s="5" customFormat="1" ht="15" customHeight="1" spans="1:27">
      <c r="A178" s="42"/>
      <c r="B178" s="30"/>
      <c r="C178" s="30"/>
      <c r="D178" s="17"/>
      <c r="E178" s="17"/>
      <c r="F178" s="17"/>
      <c r="G178" s="17"/>
      <c r="H178" s="17"/>
      <c r="I178" s="71"/>
      <c r="J178" s="83"/>
      <c r="K178" s="83"/>
      <c r="L178" s="83"/>
      <c r="M178" s="83"/>
      <c r="N178" s="83"/>
      <c r="O178" s="160"/>
      <c r="P178" s="94"/>
      <c r="Q178" s="111"/>
      <c r="R178" s="128"/>
      <c r="S178" s="113"/>
      <c r="T178" s="115"/>
      <c r="U178" s="140"/>
      <c r="V178" s="42"/>
      <c r="W178" s="42"/>
      <c r="X178" s="141"/>
      <c r="Z178" s="153"/>
      <c r="AA178" s="153"/>
    </row>
    <row r="179" s="5" customFormat="1" ht="15" customHeight="1" spans="1:27">
      <c r="A179" s="42"/>
      <c r="B179" s="30"/>
      <c r="C179" s="30"/>
      <c r="D179" s="17"/>
      <c r="E179" s="17"/>
      <c r="F179" s="17"/>
      <c r="G179" s="17"/>
      <c r="H179" s="17"/>
      <c r="I179" s="71"/>
      <c r="J179" s="83"/>
      <c r="K179" s="83"/>
      <c r="L179" s="83"/>
      <c r="M179" s="83"/>
      <c r="N179" s="83"/>
      <c r="O179" s="160"/>
      <c r="P179" s="94"/>
      <c r="Q179" s="111"/>
      <c r="R179" s="128"/>
      <c r="S179" s="113"/>
      <c r="T179" s="115"/>
      <c r="U179" s="140"/>
      <c r="V179" s="42"/>
      <c r="W179" s="42"/>
      <c r="X179" s="141"/>
      <c r="Z179" s="153"/>
      <c r="AA179" s="153"/>
    </row>
    <row r="180" s="5" customFormat="1" ht="15" customHeight="1" spans="1:27">
      <c r="A180" s="42"/>
      <c r="B180" s="30"/>
      <c r="C180" s="30"/>
      <c r="D180" s="17"/>
      <c r="E180" s="17"/>
      <c r="F180" s="17"/>
      <c r="G180" s="17"/>
      <c r="H180" s="17"/>
      <c r="I180" s="71"/>
      <c r="J180" s="83"/>
      <c r="K180" s="83"/>
      <c r="L180" s="83"/>
      <c r="M180" s="83"/>
      <c r="N180" s="83"/>
      <c r="O180" s="160"/>
      <c r="P180" s="94"/>
      <c r="Q180" s="111"/>
      <c r="R180" s="128"/>
      <c r="S180" s="113"/>
      <c r="T180" s="115"/>
      <c r="U180" s="140"/>
      <c r="V180" s="42"/>
      <c r="W180" s="42"/>
      <c r="X180" s="141"/>
      <c r="Z180" s="153"/>
      <c r="AA180" s="153"/>
    </row>
    <row r="181" s="5" customFormat="1" ht="15" customHeight="1" spans="1:27">
      <c r="A181" s="42"/>
      <c r="B181" s="30"/>
      <c r="C181" s="30"/>
      <c r="D181" s="17"/>
      <c r="E181" s="17"/>
      <c r="F181" s="17"/>
      <c r="G181" s="17"/>
      <c r="H181" s="17"/>
      <c r="I181" s="71"/>
      <c r="J181" s="83"/>
      <c r="K181" s="83"/>
      <c r="L181" s="83"/>
      <c r="M181" s="83"/>
      <c r="N181" s="83"/>
      <c r="O181" s="160"/>
      <c r="P181" s="94"/>
      <c r="Q181" s="111"/>
      <c r="R181" s="128"/>
      <c r="S181" s="113"/>
      <c r="T181" s="115"/>
      <c r="U181" s="140"/>
      <c r="V181" s="42"/>
      <c r="W181" s="42"/>
      <c r="X181" s="141"/>
      <c r="Z181" s="153"/>
      <c r="AA181" s="153"/>
    </row>
    <row r="182" s="5" customFormat="1" ht="15" customHeight="1" spans="1:27">
      <c r="A182" s="42"/>
      <c r="B182" s="30"/>
      <c r="C182" s="30"/>
      <c r="D182" s="17"/>
      <c r="E182" s="17"/>
      <c r="F182" s="17"/>
      <c r="G182" s="17"/>
      <c r="H182" s="17"/>
      <c r="I182" s="71"/>
      <c r="J182" s="83"/>
      <c r="K182" s="83"/>
      <c r="L182" s="83"/>
      <c r="M182" s="83"/>
      <c r="N182" s="83"/>
      <c r="O182" s="160"/>
      <c r="P182" s="94"/>
      <c r="Q182" s="111"/>
      <c r="R182" s="128"/>
      <c r="S182" s="113"/>
      <c r="T182" s="115"/>
      <c r="U182" s="140"/>
      <c r="V182" s="42"/>
      <c r="W182" s="42"/>
      <c r="X182" s="141"/>
      <c r="Z182" s="153"/>
      <c r="AA182" s="153"/>
    </row>
    <row r="183" s="5" customFormat="1" ht="15" customHeight="1" spans="1:27">
      <c r="A183" s="42"/>
      <c r="B183" s="30"/>
      <c r="C183" s="30"/>
      <c r="D183" s="17"/>
      <c r="E183" s="17"/>
      <c r="F183" s="17"/>
      <c r="G183" s="17"/>
      <c r="H183" s="17"/>
      <c r="I183" s="71"/>
      <c r="J183" s="83"/>
      <c r="K183" s="83"/>
      <c r="L183" s="83"/>
      <c r="M183" s="83"/>
      <c r="N183" s="83"/>
      <c r="O183" s="160"/>
      <c r="P183" s="94"/>
      <c r="Q183" s="111"/>
      <c r="R183" s="128"/>
      <c r="S183" s="113"/>
      <c r="T183" s="115"/>
      <c r="U183" s="140"/>
      <c r="V183" s="42"/>
      <c r="W183" s="42"/>
      <c r="X183" s="141"/>
      <c r="Z183" s="153"/>
      <c r="AA183" s="153"/>
    </row>
    <row r="184" s="5" customFormat="1" ht="15" customHeight="1" spans="1:27">
      <c r="A184" s="42"/>
      <c r="B184" s="30"/>
      <c r="C184" s="30"/>
      <c r="D184" s="17"/>
      <c r="E184" s="17"/>
      <c r="F184" s="17"/>
      <c r="G184" s="17"/>
      <c r="H184" s="17"/>
      <c r="I184" s="71"/>
      <c r="J184" s="83"/>
      <c r="K184" s="83"/>
      <c r="L184" s="83"/>
      <c r="M184" s="83"/>
      <c r="N184" s="83"/>
      <c r="O184" s="160"/>
      <c r="P184" s="94"/>
      <c r="Q184" s="111"/>
      <c r="R184" s="128"/>
      <c r="S184" s="113"/>
      <c r="T184" s="115"/>
      <c r="U184" s="140"/>
      <c r="V184" s="42"/>
      <c r="W184" s="42"/>
      <c r="X184" s="141"/>
      <c r="Z184" s="153"/>
      <c r="AA184" s="153"/>
    </row>
    <row r="185" s="5" customFormat="1" ht="15" customHeight="1" spans="1:27">
      <c r="A185" s="42"/>
      <c r="B185" s="30"/>
      <c r="C185" s="30"/>
      <c r="D185" s="17"/>
      <c r="E185" s="17"/>
      <c r="F185" s="17"/>
      <c r="G185" s="17"/>
      <c r="H185" s="17"/>
      <c r="I185" s="71"/>
      <c r="J185" s="83"/>
      <c r="K185" s="83"/>
      <c r="L185" s="83"/>
      <c r="M185" s="83"/>
      <c r="N185" s="83"/>
      <c r="O185" s="160"/>
      <c r="P185" s="94"/>
      <c r="Q185" s="111"/>
      <c r="R185" s="128"/>
      <c r="S185" s="113"/>
      <c r="T185" s="115"/>
      <c r="U185" s="140"/>
      <c r="V185" s="42"/>
      <c r="W185" s="42"/>
      <c r="X185" s="141"/>
      <c r="Z185" s="153"/>
      <c r="AA185" s="153"/>
    </row>
    <row r="186" s="5" customFormat="1" ht="15" customHeight="1" spans="1:27">
      <c r="A186" s="42"/>
      <c r="B186" s="30"/>
      <c r="C186" s="30"/>
      <c r="D186" s="17"/>
      <c r="E186" s="17"/>
      <c r="F186" s="17"/>
      <c r="G186" s="17"/>
      <c r="H186" s="17"/>
      <c r="I186" s="71"/>
      <c r="J186" s="83"/>
      <c r="K186" s="83"/>
      <c r="L186" s="83"/>
      <c r="M186" s="83"/>
      <c r="N186" s="83"/>
      <c r="O186" s="160"/>
      <c r="P186" s="94"/>
      <c r="Q186" s="111"/>
      <c r="R186" s="128"/>
      <c r="S186" s="113"/>
      <c r="T186" s="115"/>
      <c r="U186" s="140"/>
      <c r="V186" s="42"/>
      <c r="W186" s="42"/>
      <c r="X186" s="141"/>
      <c r="Z186" s="153"/>
      <c r="AA186" s="153"/>
    </row>
    <row r="187" s="5" customFormat="1" ht="15" customHeight="1" spans="1:27">
      <c r="A187" s="42"/>
      <c r="B187" s="30"/>
      <c r="C187" s="30"/>
      <c r="D187" s="17"/>
      <c r="E187" s="17"/>
      <c r="F187" s="17"/>
      <c r="G187" s="17"/>
      <c r="H187" s="17"/>
      <c r="I187" s="71"/>
      <c r="J187" s="83"/>
      <c r="K187" s="83"/>
      <c r="L187" s="83"/>
      <c r="M187" s="83"/>
      <c r="N187" s="83"/>
      <c r="O187" s="160"/>
      <c r="P187" s="94"/>
      <c r="Q187" s="111"/>
      <c r="R187" s="128"/>
      <c r="S187" s="113"/>
      <c r="T187" s="115"/>
      <c r="U187" s="140"/>
      <c r="V187" s="42"/>
      <c r="W187" s="42"/>
      <c r="X187" s="141"/>
      <c r="Z187" s="153"/>
      <c r="AA187" s="153"/>
    </row>
    <row r="188" s="5" customFormat="1" ht="15" customHeight="1" spans="1:27">
      <c r="A188" s="42"/>
      <c r="B188" s="30"/>
      <c r="C188" s="30"/>
      <c r="D188" s="17"/>
      <c r="E188" s="17"/>
      <c r="F188" s="17"/>
      <c r="G188" s="17"/>
      <c r="H188" s="17"/>
      <c r="I188" s="71"/>
      <c r="J188" s="83"/>
      <c r="K188" s="83"/>
      <c r="L188" s="83"/>
      <c r="M188" s="83"/>
      <c r="N188" s="83"/>
      <c r="O188" s="160"/>
      <c r="P188" s="94"/>
      <c r="Q188" s="111"/>
      <c r="R188" s="128"/>
      <c r="S188" s="113"/>
      <c r="T188" s="115"/>
      <c r="U188" s="140"/>
      <c r="V188" s="42"/>
      <c r="W188" s="42"/>
      <c r="X188" s="141"/>
      <c r="Z188" s="153"/>
      <c r="AA188" s="153"/>
    </row>
    <row r="189" s="5" customFormat="1" ht="15" customHeight="1" spans="1:27">
      <c r="A189" s="42"/>
      <c r="B189" s="30"/>
      <c r="C189" s="30"/>
      <c r="D189" s="17"/>
      <c r="E189" s="17"/>
      <c r="F189" s="17"/>
      <c r="G189" s="17"/>
      <c r="H189" s="17"/>
      <c r="I189" s="71"/>
      <c r="J189" s="83"/>
      <c r="K189" s="83"/>
      <c r="L189" s="83"/>
      <c r="M189" s="83"/>
      <c r="N189" s="83"/>
      <c r="O189" s="160"/>
      <c r="P189" s="94"/>
      <c r="Q189" s="111"/>
      <c r="R189" s="128"/>
      <c r="S189" s="113"/>
      <c r="T189" s="115"/>
      <c r="U189" s="140"/>
      <c r="V189" s="42"/>
      <c r="W189" s="42"/>
      <c r="X189" s="141"/>
      <c r="Z189" s="153"/>
      <c r="AA189" s="153"/>
    </row>
    <row r="190" s="5" customFormat="1" ht="15" customHeight="1" spans="1:27">
      <c r="A190" s="42"/>
      <c r="B190" s="30"/>
      <c r="C190" s="30"/>
      <c r="D190" s="17"/>
      <c r="E190" s="17"/>
      <c r="F190" s="17"/>
      <c r="G190" s="17"/>
      <c r="H190" s="17"/>
      <c r="I190" s="71"/>
      <c r="J190" s="83"/>
      <c r="K190" s="83"/>
      <c r="L190" s="83"/>
      <c r="M190" s="83"/>
      <c r="N190" s="83"/>
      <c r="O190" s="160"/>
      <c r="P190" s="94"/>
      <c r="Q190" s="111"/>
      <c r="R190" s="128"/>
      <c r="S190" s="113"/>
      <c r="T190" s="115"/>
      <c r="U190" s="140"/>
      <c r="V190" s="42"/>
      <c r="W190" s="42"/>
      <c r="X190" s="141"/>
      <c r="Z190" s="153"/>
      <c r="AA190" s="153"/>
    </row>
    <row r="191" s="5" customFormat="1" ht="15" customHeight="1" spans="1:27">
      <c r="A191" s="42"/>
      <c r="B191" s="30"/>
      <c r="C191" s="30"/>
      <c r="D191" s="17"/>
      <c r="E191" s="17"/>
      <c r="F191" s="17"/>
      <c r="G191" s="17"/>
      <c r="H191" s="17"/>
      <c r="I191" s="71"/>
      <c r="J191" s="83"/>
      <c r="K191" s="83"/>
      <c r="L191" s="83"/>
      <c r="M191" s="83"/>
      <c r="N191" s="83"/>
      <c r="O191" s="160"/>
      <c r="P191" s="94"/>
      <c r="Q191" s="111"/>
      <c r="R191" s="128"/>
      <c r="S191" s="113"/>
      <c r="T191" s="115"/>
      <c r="U191" s="140"/>
      <c r="V191" s="42"/>
      <c r="W191" s="42"/>
      <c r="X191" s="141"/>
      <c r="Z191" s="153"/>
      <c r="AA191" s="153"/>
    </row>
    <row r="192" s="5" customFormat="1" ht="15" customHeight="1" spans="1:27">
      <c r="A192" s="42"/>
      <c r="B192" s="30"/>
      <c r="C192" s="30"/>
      <c r="D192" s="17"/>
      <c r="E192" s="17"/>
      <c r="F192" s="17"/>
      <c r="G192" s="17"/>
      <c r="H192" s="17"/>
      <c r="I192" s="71"/>
      <c r="J192" s="83"/>
      <c r="K192" s="83"/>
      <c r="L192" s="83"/>
      <c r="M192" s="83"/>
      <c r="N192" s="83"/>
      <c r="O192" s="160"/>
      <c r="P192" s="94"/>
      <c r="Q192" s="111"/>
      <c r="R192" s="128"/>
      <c r="S192" s="113"/>
      <c r="T192" s="115"/>
      <c r="U192" s="140"/>
      <c r="V192" s="42"/>
      <c r="W192" s="42"/>
      <c r="X192" s="141"/>
      <c r="Z192" s="153"/>
      <c r="AA192" s="153"/>
    </row>
    <row r="193" s="5" customFormat="1" ht="15" customHeight="1" spans="1:27">
      <c r="A193" s="42"/>
      <c r="B193" s="30"/>
      <c r="C193" s="30"/>
      <c r="D193" s="17"/>
      <c r="E193" s="17"/>
      <c r="F193" s="17"/>
      <c r="G193" s="17"/>
      <c r="H193" s="17"/>
      <c r="I193" s="71"/>
      <c r="J193" s="83"/>
      <c r="K193" s="83"/>
      <c r="L193" s="83"/>
      <c r="M193" s="83"/>
      <c r="N193" s="83"/>
      <c r="O193" s="160"/>
      <c r="P193" s="94"/>
      <c r="Q193" s="111"/>
      <c r="R193" s="128"/>
      <c r="S193" s="113"/>
      <c r="T193" s="115"/>
      <c r="U193" s="140"/>
      <c r="V193" s="42"/>
      <c r="W193" s="42"/>
      <c r="X193" s="141"/>
      <c r="Z193" s="153"/>
      <c r="AA193" s="153"/>
    </row>
    <row r="194" s="5" customFormat="1" ht="15" customHeight="1" spans="1:27">
      <c r="A194" s="42"/>
      <c r="B194" s="30"/>
      <c r="C194" s="30"/>
      <c r="D194" s="17"/>
      <c r="E194" s="17"/>
      <c r="F194" s="17"/>
      <c r="G194" s="17"/>
      <c r="H194" s="17"/>
      <c r="I194" s="71"/>
      <c r="J194" s="83"/>
      <c r="K194" s="83"/>
      <c r="L194" s="83"/>
      <c r="M194" s="83"/>
      <c r="N194" s="83"/>
      <c r="O194" s="160"/>
      <c r="P194" s="94"/>
      <c r="Q194" s="111"/>
      <c r="R194" s="128"/>
      <c r="S194" s="113"/>
      <c r="T194" s="115"/>
      <c r="U194" s="140"/>
      <c r="V194" s="42"/>
      <c r="W194" s="42"/>
      <c r="X194" s="141"/>
      <c r="Z194" s="153"/>
      <c r="AA194" s="153"/>
    </row>
    <row r="195" s="5" customFormat="1" ht="15" customHeight="1" spans="1:27">
      <c r="A195" s="42"/>
      <c r="B195" s="30"/>
      <c r="C195" s="30"/>
      <c r="D195" s="17"/>
      <c r="E195" s="17"/>
      <c r="F195" s="17"/>
      <c r="G195" s="17"/>
      <c r="H195" s="17"/>
      <c r="I195" s="71"/>
      <c r="J195" s="83"/>
      <c r="K195" s="83"/>
      <c r="L195" s="83"/>
      <c r="M195" s="83"/>
      <c r="N195" s="83"/>
      <c r="O195" s="160"/>
      <c r="P195" s="94"/>
      <c r="Q195" s="111"/>
      <c r="R195" s="128"/>
      <c r="S195" s="113"/>
      <c r="T195" s="115"/>
      <c r="U195" s="140"/>
      <c r="V195" s="42"/>
      <c r="W195" s="42"/>
      <c r="X195" s="141"/>
      <c r="Z195" s="153"/>
      <c r="AA195" s="153"/>
    </row>
    <row r="196" s="5" customFormat="1" ht="15" customHeight="1" spans="1:27">
      <c r="A196" s="42"/>
      <c r="B196" s="30"/>
      <c r="C196" s="30"/>
      <c r="D196" s="17"/>
      <c r="E196" s="17"/>
      <c r="F196" s="17"/>
      <c r="G196" s="17"/>
      <c r="H196" s="17"/>
      <c r="I196" s="71"/>
      <c r="J196" s="83"/>
      <c r="K196" s="83"/>
      <c r="L196" s="83"/>
      <c r="M196" s="83"/>
      <c r="N196" s="83"/>
      <c r="O196" s="160"/>
      <c r="P196" s="94"/>
      <c r="Q196" s="111"/>
      <c r="R196" s="128"/>
      <c r="S196" s="113"/>
      <c r="T196" s="115"/>
      <c r="U196" s="140"/>
      <c r="V196" s="42"/>
      <c r="W196" s="42"/>
      <c r="X196" s="141"/>
      <c r="Z196" s="153"/>
      <c r="AA196" s="153"/>
    </row>
    <row r="197" s="5" customFormat="1" ht="15" customHeight="1" spans="1:27">
      <c r="A197" s="42"/>
      <c r="B197" s="30"/>
      <c r="C197" s="30"/>
      <c r="D197" s="17"/>
      <c r="E197" s="17"/>
      <c r="F197" s="17"/>
      <c r="G197" s="17"/>
      <c r="H197" s="17"/>
      <c r="I197" s="71"/>
      <c r="J197" s="83"/>
      <c r="K197" s="83"/>
      <c r="L197" s="83"/>
      <c r="M197" s="83"/>
      <c r="N197" s="83"/>
      <c r="O197" s="160"/>
      <c r="P197" s="94"/>
      <c r="Q197" s="111"/>
      <c r="R197" s="128"/>
      <c r="S197" s="113"/>
      <c r="T197" s="115"/>
      <c r="U197" s="140"/>
      <c r="V197" s="42"/>
      <c r="W197" s="42"/>
      <c r="X197" s="141"/>
      <c r="Z197" s="153"/>
      <c r="AA197" s="153"/>
    </row>
    <row r="198" s="5" customFormat="1" ht="15" customHeight="1" spans="1:27">
      <c r="A198" s="42"/>
      <c r="B198" s="30"/>
      <c r="C198" s="30"/>
      <c r="D198" s="17"/>
      <c r="E198" s="17"/>
      <c r="F198" s="17"/>
      <c r="G198" s="17"/>
      <c r="H198" s="17"/>
      <c r="I198" s="71"/>
      <c r="J198" s="83"/>
      <c r="K198" s="83"/>
      <c r="L198" s="83"/>
      <c r="M198" s="83"/>
      <c r="N198" s="83"/>
      <c r="O198" s="160"/>
      <c r="P198" s="94"/>
      <c r="Q198" s="111"/>
      <c r="R198" s="128"/>
      <c r="S198" s="113"/>
      <c r="T198" s="115"/>
      <c r="U198" s="140"/>
      <c r="V198" s="42"/>
      <c r="W198" s="42"/>
      <c r="X198" s="141"/>
      <c r="Z198" s="153"/>
      <c r="AA198" s="153"/>
    </row>
    <row r="199" s="5" customFormat="1" ht="15" customHeight="1" spans="1:27">
      <c r="A199" s="42"/>
      <c r="B199" s="30"/>
      <c r="C199" s="30"/>
      <c r="D199" s="17"/>
      <c r="E199" s="17"/>
      <c r="F199" s="17"/>
      <c r="G199" s="17"/>
      <c r="H199" s="17"/>
      <c r="I199" s="71"/>
      <c r="J199" s="83"/>
      <c r="K199" s="83"/>
      <c r="L199" s="83"/>
      <c r="M199" s="83"/>
      <c r="N199" s="83"/>
      <c r="O199" s="160"/>
      <c r="P199" s="94"/>
      <c r="Q199" s="111"/>
      <c r="R199" s="128"/>
      <c r="S199" s="113"/>
      <c r="T199" s="115"/>
      <c r="U199" s="140"/>
      <c r="V199" s="42"/>
      <c r="W199" s="42"/>
      <c r="X199" s="141"/>
      <c r="Z199" s="153"/>
      <c r="AA199" s="153"/>
    </row>
    <row r="200" s="5" customFormat="1" ht="15" customHeight="1" spans="1:27">
      <c r="A200" s="42"/>
      <c r="B200" s="30"/>
      <c r="C200" s="30"/>
      <c r="D200" s="17"/>
      <c r="E200" s="17"/>
      <c r="F200" s="17"/>
      <c r="G200" s="17"/>
      <c r="H200" s="17"/>
      <c r="I200" s="71"/>
      <c r="J200" s="83"/>
      <c r="K200" s="83"/>
      <c r="L200" s="83"/>
      <c r="M200" s="83"/>
      <c r="N200" s="83"/>
      <c r="O200" s="160"/>
      <c r="P200" s="94"/>
      <c r="Q200" s="111"/>
      <c r="R200" s="128"/>
      <c r="S200" s="113"/>
      <c r="T200" s="115"/>
      <c r="U200" s="140"/>
      <c r="V200" s="42"/>
      <c r="W200" s="42"/>
      <c r="X200" s="141"/>
      <c r="Z200" s="153"/>
      <c r="AA200" s="153"/>
    </row>
    <row r="201" s="5" customFormat="1" ht="15" customHeight="1" spans="1:27">
      <c r="A201" s="42"/>
      <c r="B201" s="30"/>
      <c r="C201" s="30"/>
      <c r="D201" s="17"/>
      <c r="E201" s="17"/>
      <c r="F201" s="17"/>
      <c r="G201" s="17"/>
      <c r="H201" s="17"/>
      <c r="I201" s="71"/>
      <c r="J201" s="83"/>
      <c r="K201" s="83"/>
      <c r="L201" s="83"/>
      <c r="M201" s="83"/>
      <c r="N201" s="83"/>
      <c r="O201" s="160"/>
      <c r="P201" s="94"/>
      <c r="Q201" s="111"/>
      <c r="R201" s="128"/>
      <c r="S201" s="113"/>
      <c r="T201" s="115"/>
      <c r="U201" s="140"/>
      <c r="V201" s="42"/>
      <c r="W201" s="42"/>
      <c r="X201" s="141"/>
      <c r="Z201" s="153"/>
      <c r="AA201" s="153"/>
    </row>
    <row r="202" s="5" customFormat="1" ht="15" customHeight="1" spans="1:27">
      <c r="A202" s="42"/>
      <c r="B202" s="30"/>
      <c r="C202" s="30"/>
      <c r="D202" s="17"/>
      <c r="E202" s="17"/>
      <c r="F202" s="17"/>
      <c r="G202" s="17"/>
      <c r="H202" s="17"/>
      <c r="I202" s="71"/>
      <c r="J202" s="83"/>
      <c r="K202" s="83"/>
      <c r="L202" s="83"/>
      <c r="M202" s="83"/>
      <c r="N202" s="83"/>
      <c r="O202" s="160"/>
      <c r="P202" s="94"/>
      <c r="Q202" s="111"/>
      <c r="R202" s="128"/>
      <c r="S202" s="113"/>
      <c r="T202" s="115"/>
      <c r="U202" s="140"/>
      <c r="V202" s="42"/>
      <c r="W202" s="42"/>
      <c r="X202" s="141"/>
      <c r="Z202" s="153"/>
      <c r="AA202" s="153"/>
    </row>
    <row r="203" s="5" customFormat="1" ht="15" customHeight="1" spans="1:27">
      <c r="A203" s="42"/>
      <c r="B203" s="30"/>
      <c r="C203" s="30"/>
      <c r="D203" s="17"/>
      <c r="E203" s="17"/>
      <c r="F203" s="17"/>
      <c r="G203" s="17"/>
      <c r="H203" s="17"/>
      <c r="I203" s="71"/>
      <c r="J203" s="83"/>
      <c r="K203" s="83"/>
      <c r="L203" s="83"/>
      <c r="M203" s="83"/>
      <c r="N203" s="83"/>
      <c r="O203" s="160"/>
      <c r="P203" s="94"/>
      <c r="Q203" s="111"/>
      <c r="R203" s="128"/>
      <c r="S203" s="113"/>
      <c r="T203" s="115"/>
      <c r="U203" s="140"/>
      <c r="V203" s="42"/>
      <c r="W203" s="42"/>
      <c r="X203" s="141"/>
      <c r="Z203" s="153"/>
      <c r="AA203" s="153"/>
    </row>
    <row r="204" s="5" customFormat="1" ht="15" customHeight="1" spans="1:27">
      <c r="A204" s="42"/>
      <c r="B204" s="30"/>
      <c r="C204" s="30"/>
      <c r="D204" s="17"/>
      <c r="E204" s="17"/>
      <c r="F204" s="17"/>
      <c r="G204" s="17"/>
      <c r="H204" s="17"/>
      <c r="I204" s="71"/>
      <c r="J204" s="83"/>
      <c r="K204" s="83"/>
      <c r="L204" s="83"/>
      <c r="M204" s="83"/>
      <c r="N204" s="83"/>
      <c r="O204" s="160"/>
      <c r="P204" s="94"/>
      <c r="Q204" s="111"/>
      <c r="R204" s="128"/>
      <c r="S204" s="113"/>
      <c r="T204" s="115"/>
      <c r="U204" s="140"/>
      <c r="V204" s="42"/>
      <c r="W204" s="42"/>
      <c r="X204" s="141"/>
      <c r="Z204" s="153"/>
      <c r="AA204" s="153"/>
    </row>
    <row r="205" s="5" customFormat="1" ht="15" customHeight="1" spans="1:27">
      <c r="A205" s="42"/>
      <c r="B205" s="30"/>
      <c r="C205" s="30"/>
      <c r="D205" s="17"/>
      <c r="E205" s="17"/>
      <c r="F205" s="17"/>
      <c r="G205" s="17"/>
      <c r="H205" s="17"/>
      <c r="I205" s="71"/>
      <c r="J205" s="83"/>
      <c r="K205" s="83"/>
      <c r="L205" s="83"/>
      <c r="M205" s="83"/>
      <c r="N205" s="83"/>
      <c r="O205" s="160"/>
      <c r="P205" s="94"/>
      <c r="Q205" s="111"/>
      <c r="R205" s="128"/>
      <c r="S205" s="113"/>
      <c r="T205" s="115"/>
      <c r="U205" s="140"/>
      <c r="V205" s="42"/>
      <c r="W205" s="42"/>
      <c r="X205" s="141"/>
      <c r="Z205" s="153"/>
      <c r="AA205" s="153"/>
    </row>
    <row r="206" s="5" customFormat="1" ht="15" customHeight="1" spans="1:27">
      <c r="A206" s="42"/>
      <c r="B206" s="30"/>
      <c r="C206" s="30"/>
      <c r="D206" s="17"/>
      <c r="E206" s="17"/>
      <c r="F206" s="17"/>
      <c r="G206" s="17"/>
      <c r="H206" s="17"/>
      <c r="I206" s="71"/>
      <c r="J206" s="83"/>
      <c r="K206" s="83"/>
      <c r="L206" s="83"/>
      <c r="M206" s="83"/>
      <c r="N206" s="83"/>
      <c r="O206" s="160"/>
      <c r="P206" s="94"/>
      <c r="Q206" s="111"/>
      <c r="R206" s="128"/>
      <c r="S206" s="113"/>
      <c r="T206" s="115"/>
      <c r="U206" s="140"/>
      <c r="V206" s="42"/>
      <c r="W206" s="42"/>
      <c r="X206" s="141"/>
      <c r="Z206" s="153"/>
      <c r="AA206" s="153"/>
    </row>
    <row r="207" s="5" customFormat="1" ht="15" customHeight="1" spans="1:27">
      <c r="A207" s="42"/>
      <c r="B207" s="30"/>
      <c r="C207" s="30"/>
      <c r="D207" s="17"/>
      <c r="E207" s="17"/>
      <c r="F207" s="17"/>
      <c r="G207" s="17"/>
      <c r="H207" s="17"/>
      <c r="I207" s="71"/>
      <c r="J207" s="83"/>
      <c r="K207" s="83"/>
      <c r="L207" s="83"/>
      <c r="M207" s="83"/>
      <c r="N207" s="83"/>
      <c r="O207" s="160"/>
      <c r="P207" s="94"/>
      <c r="Q207" s="111"/>
      <c r="R207" s="128"/>
      <c r="S207" s="113"/>
      <c r="T207" s="115"/>
      <c r="U207" s="140"/>
      <c r="V207" s="42"/>
      <c r="W207" s="42"/>
      <c r="X207" s="141"/>
      <c r="Z207" s="153"/>
      <c r="AA207" s="153"/>
    </row>
    <row r="208" s="5" customFormat="1" ht="15" customHeight="1" spans="1:27">
      <c r="A208" s="42"/>
      <c r="B208" s="30"/>
      <c r="C208" s="30"/>
      <c r="D208" s="17" t="s">
        <v>377</v>
      </c>
      <c r="E208" s="17"/>
      <c r="F208" s="17"/>
      <c r="G208" s="17"/>
      <c r="H208" s="17"/>
      <c r="I208" s="71"/>
      <c r="J208" s="83"/>
      <c r="K208" s="83"/>
      <c r="L208" s="83"/>
      <c r="M208" s="83"/>
      <c r="N208" s="83"/>
      <c r="O208" s="160"/>
      <c r="P208" s="94"/>
      <c r="Q208" s="111"/>
      <c r="R208" s="128"/>
      <c r="S208" s="113"/>
      <c r="T208" s="115"/>
      <c r="U208" s="140"/>
      <c r="V208" s="42"/>
      <c r="W208" s="42"/>
      <c r="X208" s="141"/>
      <c r="Z208" s="153"/>
      <c r="AA208" s="153"/>
    </row>
    <row r="209" s="5" customFormat="1" ht="15" customHeight="1" spans="1:27">
      <c r="A209" s="42"/>
      <c r="B209" s="30"/>
      <c r="C209" s="30"/>
      <c r="D209" s="17" t="s">
        <v>378</v>
      </c>
      <c r="E209" s="17"/>
      <c r="F209" s="17"/>
      <c r="G209" s="17"/>
      <c r="H209" s="17"/>
      <c r="I209" s="71"/>
      <c r="J209" s="83"/>
      <c r="K209" s="83"/>
      <c r="L209" s="83"/>
      <c r="M209" s="83"/>
      <c r="N209" s="83"/>
      <c r="O209" s="160"/>
      <c r="P209" s="94"/>
      <c r="Q209" s="111"/>
      <c r="R209" s="128"/>
      <c r="S209" s="113"/>
      <c r="T209" s="115"/>
      <c r="U209" s="140"/>
      <c r="V209" s="42"/>
      <c r="W209" s="42"/>
      <c r="X209" s="141"/>
      <c r="Z209" s="153"/>
      <c r="AA209" s="153"/>
    </row>
    <row r="210" s="5" customFormat="1" ht="15" customHeight="1" spans="1:27">
      <c r="A210" s="42"/>
      <c r="B210" s="30"/>
      <c r="C210" s="30"/>
      <c r="D210" s="17" t="s">
        <v>379</v>
      </c>
      <c r="E210" s="17"/>
      <c r="F210" s="17"/>
      <c r="G210" s="17"/>
      <c r="H210" s="17"/>
      <c r="I210" s="71"/>
      <c r="J210" s="83"/>
      <c r="K210" s="83"/>
      <c r="L210" s="83"/>
      <c r="M210" s="83"/>
      <c r="N210" s="83"/>
      <c r="O210" s="160"/>
      <c r="P210" s="94"/>
      <c r="Q210" s="111"/>
      <c r="R210" s="128"/>
      <c r="S210" s="113"/>
      <c r="T210" s="115"/>
      <c r="U210" s="140"/>
      <c r="V210" s="42"/>
      <c r="W210" s="42"/>
      <c r="X210" s="141"/>
      <c r="Z210" s="153"/>
      <c r="AA210" s="153"/>
    </row>
    <row r="211" s="5" customFormat="1" ht="15" customHeight="1" spans="1:27">
      <c r="A211" s="42"/>
      <c r="B211" s="30"/>
      <c r="C211" s="30"/>
      <c r="D211" s="17"/>
      <c r="E211" s="17"/>
      <c r="F211" s="17"/>
      <c r="G211" s="17"/>
      <c r="H211" s="17"/>
      <c r="I211" s="71"/>
      <c r="J211" s="83"/>
      <c r="K211" s="83"/>
      <c r="L211" s="83"/>
      <c r="M211" s="83"/>
      <c r="N211" s="83"/>
      <c r="O211" s="160"/>
      <c r="P211" s="94"/>
      <c r="Q211" s="111"/>
      <c r="R211" s="128"/>
      <c r="S211" s="113"/>
      <c r="T211" s="115"/>
      <c r="U211" s="140"/>
      <c r="V211" s="42"/>
      <c r="W211" s="42"/>
      <c r="X211" s="141"/>
      <c r="Z211" s="153"/>
      <c r="AA211" s="153"/>
    </row>
    <row r="212" s="5" customFormat="1" ht="15" customHeight="1" spans="1:27">
      <c r="A212" s="42"/>
      <c r="B212" s="30"/>
      <c r="C212" s="30"/>
      <c r="D212" s="17"/>
      <c r="E212" s="17"/>
      <c r="F212" s="17"/>
      <c r="G212" s="17"/>
      <c r="H212" s="17"/>
      <c r="I212" s="71"/>
      <c r="J212" s="83"/>
      <c r="K212" s="83"/>
      <c r="L212" s="83"/>
      <c r="M212" s="83"/>
      <c r="N212" s="83"/>
      <c r="O212" s="160"/>
      <c r="P212" s="94"/>
      <c r="Q212" s="111"/>
      <c r="R212" s="128"/>
      <c r="S212" s="113"/>
      <c r="T212" s="115"/>
      <c r="U212" s="140"/>
      <c r="V212" s="42"/>
      <c r="W212" s="42"/>
      <c r="X212" s="141"/>
      <c r="Z212" s="153"/>
      <c r="AA212" s="153"/>
    </row>
    <row r="213" s="5" customFormat="1" ht="15" customHeight="1" spans="1:27">
      <c r="A213" s="42"/>
      <c r="B213" s="30"/>
      <c r="C213" s="30"/>
      <c r="D213" s="17"/>
      <c r="E213" s="17"/>
      <c r="F213" s="17"/>
      <c r="G213" s="17"/>
      <c r="H213" s="17"/>
      <c r="I213" s="71"/>
      <c r="J213" s="83"/>
      <c r="K213" s="83"/>
      <c r="L213" s="83"/>
      <c r="M213" s="83"/>
      <c r="N213" s="83"/>
      <c r="O213" s="160"/>
      <c r="P213" s="94"/>
      <c r="Q213" s="111"/>
      <c r="R213" s="128"/>
      <c r="S213" s="113"/>
      <c r="T213" s="115"/>
      <c r="U213" s="140"/>
      <c r="V213" s="42"/>
      <c r="W213" s="42"/>
      <c r="X213" s="141"/>
      <c r="Z213" s="153"/>
      <c r="AA213" s="153"/>
    </row>
    <row r="214" s="5" customFormat="1" ht="15" customHeight="1" spans="1:27">
      <c r="A214" s="42"/>
      <c r="B214" s="30"/>
      <c r="C214" s="30"/>
      <c r="D214" s="17"/>
      <c r="E214" s="17"/>
      <c r="F214" s="17"/>
      <c r="G214" s="17"/>
      <c r="H214" s="17"/>
      <c r="I214" s="71"/>
      <c r="J214" s="83"/>
      <c r="K214" s="83"/>
      <c r="L214" s="83"/>
      <c r="M214" s="83"/>
      <c r="N214" s="83"/>
      <c r="O214" s="160"/>
      <c r="P214" s="94"/>
      <c r="Q214" s="111"/>
      <c r="R214" s="128"/>
      <c r="S214" s="113"/>
      <c r="T214" s="115"/>
      <c r="U214" s="140"/>
      <c r="V214" s="42"/>
      <c r="W214" s="42"/>
      <c r="X214" s="141"/>
      <c r="Z214" s="153"/>
      <c r="AA214" s="153"/>
    </row>
    <row r="215" s="5" customFormat="1" ht="15" customHeight="1" spans="1:27">
      <c r="A215" s="42"/>
      <c r="B215" s="30"/>
      <c r="C215" s="30"/>
      <c r="D215" s="17" t="s">
        <v>319</v>
      </c>
      <c r="E215" s="17"/>
      <c r="F215" s="17"/>
      <c r="G215" s="17"/>
      <c r="H215" s="17"/>
      <c r="I215" s="71"/>
      <c r="J215" s="83"/>
      <c r="K215" s="83"/>
      <c r="L215" s="83"/>
      <c r="M215" s="83"/>
      <c r="N215" s="83"/>
      <c r="O215" s="160"/>
      <c r="P215" s="94"/>
      <c r="Q215" s="111"/>
      <c r="R215" s="128"/>
      <c r="S215" s="113"/>
      <c r="T215" s="115"/>
      <c r="U215" s="140"/>
      <c r="V215" s="42"/>
      <c r="W215" s="42"/>
      <c r="X215" s="141"/>
      <c r="Z215" s="153"/>
      <c r="AA215" s="153"/>
    </row>
    <row r="216" s="5" customFormat="1" ht="15" customHeight="1" spans="1:27">
      <c r="A216" s="42"/>
      <c r="B216" s="30"/>
      <c r="C216" s="30"/>
      <c r="D216" s="17"/>
      <c r="E216" s="17" t="s">
        <v>320</v>
      </c>
      <c r="F216" s="17"/>
      <c r="G216" s="17"/>
      <c r="H216" s="17"/>
      <c r="I216" s="71"/>
      <c r="J216" s="83"/>
      <c r="K216" s="83"/>
      <c r="L216" s="83"/>
      <c r="M216" s="83"/>
      <c r="N216" s="83"/>
      <c r="O216" s="160" t="s">
        <v>380</v>
      </c>
      <c r="P216" s="94"/>
      <c r="Q216" s="111"/>
      <c r="R216" s="128"/>
      <c r="S216" s="113"/>
      <c r="T216" s="115"/>
      <c r="U216" s="140"/>
      <c r="V216" s="42"/>
      <c r="W216" s="42"/>
      <c r="X216" s="141"/>
      <c r="Z216" s="153"/>
      <c r="AA216" s="153"/>
    </row>
    <row r="217" s="5" customFormat="1" ht="15" customHeight="1" spans="1:27">
      <c r="A217" s="42"/>
      <c r="B217" s="30"/>
      <c r="C217" s="30"/>
      <c r="D217" s="17"/>
      <c r="E217" s="17" t="s">
        <v>322</v>
      </c>
      <c r="F217" s="17"/>
      <c r="G217" s="17"/>
      <c r="H217" s="17"/>
      <c r="I217" s="71"/>
      <c r="J217" s="83"/>
      <c r="K217" s="83"/>
      <c r="L217" s="83"/>
      <c r="M217" s="83"/>
      <c r="N217" s="83"/>
      <c r="O217" s="160">
        <v>1</v>
      </c>
      <c r="P217" s="94"/>
      <c r="Q217" s="111"/>
      <c r="R217" s="128"/>
      <c r="S217" s="113"/>
      <c r="T217" s="115"/>
      <c r="U217" s="140"/>
      <c r="V217" s="42"/>
      <c r="W217" s="42"/>
      <c r="X217" s="141"/>
      <c r="Z217" s="153"/>
      <c r="AA217" s="153"/>
    </row>
    <row r="218" s="5" customFormat="1" ht="15" customHeight="1" spans="1:27">
      <c r="A218" s="42"/>
      <c r="B218" s="30"/>
      <c r="C218" s="30"/>
      <c r="D218" s="17"/>
      <c r="E218" s="17"/>
      <c r="F218" s="17"/>
      <c r="G218" s="17"/>
      <c r="H218" s="17"/>
      <c r="I218" s="71"/>
      <c r="J218" s="83"/>
      <c r="K218" s="83"/>
      <c r="L218" s="83"/>
      <c r="M218" s="83"/>
      <c r="N218" s="83"/>
      <c r="O218" s="160"/>
      <c r="P218" s="94"/>
      <c r="Q218" s="111"/>
      <c r="R218" s="128"/>
      <c r="S218" s="113"/>
      <c r="T218" s="115"/>
      <c r="U218" s="140"/>
      <c r="V218" s="42"/>
      <c r="W218" s="42"/>
      <c r="X218" s="141"/>
      <c r="Z218" s="153"/>
      <c r="AA218" s="153"/>
    </row>
    <row r="219" s="5" customFormat="1" ht="15" customHeight="1" spans="1:27">
      <c r="A219" s="42"/>
      <c r="B219" s="30"/>
      <c r="C219" s="30"/>
      <c r="D219" s="17"/>
      <c r="E219" s="17"/>
      <c r="F219" s="17"/>
      <c r="G219" s="17"/>
      <c r="H219" s="17"/>
      <c r="I219" s="71"/>
      <c r="J219" s="83"/>
      <c r="K219" s="83"/>
      <c r="L219" s="83"/>
      <c r="M219" s="83"/>
      <c r="N219" s="83"/>
      <c r="O219" s="160"/>
      <c r="P219" s="94"/>
      <c r="Q219" s="111"/>
      <c r="R219" s="128"/>
      <c r="S219" s="113"/>
      <c r="T219" s="115"/>
      <c r="U219" s="140"/>
      <c r="V219" s="42"/>
      <c r="W219" s="42"/>
      <c r="X219" s="141"/>
      <c r="Z219" s="153"/>
      <c r="AA219" s="153"/>
    </row>
    <row r="220" s="5" customFormat="1" ht="15" customHeight="1" spans="1:27">
      <c r="A220" s="42"/>
      <c r="B220" s="30"/>
      <c r="C220" s="30"/>
      <c r="D220" s="17"/>
      <c r="E220" s="17"/>
      <c r="F220" s="17"/>
      <c r="G220" s="17"/>
      <c r="H220" s="17"/>
      <c r="I220" s="71"/>
      <c r="J220" s="83"/>
      <c r="K220" s="83"/>
      <c r="L220" s="83"/>
      <c r="M220" s="83"/>
      <c r="N220" s="83"/>
      <c r="O220" s="160"/>
      <c r="P220" s="94"/>
      <c r="Q220" s="111"/>
      <c r="R220" s="128"/>
      <c r="S220" s="113"/>
      <c r="T220" s="115"/>
      <c r="U220" s="140"/>
      <c r="V220" s="42"/>
      <c r="W220" s="42"/>
      <c r="X220" s="141"/>
      <c r="Z220" s="153"/>
      <c r="AA220" s="153"/>
    </row>
    <row r="221" s="5" customFormat="1" ht="15" customHeight="1" spans="1:27">
      <c r="A221" s="42"/>
      <c r="B221" s="30"/>
      <c r="C221" s="30"/>
      <c r="D221" s="17"/>
      <c r="E221" s="17"/>
      <c r="F221" s="17"/>
      <c r="G221" s="17"/>
      <c r="H221" s="17"/>
      <c r="I221" s="71"/>
      <c r="J221" s="83"/>
      <c r="K221" s="83"/>
      <c r="L221" s="83"/>
      <c r="M221" s="83"/>
      <c r="N221" s="83"/>
      <c r="O221" s="160"/>
      <c r="P221" s="94"/>
      <c r="Q221" s="111"/>
      <c r="R221" s="128"/>
      <c r="S221" s="113"/>
      <c r="T221" s="115"/>
      <c r="U221" s="140"/>
      <c r="V221" s="42"/>
      <c r="W221" s="42"/>
      <c r="X221" s="141"/>
      <c r="Z221" s="153"/>
      <c r="AA221" s="153"/>
    </row>
    <row r="222" s="5" customFormat="1" ht="15" customHeight="1" spans="1:27">
      <c r="A222" s="42"/>
      <c r="B222" s="30"/>
      <c r="C222" s="30"/>
      <c r="D222" s="17"/>
      <c r="E222" s="17"/>
      <c r="F222" s="17"/>
      <c r="G222" s="17"/>
      <c r="H222" s="17"/>
      <c r="I222" s="71"/>
      <c r="J222" s="83"/>
      <c r="K222" s="83"/>
      <c r="L222" s="83"/>
      <c r="M222" s="83"/>
      <c r="N222" s="83"/>
      <c r="O222" s="160"/>
      <c r="P222" s="94"/>
      <c r="Q222" s="111"/>
      <c r="R222" s="128"/>
      <c r="S222" s="113"/>
      <c r="T222" s="115"/>
      <c r="U222" s="140"/>
      <c r="V222" s="42"/>
      <c r="W222" s="42"/>
      <c r="X222" s="141"/>
      <c r="Z222" s="153"/>
      <c r="AA222" s="153"/>
    </row>
    <row r="223" s="5" customFormat="1" ht="15" customHeight="1" spans="1:27">
      <c r="A223" s="42"/>
      <c r="B223" s="30"/>
      <c r="C223" s="30"/>
      <c r="D223" s="17"/>
      <c r="E223" s="17"/>
      <c r="F223" s="17"/>
      <c r="G223" s="17"/>
      <c r="H223" s="17"/>
      <c r="I223" s="71"/>
      <c r="J223" s="83"/>
      <c r="K223" s="83"/>
      <c r="L223" s="83"/>
      <c r="M223" s="83"/>
      <c r="N223" s="83"/>
      <c r="O223" s="160"/>
      <c r="P223" s="94"/>
      <c r="Q223" s="111"/>
      <c r="R223" s="128"/>
      <c r="S223" s="113"/>
      <c r="T223" s="115"/>
      <c r="U223" s="140"/>
      <c r="V223" s="42"/>
      <c r="W223" s="42"/>
      <c r="X223" s="141"/>
      <c r="Z223" s="153"/>
      <c r="AA223" s="153"/>
    </row>
    <row r="224" s="5" customFormat="1" ht="15" customHeight="1" spans="1:27">
      <c r="A224" s="42"/>
      <c r="B224" s="30"/>
      <c r="C224" s="30"/>
      <c r="D224" s="17"/>
      <c r="E224" s="17"/>
      <c r="F224" s="17"/>
      <c r="G224" s="17"/>
      <c r="H224" s="17"/>
      <c r="I224" s="71"/>
      <c r="J224" s="83"/>
      <c r="K224" s="83"/>
      <c r="L224" s="83"/>
      <c r="M224" s="83"/>
      <c r="N224" s="83"/>
      <c r="O224" s="160"/>
      <c r="P224" s="94"/>
      <c r="Q224" s="111"/>
      <c r="R224" s="128"/>
      <c r="S224" s="113"/>
      <c r="T224" s="115"/>
      <c r="U224" s="140"/>
      <c r="V224" s="42"/>
      <c r="W224" s="42"/>
      <c r="X224" s="141"/>
      <c r="Z224" s="153"/>
      <c r="AA224" s="153"/>
    </row>
    <row r="225" s="5" customFormat="1" ht="16.5" customHeight="1" spans="1:23">
      <c r="A225" s="42"/>
      <c r="B225" s="30"/>
      <c r="C225" s="30"/>
      <c r="D225" s="17" t="s">
        <v>142</v>
      </c>
      <c r="E225" s="17"/>
      <c r="F225" s="17"/>
      <c r="G225" s="17"/>
      <c r="H225" s="17"/>
      <c r="I225" s="71"/>
      <c r="J225" s="83"/>
      <c r="K225" s="83"/>
      <c r="L225" s="83"/>
      <c r="M225" s="83"/>
      <c r="N225" s="83"/>
      <c r="O225" s="160"/>
      <c r="P225" s="94"/>
      <c r="Q225" s="111"/>
      <c r="R225" s="128" t="s">
        <v>92</v>
      </c>
      <c r="S225" s="113"/>
      <c r="T225" s="115"/>
      <c r="U225" s="140" t="str">
        <f>IF(S225&lt;&gt;"",IF(S225=0,"",T225/S225),"")</f>
        <v/>
      </c>
      <c r="V225" s="42" t="str">
        <f>IF($R225&lt;&gt;"",$R225*S225,"")</f>
        <v/>
      </c>
      <c r="W225" s="42" t="str">
        <f>IF($R225&lt;&gt;"",$R225*T225,"")</f>
        <v/>
      </c>
    </row>
    <row r="226" s="5" customFormat="1" ht="28.5" spans="1:27">
      <c r="A226" s="42"/>
      <c r="B226" s="30"/>
      <c r="C226" s="30"/>
      <c r="D226" s="17"/>
      <c r="E226" s="17" t="s">
        <v>143</v>
      </c>
      <c r="F226" s="17"/>
      <c r="G226" s="17"/>
      <c r="H226" s="17"/>
      <c r="I226" s="71" t="s">
        <v>144</v>
      </c>
      <c r="J226" s="83"/>
      <c r="K226" s="83"/>
      <c r="L226" s="83">
        <v>43735.375</v>
      </c>
      <c r="M226" s="83">
        <v>43735.75</v>
      </c>
      <c r="N226" s="83" t="s">
        <v>97</v>
      </c>
      <c r="O226" s="160">
        <v>1</v>
      </c>
      <c r="P226" s="94"/>
      <c r="Q226" s="111"/>
      <c r="R226" s="128"/>
      <c r="S226" s="113"/>
      <c r="T226" s="115"/>
      <c r="U226" s="140"/>
      <c r="V226" s="42" t="str">
        <f>IF($R226&lt;&gt;"",$R226*S226,"")</f>
        <v/>
      </c>
      <c r="W226" s="42" t="str">
        <f>IF($R226&lt;&gt;"",$R226*T226,"")</f>
        <v/>
      </c>
      <c r="X226" s="141"/>
      <c r="Z226" s="153"/>
      <c r="AA226" s="153"/>
    </row>
    <row r="227" s="5" customFormat="1" ht="16.5" customHeight="1" spans="1:27">
      <c r="A227" s="42"/>
      <c r="B227" s="30"/>
      <c r="C227" s="30"/>
      <c r="D227" s="17"/>
      <c r="E227" s="17"/>
      <c r="F227" s="17"/>
      <c r="G227" s="17"/>
      <c r="H227" s="17"/>
      <c r="I227" s="71"/>
      <c r="J227" s="83"/>
      <c r="K227" s="83"/>
      <c r="L227" s="83"/>
      <c r="M227" s="83"/>
      <c r="N227" s="83"/>
      <c r="O227" s="160" t="str">
        <f>IF(J227&lt;&gt;"",NETWORKDAYS(J227,K227,_V_!$A$1:$A$13),"")</f>
        <v/>
      </c>
      <c r="P227" s="94"/>
      <c r="Q227" s="111"/>
      <c r="R227" s="128" t="str">
        <f>IF(O227&lt;&gt;"",O227*P227,"")</f>
        <v/>
      </c>
      <c r="S227" s="113" t="str">
        <f>IF(O227&lt;&gt;"",IFERROR(MIN(1,MAX(0,NETWORKDAYS(J227,_V_!$B$15,Holidays)/O227)),""),"")</f>
        <v/>
      </c>
      <c r="T227" s="115"/>
      <c r="U227" s="140" t="str">
        <f>IF(S227&lt;&gt;"",IF(S227=0,"",T227/S227),"")</f>
        <v/>
      </c>
      <c r="V227" s="42" t="str">
        <f>IF($R227&lt;&gt;"",$R227*S227,"")</f>
        <v/>
      </c>
      <c r="W227" s="42" t="str">
        <f>IF($R227&lt;&gt;"",$R227*T227,"")</f>
        <v/>
      </c>
      <c r="X227" s="141"/>
      <c r="Z227" s="153"/>
      <c r="AA227" s="153"/>
    </row>
    <row r="228" s="5" customFormat="1" spans="1:27">
      <c r="A228" s="42"/>
      <c r="B228" s="30"/>
      <c r="C228" s="30"/>
      <c r="D228" s="17"/>
      <c r="E228" s="17" t="s">
        <v>316</v>
      </c>
      <c r="F228" s="17"/>
      <c r="G228" s="17"/>
      <c r="H228" s="17"/>
      <c r="I228" s="71"/>
      <c r="J228" s="83"/>
      <c r="K228" s="83"/>
      <c r="L228" s="83">
        <v>43737.375</v>
      </c>
      <c r="M228" s="83" t="s">
        <v>381</v>
      </c>
      <c r="N228" s="83" t="s">
        <v>97</v>
      </c>
      <c r="O228" s="160">
        <v>2</v>
      </c>
      <c r="P228" s="94"/>
      <c r="Q228" s="111"/>
      <c r="R228" s="128"/>
      <c r="S228" s="113"/>
      <c r="T228" s="115"/>
      <c r="U228" s="140"/>
      <c r="V228" s="42" t="str">
        <f t="shared" ref="V228:V247" si="4">IF($R228&lt;&gt;"",$R228*S228,"")</f>
        <v/>
      </c>
      <c r="W228" s="42" t="str">
        <f t="shared" ref="W228:W247" si="5">IF($R228&lt;&gt;"",$R228*T228,"")</f>
        <v/>
      </c>
      <c r="X228" s="141"/>
      <c r="Z228" s="153"/>
      <c r="AA228" s="153"/>
    </row>
    <row r="229" s="5" customFormat="1" ht="16.5" customHeight="1" spans="1:27">
      <c r="A229" s="42"/>
      <c r="B229" s="30"/>
      <c r="C229" s="30"/>
      <c r="D229" s="17"/>
      <c r="E229" s="17"/>
      <c r="F229" s="17"/>
      <c r="G229" s="17"/>
      <c r="H229" s="17"/>
      <c r="I229" s="71"/>
      <c r="J229" s="83"/>
      <c r="K229" s="83"/>
      <c r="L229" s="83"/>
      <c r="M229" s="83"/>
      <c r="N229" s="83"/>
      <c r="O229" s="160" t="str">
        <f>IF(J229&lt;&gt;"",NETWORKDAYS(J229,K229,_V_!$A$1:$A$13),"")</f>
        <v/>
      </c>
      <c r="P229" s="94"/>
      <c r="Q229" s="111"/>
      <c r="R229" s="128" t="str">
        <f>IF(O229&lt;&gt;"",O229*P229,"")</f>
        <v/>
      </c>
      <c r="S229" s="113" t="str">
        <f>IF(O229&lt;&gt;"",IFERROR(MIN(1,MAX(0,NETWORKDAYS(J229,_V_!$B$15,Holidays)/O229)),""),"")</f>
        <v/>
      </c>
      <c r="T229" s="115"/>
      <c r="U229" s="140" t="str">
        <f t="shared" ref="U229:U233" si="6">IF(S229&lt;&gt;"",IF(S229=0,"",T229/S229),"")</f>
        <v/>
      </c>
      <c r="V229" s="42" t="str">
        <f t="shared" si="4"/>
        <v/>
      </c>
      <c r="W229" s="42" t="str">
        <f t="shared" si="5"/>
        <v/>
      </c>
      <c r="X229" s="141"/>
      <c r="Z229" s="153"/>
      <c r="AA229" s="153"/>
    </row>
    <row r="230" s="5" customFormat="1" ht="28.5" spans="1:27">
      <c r="A230" s="42"/>
      <c r="B230" s="30"/>
      <c r="C230" s="30"/>
      <c r="D230" s="17"/>
      <c r="E230" s="17" t="s">
        <v>149</v>
      </c>
      <c r="F230" s="17"/>
      <c r="G230" s="17"/>
      <c r="H230" s="17"/>
      <c r="I230" s="71" t="s">
        <v>150</v>
      </c>
      <c r="J230" s="83"/>
      <c r="K230" s="83"/>
      <c r="L230" s="83"/>
      <c r="M230" s="83"/>
      <c r="N230" s="83"/>
      <c r="O230" s="160"/>
      <c r="P230" s="94"/>
      <c r="Q230" s="111"/>
      <c r="R230" s="128"/>
      <c r="S230" s="113"/>
      <c r="T230" s="115"/>
      <c r="U230" s="140"/>
      <c r="V230" s="42" t="str">
        <f t="shared" si="4"/>
        <v/>
      </c>
      <c r="W230" s="42" t="str">
        <f t="shared" si="5"/>
        <v/>
      </c>
      <c r="X230" s="141"/>
      <c r="Z230" s="153"/>
      <c r="AA230" s="153"/>
    </row>
    <row r="231" s="5" customFormat="1" ht="16.5" customHeight="1" spans="1:27">
      <c r="A231" s="42"/>
      <c r="B231" s="30"/>
      <c r="C231" s="30"/>
      <c r="D231" s="17"/>
      <c r="E231" s="17"/>
      <c r="F231" s="17"/>
      <c r="G231" s="17"/>
      <c r="H231" s="17"/>
      <c r="I231" s="71"/>
      <c r="J231" s="83"/>
      <c r="K231" s="83"/>
      <c r="L231" s="83"/>
      <c r="M231" s="83"/>
      <c r="N231" s="83"/>
      <c r="O231" s="160" t="str">
        <f>IF(J231&lt;&gt;"",NETWORKDAYS(J231,K231,_V_!$A$1:$A$13),"")</f>
        <v/>
      </c>
      <c r="P231" s="94"/>
      <c r="Q231" s="111"/>
      <c r="R231" s="128" t="str">
        <f t="shared" ref="R231:R237" si="7">IF(O231&lt;&gt;"",O231*P231,"")</f>
        <v/>
      </c>
      <c r="S231" s="113" t="str">
        <f>IF(O231&lt;&gt;"",IFERROR(MIN(1,MAX(0,NETWORKDAYS(J231,_V_!$B$15,Holidays)/O231)),""),"")</f>
        <v/>
      </c>
      <c r="T231" s="115"/>
      <c r="U231" s="140" t="str">
        <f t="shared" si="6"/>
        <v/>
      </c>
      <c r="V231" s="42" t="str">
        <f t="shared" si="4"/>
        <v/>
      </c>
      <c r="W231" s="42" t="str">
        <f t="shared" si="5"/>
        <v/>
      </c>
      <c r="X231" s="141"/>
      <c r="Z231" s="153"/>
      <c r="AA231" s="153"/>
    </row>
    <row r="232" s="5" customFormat="1" ht="16.5" customHeight="1" spans="1:27">
      <c r="A232" s="42"/>
      <c r="B232" s="30"/>
      <c r="C232" s="30"/>
      <c r="D232" s="17"/>
      <c r="E232" s="17"/>
      <c r="F232" s="17"/>
      <c r="G232" s="17"/>
      <c r="H232" s="17"/>
      <c r="I232" s="71"/>
      <c r="J232" s="83"/>
      <c r="K232" s="83"/>
      <c r="L232" s="83"/>
      <c r="M232" s="83"/>
      <c r="N232" s="83"/>
      <c r="O232" s="160"/>
      <c r="P232" s="94"/>
      <c r="Q232" s="111"/>
      <c r="R232" s="128"/>
      <c r="S232" s="113"/>
      <c r="T232" s="115"/>
      <c r="U232" s="140"/>
      <c r="V232" s="42" t="str">
        <f t="shared" si="4"/>
        <v/>
      </c>
      <c r="W232" s="42" t="str">
        <f t="shared" si="5"/>
        <v/>
      </c>
      <c r="X232" s="141"/>
      <c r="Z232" s="153"/>
      <c r="AA232" s="153"/>
    </row>
    <row r="233" s="5" customFormat="1" spans="1:27">
      <c r="A233" s="42"/>
      <c r="B233" s="30"/>
      <c r="C233" s="30"/>
      <c r="D233" s="17"/>
      <c r="E233" s="17"/>
      <c r="F233" s="17"/>
      <c r="G233" s="17"/>
      <c r="H233" s="17"/>
      <c r="I233" s="71"/>
      <c r="J233" s="83"/>
      <c r="K233" s="83"/>
      <c r="L233" s="83"/>
      <c r="M233" s="83"/>
      <c r="N233" s="83"/>
      <c r="O233" s="160" t="str">
        <f>IF(J233&lt;&gt;"",NETWORKDAYS(J233,K233,_V_!$A$1:$A$13),"")</f>
        <v/>
      </c>
      <c r="P233" s="94"/>
      <c r="Q233" s="111"/>
      <c r="R233" s="128" t="str">
        <f t="shared" si="7"/>
        <v/>
      </c>
      <c r="S233" s="113" t="str">
        <f>IF(O233&lt;&gt;"",IFERROR(MIN(1,MAX(0,NETWORKDAYS(J233,_V_!$B$15,Holidays)/O233)),""),"")</f>
        <v/>
      </c>
      <c r="T233" s="115"/>
      <c r="U233" s="140" t="str">
        <f t="shared" si="6"/>
        <v/>
      </c>
      <c r="V233" s="42" t="str">
        <f t="shared" si="4"/>
        <v/>
      </c>
      <c r="W233" s="42" t="str">
        <f t="shared" si="5"/>
        <v/>
      </c>
      <c r="X233" s="141"/>
      <c r="Z233" s="153"/>
      <c r="AA233" s="153"/>
    </row>
    <row r="234" s="5" customFormat="1" ht="16.5" customHeight="1" spans="1:23">
      <c r="A234" s="42"/>
      <c r="B234" s="30"/>
      <c r="C234" s="30"/>
      <c r="D234" s="17" t="s">
        <v>151</v>
      </c>
      <c r="E234" s="17"/>
      <c r="F234" s="17"/>
      <c r="G234" s="17"/>
      <c r="H234" s="17"/>
      <c r="I234" s="71"/>
      <c r="J234" s="83"/>
      <c r="K234" s="83"/>
      <c r="L234" s="83"/>
      <c r="M234" s="83"/>
      <c r="N234" s="83"/>
      <c r="O234" s="160"/>
      <c r="P234" s="94"/>
      <c r="Q234" s="111"/>
      <c r="R234" s="128"/>
      <c r="S234" s="113"/>
      <c r="T234" s="115"/>
      <c r="U234" s="140"/>
      <c r="V234" s="42" t="str">
        <f t="shared" si="4"/>
        <v/>
      </c>
      <c r="W234" s="42" t="str">
        <f t="shared" si="5"/>
        <v/>
      </c>
    </row>
    <row r="235" s="5" customFormat="1" ht="16.5" customHeight="1" spans="1:27">
      <c r="A235" s="42"/>
      <c r="B235" s="30"/>
      <c r="C235" s="30"/>
      <c r="D235" s="17"/>
      <c r="E235" s="17" t="s">
        <v>152</v>
      </c>
      <c r="F235" s="17"/>
      <c r="G235" s="17"/>
      <c r="H235" s="17"/>
      <c r="I235" s="71" t="s">
        <v>153</v>
      </c>
      <c r="J235" s="83"/>
      <c r="K235" s="83"/>
      <c r="L235" s="83"/>
      <c r="M235" s="83"/>
      <c r="N235" s="83"/>
      <c r="O235" s="160"/>
      <c r="P235" s="94"/>
      <c r="Q235" s="111"/>
      <c r="R235" s="128"/>
      <c r="S235" s="113"/>
      <c r="T235" s="115"/>
      <c r="U235" s="140"/>
      <c r="V235" s="42" t="str">
        <f t="shared" si="4"/>
        <v/>
      </c>
      <c r="W235" s="42" t="str">
        <f t="shared" si="5"/>
        <v/>
      </c>
      <c r="X235" s="141"/>
      <c r="Z235" s="153"/>
      <c r="AA235" s="153"/>
    </row>
    <row r="236" s="5" customFormat="1" ht="16.5" customHeight="1" spans="1:27">
      <c r="A236" s="42"/>
      <c r="B236" s="30"/>
      <c r="C236" s="30"/>
      <c r="D236" s="17"/>
      <c r="E236" s="17"/>
      <c r="F236" s="17"/>
      <c r="G236" s="17"/>
      <c r="H236" s="17"/>
      <c r="I236" s="71"/>
      <c r="J236" s="83"/>
      <c r="K236" s="83"/>
      <c r="L236" s="83"/>
      <c r="M236" s="83"/>
      <c r="N236" s="83"/>
      <c r="O236" s="160" t="str">
        <f>IF(J236&lt;&gt;"",NETWORKDAYS(J236,K236,_V_!$A$1:$A$13),"")</f>
        <v/>
      </c>
      <c r="P236" s="94"/>
      <c r="Q236" s="111"/>
      <c r="R236" s="128" t="str">
        <f t="shared" si="7"/>
        <v/>
      </c>
      <c r="S236" s="113" t="str">
        <f>IF(O236&lt;&gt;"",IFERROR(MIN(1,MAX(0,NETWORKDAYS(J236,_V_!$B$15,Holidays)/O236)),""),"")</f>
        <v/>
      </c>
      <c r="T236" s="115"/>
      <c r="U236" s="140" t="str">
        <f t="shared" ref="U236:U243" si="8">IF(S236&lt;&gt;"",IF(S236=0,"",T236/S236),"")</f>
        <v/>
      </c>
      <c r="V236" s="42" t="str">
        <f t="shared" si="4"/>
        <v/>
      </c>
      <c r="W236" s="42" t="str">
        <f t="shared" si="5"/>
        <v/>
      </c>
      <c r="X236" s="141"/>
      <c r="Z236" s="153"/>
      <c r="AA236" s="153"/>
    </row>
    <row r="237" s="5" customFormat="1" ht="16.5" customHeight="1" spans="1:27">
      <c r="A237" s="42"/>
      <c r="B237" s="30"/>
      <c r="C237" s="30"/>
      <c r="D237" s="17"/>
      <c r="E237" s="17"/>
      <c r="F237" s="17"/>
      <c r="G237" s="17"/>
      <c r="H237" s="17"/>
      <c r="I237" s="71"/>
      <c r="J237" s="83"/>
      <c r="K237" s="83"/>
      <c r="L237" s="83"/>
      <c r="M237" s="83"/>
      <c r="N237" s="83"/>
      <c r="O237" s="160" t="str">
        <f>IF(J237&lt;&gt;"",NETWORKDAYS(J237,K237,_V_!$A$1:$A$13),"")</f>
        <v/>
      </c>
      <c r="P237" s="94"/>
      <c r="Q237" s="111"/>
      <c r="R237" s="128" t="str">
        <f t="shared" si="7"/>
        <v/>
      </c>
      <c r="S237" s="113" t="str">
        <f>IF(O237&lt;&gt;"",IFERROR(MIN(1,MAX(0,NETWORKDAYS(J237,_V_!$B$15,Holidays)/O237)),""),"")</f>
        <v/>
      </c>
      <c r="T237" s="115"/>
      <c r="U237" s="140" t="str">
        <f t="shared" si="8"/>
        <v/>
      </c>
      <c r="V237" s="42" t="str">
        <f t="shared" si="4"/>
        <v/>
      </c>
      <c r="W237" s="42" t="str">
        <f t="shared" si="5"/>
        <v/>
      </c>
      <c r="X237" s="141"/>
      <c r="Z237" s="153"/>
      <c r="AA237" s="153"/>
    </row>
    <row r="238" s="5" customFormat="1" ht="16.5" customHeight="1" spans="1:27">
      <c r="A238" s="42"/>
      <c r="B238" s="30"/>
      <c r="C238" s="30"/>
      <c r="D238" s="17"/>
      <c r="E238" s="17" t="s">
        <v>382</v>
      </c>
      <c r="F238" s="17"/>
      <c r="G238" s="17"/>
      <c r="H238" s="17"/>
      <c r="I238" s="71" t="s">
        <v>382</v>
      </c>
      <c r="J238" s="83"/>
      <c r="K238" s="83"/>
      <c r="L238" s="83"/>
      <c r="M238" s="83"/>
      <c r="N238" s="83"/>
      <c r="O238" s="160"/>
      <c r="P238" s="94"/>
      <c r="Q238" s="111"/>
      <c r="R238" s="128"/>
      <c r="S238" s="113"/>
      <c r="T238" s="115"/>
      <c r="U238" s="140"/>
      <c r="V238" s="42" t="str">
        <f t="shared" si="4"/>
        <v/>
      </c>
      <c r="W238" s="42" t="str">
        <f t="shared" si="5"/>
        <v/>
      </c>
      <c r="X238" s="141"/>
      <c r="Z238" s="153"/>
      <c r="AA238" s="153"/>
    </row>
    <row r="239" s="5" customFormat="1" ht="16.5" customHeight="1" spans="1:27">
      <c r="A239" s="42"/>
      <c r="B239" s="30"/>
      <c r="C239" s="30"/>
      <c r="D239" s="17"/>
      <c r="E239" s="17"/>
      <c r="F239" s="17"/>
      <c r="G239" s="17"/>
      <c r="H239" s="17"/>
      <c r="I239" s="71"/>
      <c r="J239" s="83"/>
      <c r="K239" s="83"/>
      <c r="L239" s="83"/>
      <c r="M239" s="83"/>
      <c r="N239" s="83"/>
      <c r="O239" s="160" t="str">
        <f>IF(J239&lt;&gt;"",NETWORKDAYS(J239,K239,_V_!$A$1:$A$13),"")</f>
        <v/>
      </c>
      <c r="P239" s="94"/>
      <c r="Q239" s="111"/>
      <c r="R239" s="128" t="str">
        <f t="shared" ref="R239:R243" si="9">IF(O239&lt;&gt;"",O239*P239,"")</f>
        <v/>
      </c>
      <c r="S239" s="113" t="str">
        <f>IF(O239&lt;&gt;"",IFERROR(MIN(1,MAX(0,NETWORKDAYS(J239,_V_!$B$15,Holidays)/O239)),""),"")</f>
        <v/>
      </c>
      <c r="T239" s="115"/>
      <c r="U239" s="140" t="str">
        <f t="shared" si="8"/>
        <v/>
      </c>
      <c r="V239" s="42" t="str">
        <f t="shared" si="4"/>
        <v/>
      </c>
      <c r="W239" s="42" t="str">
        <f t="shared" si="5"/>
        <v/>
      </c>
      <c r="X239" s="141"/>
      <c r="Z239" s="153"/>
      <c r="AA239" s="153"/>
    </row>
    <row r="240" s="5" customFormat="1" ht="16.5" customHeight="1" spans="1:27">
      <c r="A240" s="42"/>
      <c r="B240" s="30"/>
      <c r="C240" s="30"/>
      <c r="D240" s="17"/>
      <c r="E240" s="17"/>
      <c r="F240" s="17"/>
      <c r="G240" s="17"/>
      <c r="H240" s="17"/>
      <c r="I240" s="71"/>
      <c r="J240" s="83"/>
      <c r="K240" s="83"/>
      <c r="L240" s="83"/>
      <c r="M240" s="83"/>
      <c r="N240" s="83"/>
      <c r="O240" s="160" t="str">
        <f>IF(J240&lt;&gt;"",NETWORKDAYS(J240,K240,_V_!$A$1:$A$13),"")</f>
        <v/>
      </c>
      <c r="P240" s="94"/>
      <c r="Q240" s="111"/>
      <c r="R240" s="128" t="str">
        <f t="shared" si="9"/>
        <v/>
      </c>
      <c r="S240" s="113" t="str">
        <f>IF(O240&lt;&gt;"",IFERROR(MIN(1,MAX(0,NETWORKDAYS(J240,_V_!$B$15,Holidays)/O240)),""),"")</f>
        <v/>
      </c>
      <c r="T240" s="115"/>
      <c r="U240" s="140" t="str">
        <f t="shared" si="8"/>
        <v/>
      </c>
      <c r="V240" s="42" t="str">
        <f t="shared" si="4"/>
        <v/>
      </c>
      <c r="W240" s="42" t="str">
        <f t="shared" si="5"/>
        <v/>
      </c>
      <c r="X240" s="141"/>
      <c r="Z240" s="153"/>
      <c r="AA240" s="153"/>
    </row>
    <row r="241" s="5" customFormat="1" ht="16.5" customHeight="1" spans="1:27">
      <c r="A241" s="42"/>
      <c r="B241" s="30"/>
      <c r="C241" s="30"/>
      <c r="D241" s="17"/>
      <c r="E241" s="17" t="s">
        <v>154</v>
      </c>
      <c r="F241" s="17"/>
      <c r="G241" s="17"/>
      <c r="H241" s="17"/>
      <c r="I241" s="71" t="s">
        <v>157</v>
      </c>
      <c r="J241" s="83"/>
      <c r="K241" s="83"/>
      <c r="L241" s="83"/>
      <c r="M241" s="83"/>
      <c r="N241" s="83"/>
      <c r="O241" s="160" t="str">
        <f>IF(J241&lt;&gt;"",NETWORKDAYS(J241,K241,_V_!$A$1:$A$13),"")</f>
        <v/>
      </c>
      <c r="P241" s="94"/>
      <c r="Q241" s="111"/>
      <c r="R241" s="128" t="str">
        <f t="shared" si="9"/>
        <v/>
      </c>
      <c r="S241" s="113" t="str">
        <f>IF(O241&lt;&gt;"",IFERROR(MIN(1,MAX(0,NETWORKDAYS(J241,_V_!$B$15,Holidays)/O241)),""),"")</f>
        <v/>
      </c>
      <c r="T241" s="115"/>
      <c r="U241" s="140" t="str">
        <f t="shared" si="8"/>
        <v/>
      </c>
      <c r="V241" s="42" t="str">
        <f t="shared" si="4"/>
        <v/>
      </c>
      <c r="W241" s="42" t="str">
        <f t="shared" si="5"/>
        <v/>
      </c>
      <c r="X241" s="141"/>
      <c r="Z241" s="153"/>
      <c r="AA241" s="153"/>
    </row>
    <row r="242" s="5" customFormat="1" ht="16.5" customHeight="1" spans="1:27">
      <c r="A242" s="42"/>
      <c r="B242" s="30"/>
      <c r="C242" s="30"/>
      <c r="D242" s="17"/>
      <c r="E242" s="17" t="s">
        <v>155</v>
      </c>
      <c r="F242" s="17"/>
      <c r="G242" s="17"/>
      <c r="H242" s="17"/>
      <c r="I242" s="71"/>
      <c r="J242" s="83"/>
      <c r="K242" s="83"/>
      <c r="L242" s="83"/>
      <c r="M242" s="83"/>
      <c r="N242" s="83"/>
      <c r="O242" s="160" t="str">
        <f>IF(J242&lt;&gt;"",NETWORKDAYS(J242,K242,_V_!$A$1:$A$13),"")</f>
        <v/>
      </c>
      <c r="P242" s="94"/>
      <c r="Q242" s="111"/>
      <c r="R242" s="128" t="str">
        <f t="shared" si="9"/>
        <v/>
      </c>
      <c r="S242" s="113" t="str">
        <f>IF(O242&lt;&gt;"",IFERROR(MIN(1,MAX(0,NETWORKDAYS(J242,_V_!$B$15,Holidays)/O242)),""),"")</f>
        <v/>
      </c>
      <c r="T242" s="115"/>
      <c r="U242" s="140" t="str">
        <f t="shared" si="8"/>
        <v/>
      </c>
      <c r="V242" s="42" t="str">
        <f t="shared" si="4"/>
        <v/>
      </c>
      <c r="W242" s="42" t="str">
        <f t="shared" si="5"/>
        <v/>
      </c>
      <c r="X242" s="141"/>
      <c r="Z242" s="153"/>
      <c r="AA242" s="153"/>
    </row>
    <row r="243" s="5" customFormat="1" ht="16.5" customHeight="1" spans="1:23">
      <c r="A243" s="42"/>
      <c r="B243" s="30"/>
      <c r="C243" s="30"/>
      <c r="D243" s="17"/>
      <c r="E243" s="17" t="s">
        <v>158</v>
      </c>
      <c r="F243" s="17"/>
      <c r="G243" s="17"/>
      <c r="H243" s="17"/>
      <c r="I243" s="71"/>
      <c r="J243" s="83"/>
      <c r="K243" s="83"/>
      <c r="L243" s="83"/>
      <c r="M243" s="83"/>
      <c r="N243" s="83"/>
      <c r="O243" s="160" t="str">
        <f>IF(J243&lt;&gt;"",NETWORKDAYS(J243,K243,_V_!$A$1:$A$13),"")</f>
        <v/>
      </c>
      <c r="P243" s="94"/>
      <c r="Q243" s="111"/>
      <c r="R243" s="128" t="str">
        <f t="shared" si="9"/>
        <v/>
      </c>
      <c r="S243" s="113" t="str">
        <f>IF(O243&lt;&gt;"",IFERROR(MIN(1,MAX(0,NETWORKDAYS(J243,_V_!$B$15,Holidays)/O243)),""),"")</f>
        <v/>
      </c>
      <c r="T243" s="115"/>
      <c r="U243" s="140" t="str">
        <f t="shared" si="8"/>
        <v/>
      </c>
      <c r="V243" s="42" t="str">
        <f t="shared" si="4"/>
        <v/>
      </c>
      <c r="W243" s="42" t="str">
        <f t="shared" si="5"/>
        <v/>
      </c>
    </row>
    <row r="244" s="5" customFormat="1" ht="16.5" customHeight="1" spans="1:23">
      <c r="A244" s="42"/>
      <c r="B244" s="30"/>
      <c r="C244" s="30"/>
      <c r="D244" s="17" t="s">
        <v>159</v>
      </c>
      <c r="E244" s="17"/>
      <c r="F244" s="17"/>
      <c r="G244" s="17"/>
      <c r="H244" s="17"/>
      <c r="I244" s="71"/>
      <c r="J244" s="83"/>
      <c r="K244" s="83"/>
      <c r="L244" s="83"/>
      <c r="M244" s="83"/>
      <c r="N244" s="83"/>
      <c r="O244" s="160"/>
      <c r="P244" s="94"/>
      <c r="Q244" s="111"/>
      <c r="R244" s="128"/>
      <c r="S244" s="113"/>
      <c r="T244" s="115"/>
      <c r="U244" s="140"/>
      <c r="V244" s="42" t="str">
        <f t="shared" si="4"/>
        <v/>
      </c>
      <c r="W244" s="42" t="str">
        <f t="shared" si="5"/>
        <v/>
      </c>
    </row>
    <row r="245" s="5" customFormat="1" ht="16.5" customHeight="1" spans="1:27">
      <c r="A245" s="42"/>
      <c r="B245" s="30"/>
      <c r="C245" s="30"/>
      <c r="D245" s="17"/>
      <c r="E245" s="17" t="s">
        <v>160</v>
      </c>
      <c r="F245" s="17"/>
      <c r="G245" s="17"/>
      <c r="H245" s="17"/>
      <c r="I245" s="71" t="s">
        <v>161</v>
      </c>
      <c r="J245" s="83"/>
      <c r="K245" s="83"/>
      <c r="L245" s="83"/>
      <c r="M245" s="83"/>
      <c r="N245" s="83"/>
      <c r="O245" s="160" t="str">
        <f>IF(J245&lt;&gt;"",NETWORKDAYS(J245,K245,_V_!$A$1:$A$13),"")</f>
        <v/>
      </c>
      <c r="P245" s="94"/>
      <c r="Q245" s="111"/>
      <c r="R245" s="128" t="str">
        <f t="shared" ref="R245:R247" si="10">IF(O245&lt;&gt;"",O245*P245,"")</f>
        <v/>
      </c>
      <c r="S245" s="113" t="str">
        <f>IF(O245&lt;&gt;"",IFERROR(MIN(1,MAX(0,NETWORKDAYS(J245,_V_!$B$15,Holidays)/O245)),""),"")</f>
        <v/>
      </c>
      <c r="T245" s="115"/>
      <c r="U245" s="140" t="str">
        <f t="shared" ref="U245:U247" si="11">IF(S245&lt;&gt;"",IF(S245=0,"",T245/S245),"")</f>
        <v/>
      </c>
      <c r="V245" s="42" t="str">
        <f t="shared" si="4"/>
        <v/>
      </c>
      <c r="W245" s="42" t="str">
        <f t="shared" si="5"/>
        <v/>
      </c>
      <c r="X245" s="141"/>
      <c r="Z245" s="153"/>
      <c r="AA245" s="153"/>
    </row>
    <row r="246" s="5" customFormat="1" ht="16.5" customHeight="1" spans="1:27">
      <c r="A246" s="42"/>
      <c r="B246" s="30"/>
      <c r="C246" s="30"/>
      <c r="D246" s="17"/>
      <c r="E246" s="17" t="s">
        <v>383</v>
      </c>
      <c r="F246" s="17"/>
      <c r="G246" s="17"/>
      <c r="H246" s="17"/>
      <c r="I246" s="71" t="s">
        <v>384</v>
      </c>
      <c r="J246" s="83"/>
      <c r="K246" s="83"/>
      <c r="L246" s="83"/>
      <c r="M246" s="83"/>
      <c r="N246" s="83"/>
      <c r="O246" s="160" t="str">
        <f>IF(J246&lt;&gt;"",NETWORKDAYS(J246,K246,_V_!$A$1:$A$13),"")</f>
        <v/>
      </c>
      <c r="P246" s="94"/>
      <c r="Q246" s="111"/>
      <c r="R246" s="128" t="str">
        <f t="shared" si="10"/>
        <v/>
      </c>
      <c r="S246" s="113" t="str">
        <f>IF(O246&lt;&gt;"",IFERROR(MIN(1,MAX(0,NETWORKDAYS(J246,_V_!$B$15,Holidays)/O246)),""),"")</f>
        <v/>
      </c>
      <c r="T246" s="115"/>
      <c r="U246" s="140" t="str">
        <f t="shared" si="11"/>
        <v/>
      </c>
      <c r="V246" s="42" t="str">
        <f t="shared" si="4"/>
        <v/>
      </c>
      <c r="W246" s="42" t="str">
        <f t="shared" si="5"/>
        <v/>
      </c>
      <c r="X246" s="141"/>
      <c r="Z246" s="153"/>
      <c r="AA246" s="153"/>
    </row>
    <row r="247" spans="1:23">
      <c r="A247" s="42"/>
      <c r="B247" s="30"/>
      <c r="C247" s="30"/>
      <c r="D247" s="17"/>
      <c r="E247" s="17" t="s">
        <v>383</v>
      </c>
      <c r="F247" s="17"/>
      <c r="G247" s="17"/>
      <c r="H247" s="17"/>
      <c r="I247" s="71" t="s">
        <v>384</v>
      </c>
      <c r="J247" s="83"/>
      <c r="K247" s="83"/>
      <c r="L247" s="83"/>
      <c r="M247" s="83"/>
      <c r="N247" s="83"/>
      <c r="O247" s="160" t="str">
        <f>IF(J247&lt;&gt;"",NETWORKDAYS(J247,K247,_V_!$A$1:$A$13),"")</f>
        <v/>
      </c>
      <c r="P247" s="94"/>
      <c r="Q247" s="111"/>
      <c r="R247" s="128" t="str">
        <f t="shared" si="10"/>
        <v/>
      </c>
      <c r="S247" s="113" t="str">
        <f>IF(O247&lt;&gt;"",IFERROR(MIN(1,MAX(0,NETWORKDAYS(J247,_V_!$B$15,Holidays)/O247)),""),"")</f>
        <v/>
      </c>
      <c r="T247" s="115"/>
      <c r="U247" s="140" t="str">
        <f t="shared" si="11"/>
        <v/>
      </c>
      <c r="V247" s="42" t="str">
        <f t="shared" si="4"/>
        <v/>
      </c>
      <c r="W247" s="42" t="str">
        <f t="shared" si="5"/>
        <v/>
      </c>
    </row>
    <row r="248" spans="1:23">
      <c r="A248" s="42"/>
      <c r="B248" s="30"/>
      <c r="C248" s="30"/>
      <c r="D248" s="17"/>
      <c r="E248" s="17"/>
      <c r="F248" s="17"/>
      <c r="G248" s="17"/>
      <c r="H248" s="17"/>
      <c r="I248" s="71"/>
      <c r="J248" s="83"/>
      <c r="K248" s="83"/>
      <c r="L248" s="83"/>
      <c r="M248" s="83"/>
      <c r="N248" s="83"/>
      <c r="O248" s="160"/>
      <c r="P248" s="94"/>
      <c r="Q248" s="111"/>
      <c r="R248" s="128"/>
      <c r="S248" s="113"/>
      <c r="T248" s="115"/>
      <c r="U248" s="140"/>
      <c r="V248" s="42"/>
      <c r="W248" s="42"/>
    </row>
    <row r="249" ht="16.5" spans="1:23">
      <c r="A249" s="42"/>
      <c r="B249" s="30"/>
      <c r="C249" s="30"/>
      <c r="D249" s="17"/>
      <c r="E249" s="17"/>
      <c r="F249" s="17"/>
      <c r="G249" s="17"/>
      <c r="H249" s="17"/>
      <c r="I249" s="71"/>
      <c r="J249" s="83"/>
      <c r="K249" s="83"/>
      <c r="L249" s="83"/>
      <c r="M249" s="83"/>
      <c r="N249" s="83"/>
      <c r="O249" s="160"/>
      <c r="P249" s="94"/>
      <c r="Q249" s="111"/>
      <c r="R249" s="128"/>
      <c r="S249" s="113"/>
      <c r="T249" s="115"/>
      <c r="U249" s="140"/>
      <c r="V249" s="42"/>
      <c r="W249" s="42"/>
    </row>
    <row r="250" ht="16.5" spans="1:23">
      <c r="A250" s="158" t="s">
        <v>318</v>
      </c>
      <c r="B250" s="30"/>
      <c r="C250" s="30"/>
      <c r="D250" s="17"/>
      <c r="E250" s="17"/>
      <c r="F250" s="17"/>
      <c r="G250" s="17"/>
      <c r="H250" s="17"/>
      <c r="I250" s="71"/>
      <c r="J250" s="72"/>
      <c r="K250" s="72"/>
      <c r="L250" s="72"/>
      <c r="M250" s="72"/>
      <c r="N250" s="72"/>
      <c r="O250" s="160" t="str">
        <f>IF(J250&lt;&gt;"",NETWORKDAYS(J250,K250,_V_!$A$1:$A$13),"")</f>
        <v/>
      </c>
      <c r="P250" s="94"/>
      <c r="Q250" s="111"/>
      <c r="R250" s="112" t="s">
        <v>92</v>
      </c>
      <c r="S250" s="113" t="str">
        <f>IF(O250&lt;&gt;"",IFERROR(MIN(1,MAX(0,NETWORKDAYS(J250,_V_!$B$15,Holidays)/O250)),""),"")</f>
        <v/>
      </c>
      <c r="T250" s="114"/>
      <c r="U250" s="140"/>
      <c r="V250" s="42" t="str">
        <f>IF($R250&lt;&gt;"",$R250*S250,"")</f>
        <v/>
      </c>
      <c r="W250" s="42" t="str">
        <f>IF($R250&lt;&gt;"",$R250*T250,"")</f>
        <v/>
      </c>
    </row>
    <row r="251" spans="1:23">
      <c r="A251" s="31"/>
      <c r="B251" s="30"/>
      <c r="C251" s="30"/>
      <c r="D251" s="32" t="s">
        <v>93</v>
      </c>
      <c r="E251" s="17"/>
      <c r="F251" s="17"/>
      <c r="G251" s="17"/>
      <c r="H251" s="30"/>
      <c r="I251" s="73" t="s">
        <v>94</v>
      </c>
      <c r="J251" s="74"/>
      <c r="K251" s="74"/>
      <c r="L251" s="74"/>
      <c r="M251" s="74"/>
      <c r="N251" s="74"/>
      <c r="O251" s="160"/>
      <c r="P251" s="95"/>
      <c r="Q251" s="111"/>
      <c r="R251" s="112"/>
      <c r="S251" s="113"/>
      <c r="T251" s="115"/>
      <c r="U251" s="140"/>
      <c r="V251" s="42" t="str">
        <f>IF($R251&lt;&gt;"",$R251*S251,"")</f>
        <v/>
      </c>
      <c r="W251" s="42" t="str">
        <f>IF($R251&lt;&gt;"",$R251*T251,"")</f>
        <v/>
      </c>
    </row>
    <row r="252" spans="1:23">
      <c r="A252" s="42"/>
      <c r="B252" s="30"/>
      <c r="C252" s="30"/>
      <c r="D252" s="17"/>
      <c r="E252" s="17"/>
      <c r="F252" s="17"/>
      <c r="G252" s="17"/>
      <c r="H252" s="17"/>
      <c r="I252" s="71"/>
      <c r="J252" s="83"/>
      <c r="K252" s="83"/>
      <c r="L252" s="83"/>
      <c r="M252" s="83"/>
      <c r="N252" s="83"/>
      <c r="O252" s="160"/>
      <c r="P252" s="94"/>
      <c r="Q252" s="111"/>
      <c r="R252" s="128"/>
      <c r="S252" s="113"/>
      <c r="T252" s="115"/>
      <c r="U252" s="140"/>
      <c r="V252" s="42"/>
      <c r="W252" s="42"/>
    </row>
    <row r="253" spans="1:23">
      <c r="A253" s="42"/>
      <c r="B253" s="30"/>
      <c r="C253" s="30"/>
      <c r="D253" s="17" t="s">
        <v>177</v>
      </c>
      <c r="E253" s="17"/>
      <c r="F253" s="17"/>
      <c r="G253" s="17"/>
      <c r="H253" s="17"/>
      <c r="I253" s="71" t="s">
        <v>94</v>
      </c>
      <c r="J253" s="83"/>
      <c r="K253" s="83"/>
      <c r="L253" s="83"/>
      <c r="M253" s="83"/>
      <c r="N253" s="83"/>
      <c r="O253" s="161" t="s">
        <v>315</v>
      </c>
      <c r="P253" s="94"/>
      <c r="Q253" s="111"/>
      <c r="R253" s="128"/>
      <c r="S253" s="113"/>
      <c r="T253" s="115"/>
      <c r="U253" s="140"/>
      <c r="V253" s="42"/>
      <c r="W253" s="42"/>
    </row>
    <row r="254" spans="1:23">
      <c r="A254" s="42"/>
      <c r="B254" s="30"/>
      <c r="C254" s="30"/>
      <c r="D254" s="17" t="s">
        <v>323</v>
      </c>
      <c r="E254" s="17"/>
      <c r="F254" s="17"/>
      <c r="G254" s="17"/>
      <c r="H254" s="17"/>
      <c r="I254" s="71" t="s">
        <v>94</v>
      </c>
      <c r="J254" s="83"/>
      <c r="K254" s="83"/>
      <c r="L254" s="83"/>
      <c r="M254" s="83"/>
      <c r="N254" s="83"/>
      <c r="O254" s="160">
        <v>1</v>
      </c>
      <c r="P254" s="94"/>
      <c r="Q254" s="111"/>
      <c r="R254" s="128"/>
      <c r="S254" s="113"/>
      <c r="T254" s="115"/>
      <c r="U254" s="140"/>
      <c r="V254" s="42"/>
      <c r="W254" s="42"/>
    </row>
    <row r="255" spans="1:23">
      <c r="A255" s="42"/>
      <c r="B255" s="30"/>
      <c r="C255" s="30"/>
      <c r="D255" s="17" t="s">
        <v>357</v>
      </c>
      <c r="E255" s="17"/>
      <c r="F255" s="17"/>
      <c r="G255" s="17"/>
      <c r="H255" s="17"/>
      <c r="I255" s="71" t="s">
        <v>94</v>
      </c>
      <c r="J255" s="83"/>
      <c r="K255" s="83"/>
      <c r="L255" s="83"/>
      <c r="M255" s="83"/>
      <c r="N255" s="83"/>
      <c r="O255" s="160">
        <v>0.5</v>
      </c>
      <c r="P255" s="94"/>
      <c r="Q255" s="111"/>
      <c r="R255" s="128"/>
      <c r="S255" s="113"/>
      <c r="T255" s="115"/>
      <c r="U255" s="140"/>
      <c r="V255" s="42"/>
      <c r="W255" s="42"/>
    </row>
    <row r="256" spans="1:23">
      <c r="A256" s="42"/>
      <c r="B256" s="30"/>
      <c r="C256" s="30"/>
      <c r="D256" s="17" t="s">
        <v>385</v>
      </c>
      <c r="E256" s="17"/>
      <c r="F256" s="17"/>
      <c r="G256" s="17"/>
      <c r="H256" s="17"/>
      <c r="I256" s="71" t="s">
        <v>94</v>
      </c>
      <c r="J256" s="83"/>
      <c r="K256" s="83"/>
      <c r="L256" s="83"/>
      <c r="M256" s="83"/>
      <c r="N256" s="83"/>
      <c r="O256" s="160">
        <v>0.5</v>
      </c>
      <c r="P256" s="94"/>
      <c r="Q256" s="111"/>
      <c r="R256" s="128"/>
      <c r="S256" s="113"/>
      <c r="T256" s="115"/>
      <c r="U256" s="140"/>
      <c r="V256" s="42"/>
      <c r="W256" s="42"/>
    </row>
    <row r="257" spans="1:23">
      <c r="A257" s="42"/>
      <c r="B257" s="30"/>
      <c r="C257" s="30"/>
      <c r="D257" s="17" t="s">
        <v>173</v>
      </c>
      <c r="E257" s="17"/>
      <c r="F257" s="17"/>
      <c r="G257" s="17"/>
      <c r="H257" s="17"/>
      <c r="I257" s="71" t="s">
        <v>94</v>
      </c>
      <c r="J257" s="83"/>
      <c r="K257" s="83"/>
      <c r="L257" s="83"/>
      <c r="M257" s="83"/>
      <c r="N257" s="83"/>
      <c r="O257" s="160" t="s">
        <v>386</v>
      </c>
      <c r="P257" s="94"/>
      <c r="Q257" s="111"/>
      <c r="R257" s="128"/>
      <c r="S257" s="113"/>
      <c r="T257" s="115"/>
      <c r="U257" s="140"/>
      <c r="V257" s="42"/>
      <c r="W257" s="42"/>
    </row>
    <row r="258" spans="1:23">
      <c r="A258" s="42"/>
      <c r="B258" s="30"/>
      <c r="C258" s="30"/>
      <c r="D258" s="17" t="s">
        <v>324</v>
      </c>
      <c r="E258" s="17"/>
      <c r="F258" s="17"/>
      <c r="G258" s="17"/>
      <c r="H258" s="17"/>
      <c r="I258" s="71" t="s">
        <v>94</v>
      </c>
      <c r="J258" s="83"/>
      <c r="K258" s="83"/>
      <c r="L258" s="83"/>
      <c r="M258" s="83"/>
      <c r="N258" s="83"/>
      <c r="O258" s="160" t="s">
        <v>387</v>
      </c>
      <c r="P258" s="94"/>
      <c r="Q258" s="111"/>
      <c r="R258" s="128"/>
      <c r="S258" s="113"/>
      <c r="T258" s="115"/>
      <c r="U258" s="140"/>
      <c r="V258" s="42"/>
      <c r="W258" s="42"/>
    </row>
    <row r="259" spans="1:23">
      <c r="A259" s="42"/>
      <c r="B259" s="30"/>
      <c r="C259" s="30"/>
      <c r="D259" s="17" t="s">
        <v>325</v>
      </c>
      <c r="E259" s="17"/>
      <c r="F259" s="17"/>
      <c r="G259" s="17"/>
      <c r="H259" s="17"/>
      <c r="I259" s="71" t="s">
        <v>94</v>
      </c>
      <c r="J259" s="83"/>
      <c r="K259" s="83"/>
      <c r="L259" s="83"/>
      <c r="M259" s="83"/>
      <c r="N259" s="83"/>
      <c r="O259" s="160" t="s">
        <v>386</v>
      </c>
      <c r="P259" s="94"/>
      <c r="Q259" s="111"/>
      <c r="R259" s="128"/>
      <c r="S259" s="113"/>
      <c r="T259" s="115"/>
      <c r="U259" s="140"/>
      <c r="V259" s="42"/>
      <c r="W259" s="42"/>
    </row>
    <row r="260" s="7" customFormat="1" spans="1:23">
      <c r="A260" s="42"/>
      <c r="B260" s="30"/>
      <c r="C260" s="30"/>
      <c r="D260" s="17" t="s">
        <v>326</v>
      </c>
      <c r="E260" s="17"/>
      <c r="F260" s="17"/>
      <c r="G260" s="17"/>
      <c r="H260" s="17"/>
      <c r="I260" s="71" t="s">
        <v>94</v>
      </c>
      <c r="J260" s="83"/>
      <c r="K260" s="83"/>
      <c r="L260" s="83"/>
      <c r="M260" s="83"/>
      <c r="N260" s="83" t="s">
        <v>97</v>
      </c>
      <c r="O260" s="160" t="s">
        <v>315</v>
      </c>
      <c r="P260" s="94"/>
      <c r="Q260" s="111"/>
      <c r="R260" s="128"/>
      <c r="S260" s="137"/>
      <c r="T260" s="138"/>
      <c r="U260" s="152"/>
      <c r="V260" s="42"/>
      <c r="W260" s="42"/>
    </row>
    <row r="261" spans="1:23">
      <c r="A261" s="42"/>
      <c r="B261" s="30"/>
      <c r="C261" s="30"/>
      <c r="D261" s="17" t="s">
        <v>327</v>
      </c>
      <c r="E261" s="17"/>
      <c r="F261" s="17"/>
      <c r="G261" s="17"/>
      <c r="H261" s="17"/>
      <c r="I261" s="71" t="s">
        <v>94</v>
      </c>
      <c r="J261" s="83"/>
      <c r="K261" s="83"/>
      <c r="L261" s="83"/>
      <c r="M261" s="83"/>
      <c r="N261" s="83"/>
      <c r="O261" s="160" t="s">
        <v>386</v>
      </c>
      <c r="P261" s="94"/>
      <c r="Q261" s="111"/>
      <c r="R261" s="128"/>
      <c r="S261" s="113"/>
      <c r="T261" s="115"/>
      <c r="U261" s="140"/>
      <c r="V261" s="42"/>
      <c r="W261" s="42"/>
    </row>
    <row r="262" spans="1:23">
      <c r="A262" s="42"/>
      <c r="B262" s="30"/>
      <c r="C262" s="30"/>
      <c r="D262" s="17" t="s">
        <v>328</v>
      </c>
      <c r="E262" s="17"/>
      <c r="F262" s="17"/>
      <c r="G262" s="17"/>
      <c r="H262" s="17"/>
      <c r="I262" s="71" t="s">
        <v>94</v>
      </c>
      <c r="J262" s="83"/>
      <c r="K262" s="83"/>
      <c r="L262" s="83"/>
      <c r="M262" s="83"/>
      <c r="N262" s="83"/>
      <c r="O262" s="160" t="s">
        <v>386</v>
      </c>
      <c r="P262" s="94"/>
      <c r="Q262" s="111"/>
      <c r="R262" s="128"/>
      <c r="S262" s="113"/>
      <c r="T262" s="115"/>
      <c r="U262" s="140"/>
      <c r="V262" s="42"/>
      <c r="W262" s="42"/>
    </row>
    <row r="263" spans="1:23">
      <c r="A263" s="42"/>
      <c r="B263" s="30"/>
      <c r="C263" s="30"/>
      <c r="D263" s="17" t="s">
        <v>329</v>
      </c>
      <c r="E263" s="17"/>
      <c r="F263" s="17"/>
      <c r="G263" s="17"/>
      <c r="H263" s="17"/>
      <c r="I263" s="71" t="s">
        <v>94</v>
      </c>
      <c r="J263" s="83"/>
      <c r="K263" s="83"/>
      <c r="L263" s="83"/>
      <c r="M263" s="83"/>
      <c r="N263" s="83"/>
      <c r="O263" s="160" t="s">
        <v>387</v>
      </c>
      <c r="P263" s="94"/>
      <c r="Q263" s="111"/>
      <c r="R263" s="128"/>
      <c r="S263" s="113"/>
      <c r="T263" s="115"/>
      <c r="U263" s="140"/>
      <c r="V263" s="42"/>
      <c r="W263" s="42"/>
    </row>
    <row r="264" spans="1:23">
      <c r="A264" s="42"/>
      <c r="B264" s="30"/>
      <c r="C264" s="30"/>
      <c r="D264" s="17" t="s">
        <v>308</v>
      </c>
      <c r="E264" s="17"/>
      <c r="F264" s="17"/>
      <c r="G264" s="17"/>
      <c r="H264" s="17"/>
      <c r="I264" s="71" t="s">
        <v>94</v>
      </c>
      <c r="J264" s="83"/>
      <c r="K264" s="83"/>
      <c r="L264" s="83"/>
      <c r="M264" s="83"/>
      <c r="N264" s="83"/>
      <c r="O264" s="160" t="s">
        <v>317</v>
      </c>
      <c r="P264" s="94"/>
      <c r="Q264" s="111"/>
      <c r="R264" s="128"/>
      <c r="S264" s="113"/>
      <c r="T264" s="115"/>
      <c r="U264" s="140"/>
      <c r="V264" s="42"/>
      <c r="W264" s="42"/>
    </row>
    <row r="265" spans="1:23">
      <c r="A265" s="42"/>
      <c r="B265" s="30"/>
      <c r="C265" s="30"/>
      <c r="D265" s="17" t="s">
        <v>330</v>
      </c>
      <c r="E265" s="17"/>
      <c r="F265" s="17"/>
      <c r="G265" s="17"/>
      <c r="H265" s="17"/>
      <c r="I265" s="71" t="s">
        <v>94</v>
      </c>
      <c r="J265" s="83"/>
      <c r="K265" s="83"/>
      <c r="L265" s="83"/>
      <c r="M265" s="83"/>
      <c r="N265" s="83"/>
      <c r="O265" s="160" t="s">
        <v>386</v>
      </c>
      <c r="P265" s="94"/>
      <c r="Q265" s="111"/>
      <c r="R265" s="128"/>
      <c r="S265" s="113"/>
      <c r="T265" s="115"/>
      <c r="U265" s="140"/>
      <c r="V265" s="42"/>
      <c r="W265" s="42"/>
    </row>
    <row r="266" spans="1:23">
      <c r="A266" s="42"/>
      <c r="B266" s="30"/>
      <c r="C266" s="30"/>
      <c r="D266" s="17" t="s">
        <v>388</v>
      </c>
      <c r="E266" s="17"/>
      <c r="F266" s="17"/>
      <c r="G266" s="17"/>
      <c r="H266" s="17"/>
      <c r="I266" s="71" t="s">
        <v>94</v>
      </c>
      <c r="J266" s="83"/>
      <c r="K266" s="83"/>
      <c r="L266" s="83"/>
      <c r="M266" s="83"/>
      <c r="N266" s="83"/>
      <c r="O266" s="160" t="s">
        <v>315</v>
      </c>
      <c r="P266" s="94"/>
      <c r="Q266" s="111"/>
      <c r="R266" s="128"/>
      <c r="S266" s="113"/>
      <c r="T266" s="115"/>
      <c r="U266" s="140"/>
      <c r="V266" s="42"/>
      <c r="W266" s="42"/>
    </row>
    <row r="267" spans="1:23">
      <c r="A267" s="42"/>
      <c r="B267" s="30"/>
      <c r="C267" s="30"/>
      <c r="D267" s="17" t="s">
        <v>331</v>
      </c>
      <c r="E267" s="17"/>
      <c r="F267" s="17"/>
      <c r="G267" s="17"/>
      <c r="H267" s="17"/>
      <c r="I267" s="71" t="s">
        <v>94</v>
      </c>
      <c r="J267" s="83"/>
      <c r="K267" s="83"/>
      <c r="L267" s="83"/>
      <c r="M267" s="83"/>
      <c r="N267" s="83"/>
      <c r="O267" s="160" t="s">
        <v>386</v>
      </c>
      <c r="P267" s="94"/>
      <c r="Q267" s="111"/>
      <c r="R267" s="128"/>
      <c r="S267" s="113"/>
      <c r="T267" s="115"/>
      <c r="U267" s="140"/>
      <c r="V267" s="42"/>
      <c r="W267" s="42"/>
    </row>
    <row r="268" spans="1:23">
      <c r="A268" s="42"/>
      <c r="B268" s="30"/>
      <c r="C268" s="30"/>
      <c r="D268" s="168" t="s">
        <v>332</v>
      </c>
      <c r="E268" s="17"/>
      <c r="F268" s="17"/>
      <c r="G268" s="17"/>
      <c r="H268" s="17"/>
      <c r="I268" s="71" t="s">
        <v>94</v>
      </c>
      <c r="J268" s="83"/>
      <c r="K268" s="83"/>
      <c r="L268" s="83"/>
      <c r="M268" s="83"/>
      <c r="N268" s="83"/>
      <c r="O268" s="161" t="s">
        <v>315</v>
      </c>
      <c r="P268" s="94"/>
      <c r="Q268" s="111"/>
      <c r="R268" s="128"/>
      <c r="S268" s="113"/>
      <c r="T268" s="115"/>
      <c r="U268" s="140"/>
      <c r="V268" s="42"/>
      <c r="W268" s="42"/>
    </row>
    <row r="269" spans="1:23">
      <c r="A269" s="42"/>
      <c r="B269" s="30"/>
      <c r="C269" s="30"/>
      <c r="D269" s="168" t="s">
        <v>333</v>
      </c>
      <c r="E269" s="17"/>
      <c r="F269" s="17"/>
      <c r="G269" s="17"/>
      <c r="H269" s="17"/>
      <c r="I269" s="71" t="s">
        <v>94</v>
      </c>
      <c r="J269" s="83"/>
      <c r="K269" s="83"/>
      <c r="L269" s="83"/>
      <c r="M269" s="83"/>
      <c r="N269" s="83"/>
      <c r="O269" s="161" t="s">
        <v>315</v>
      </c>
      <c r="P269" s="94"/>
      <c r="Q269" s="111"/>
      <c r="R269" s="128"/>
      <c r="S269" s="113"/>
      <c r="T269" s="115"/>
      <c r="U269" s="140"/>
      <c r="V269" s="42"/>
      <c r="W269" s="42"/>
    </row>
    <row r="270" spans="1:23">
      <c r="A270" s="42"/>
      <c r="B270" s="30"/>
      <c r="C270" s="30"/>
      <c r="D270" s="17" t="s">
        <v>334</v>
      </c>
      <c r="E270" s="17"/>
      <c r="F270" s="17"/>
      <c r="G270" s="17"/>
      <c r="H270" s="17"/>
      <c r="I270" s="71" t="s">
        <v>94</v>
      </c>
      <c r="J270" s="83"/>
      <c r="K270" s="83"/>
      <c r="L270" s="83"/>
      <c r="M270" s="83"/>
      <c r="N270" s="83"/>
      <c r="O270" s="161" t="s">
        <v>315</v>
      </c>
      <c r="P270" s="94"/>
      <c r="Q270" s="111"/>
      <c r="R270" s="128"/>
      <c r="S270" s="113"/>
      <c r="T270" s="115"/>
      <c r="U270" s="140"/>
      <c r="V270" s="42"/>
      <c r="W270" s="42"/>
    </row>
    <row r="271" spans="1:23">
      <c r="A271" s="42"/>
      <c r="B271" s="30"/>
      <c r="C271" s="30"/>
      <c r="D271" s="17" t="s">
        <v>335</v>
      </c>
      <c r="E271" s="17"/>
      <c r="F271" s="17"/>
      <c r="G271" s="17"/>
      <c r="H271" s="17"/>
      <c r="I271" s="71" t="s">
        <v>94</v>
      </c>
      <c r="J271" s="83"/>
      <c r="K271" s="83"/>
      <c r="L271" s="83"/>
      <c r="M271" s="83"/>
      <c r="N271" s="83"/>
      <c r="O271" s="161" t="s">
        <v>386</v>
      </c>
      <c r="P271" s="94"/>
      <c r="Q271" s="111"/>
      <c r="R271" s="128"/>
      <c r="S271" s="113"/>
      <c r="T271" s="115"/>
      <c r="U271" s="140"/>
      <c r="V271" s="42"/>
      <c r="W271" s="42"/>
    </row>
    <row r="272" spans="1:23">
      <c r="A272" s="42"/>
      <c r="B272" s="30"/>
      <c r="C272" s="30"/>
      <c r="D272" s="164" t="s">
        <v>389</v>
      </c>
      <c r="E272" s="17"/>
      <c r="F272" s="17"/>
      <c r="G272" s="17"/>
      <c r="H272" s="17"/>
      <c r="I272" s="71" t="s">
        <v>94</v>
      </c>
      <c r="J272" s="83"/>
      <c r="K272" s="83"/>
      <c r="L272" s="83"/>
      <c r="M272" s="83"/>
      <c r="N272" s="83"/>
      <c r="O272" s="160"/>
      <c r="P272" s="94"/>
      <c r="Q272" s="111"/>
      <c r="R272" s="128"/>
      <c r="S272" s="113"/>
      <c r="T272" s="115"/>
      <c r="U272" s="140"/>
      <c r="V272" s="42"/>
      <c r="W272" s="42"/>
    </row>
    <row r="273" ht="16.5" spans="1:23">
      <c r="A273" s="42"/>
      <c r="B273" s="30"/>
      <c r="C273" s="30"/>
      <c r="D273" s="17"/>
      <c r="E273" s="17"/>
      <c r="F273" s="17"/>
      <c r="G273" s="17"/>
      <c r="H273" s="17"/>
      <c r="I273" s="71"/>
      <c r="J273" s="83"/>
      <c r="K273" s="83"/>
      <c r="L273" s="83"/>
      <c r="M273" s="83"/>
      <c r="N273" s="83"/>
      <c r="O273" s="160"/>
      <c r="P273" s="94"/>
      <c r="Q273" s="111"/>
      <c r="R273" s="128"/>
      <c r="S273" s="113"/>
      <c r="T273" s="115"/>
      <c r="U273" s="140"/>
      <c r="V273" s="42"/>
      <c r="W273" s="42"/>
    </row>
    <row r="274" ht="16.5" spans="1:23">
      <c r="A274" s="158" t="s">
        <v>390</v>
      </c>
      <c r="B274" s="30"/>
      <c r="C274" s="30"/>
      <c r="D274" s="17"/>
      <c r="E274" s="17"/>
      <c r="F274" s="17"/>
      <c r="G274" s="17"/>
      <c r="H274" s="17"/>
      <c r="I274" s="71"/>
      <c r="K274" s="83"/>
      <c r="L274" s="83"/>
      <c r="M274" s="83">
        <v>43810</v>
      </c>
      <c r="N274" s="83"/>
      <c r="O274" s="160"/>
      <c r="P274" s="94"/>
      <c r="Q274" s="111"/>
      <c r="R274" s="128"/>
      <c r="S274" s="113"/>
      <c r="T274" s="115"/>
      <c r="U274" s="140"/>
      <c r="V274" s="42"/>
      <c r="W274" s="42"/>
    </row>
    <row r="275" spans="1:23">
      <c r="A275" s="42"/>
      <c r="B275" s="30"/>
      <c r="C275" s="30"/>
      <c r="D275" s="164" t="s">
        <v>391</v>
      </c>
      <c r="E275" s="17"/>
      <c r="F275" s="17"/>
      <c r="G275" s="17"/>
      <c r="H275" s="17"/>
      <c r="I275" s="71"/>
      <c r="J275" s="83"/>
      <c r="K275" s="83"/>
      <c r="L275" s="83"/>
      <c r="M275" s="83"/>
      <c r="N275" s="83"/>
      <c r="O275" s="160"/>
      <c r="P275" s="94"/>
      <c r="Q275" s="111"/>
      <c r="R275" s="128"/>
      <c r="S275" s="113"/>
      <c r="T275" s="115"/>
      <c r="U275" s="140"/>
      <c r="V275" s="42"/>
      <c r="W275" s="42"/>
    </row>
    <row r="276" spans="1:23">
      <c r="A276" s="42"/>
      <c r="B276" s="30"/>
      <c r="C276" s="30"/>
      <c r="D276" s="164" t="s">
        <v>392</v>
      </c>
      <c r="E276" s="17"/>
      <c r="F276" s="17"/>
      <c r="G276" s="17"/>
      <c r="H276" s="17"/>
      <c r="I276" s="71"/>
      <c r="J276" s="83"/>
      <c r="K276" s="83"/>
      <c r="L276" s="83"/>
      <c r="M276" s="83"/>
      <c r="N276" s="83"/>
      <c r="O276" s="160"/>
      <c r="P276" s="94"/>
      <c r="Q276" s="111"/>
      <c r="R276" s="128"/>
      <c r="S276" s="113"/>
      <c r="T276" s="115"/>
      <c r="U276" s="140"/>
      <c r="V276" s="42"/>
      <c r="W276" s="42"/>
    </row>
    <row r="277" spans="1:23">
      <c r="A277" s="42"/>
      <c r="B277" s="30"/>
      <c r="C277" s="30"/>
      <c r="D277" s="17"/>
      <c r="E277" s="164" t="s">
        <v>363</v>
      </c>
      <c r="F277" s="17"/>
      <c r="G277" s="17"/>
      <c r="H277" s="17"/>
      <c r="I277" s="71"/>
      <c r="J277" s="83"/>
      <c r="K277" s="83"/>
      <c r="L277" s="83"/>
      <c r="M277" s="83">
        <v>43813</v>
      </c>
      <c r="N277" s="83"/>
      <c r="O277" s="160"/>
      <c r="P277" s="94"/>
      <c r="Q277" s="111"/>
      <c r="R277" s="128"/>
      <c r="S277" s="113"/>
      <c r="T277" s="115"/>
      <c r="U277" s="140"/>
      <c r="V277" s="42"/>
      <c r="W277" s="42"/>
    </row>
    <row r="278" spans="1:23">
      <c r="A278" s="42"/>
      <c r="B278" s="30"/>
      <c r="C278" s="30"/>
      <c r="D278" s="17"/>
      <c r="E278" s="164" t="s">
        <v>364</v>
      </c>
      <c r="F278" s="17"/>
      <c r="G278" s="17"/>
      <c r="H278" s="17"/>
      <c r="I278" s="71"/>
      <c r="J278" s="83"/>
      <c r="K278" s="83"/>
      <c r="L278" s="83"/>
      <c r="M278" s="83">
        <v>43817</v>
      </c>
      <c r="N278" s="83"/>
      <c r="O278" s="160"/>
      <c r="P278" s="94"/>
      <c r="Q278" s="111"/>
      <c r="R278" s="128"/>
      <c r="S278" s="113"/>
      <c r="T278" s="115"/>
      <c r="U278" s="140"/>
      <c r="V278" s="42"/>
      <c r="W278" s="42"/>
    </row>
    <row r="279" spans="1:23">
      <c r="A279" s="42"/>
      <c r="B279" s="30"/>
      <c r="C279" s="30"/>
      <c r="D279" s="17" t="s">
        <v>357</v>
      </c>
      <c r="E279" s="17"/>
      <c r="F279" s="17"/>
      <c r="G279" s="17"/>
      <c r="H279" s="17"/>
      <c r="I279" s="71"/>
      <c r="J279" s="83"/>
      <c r="K279" s="83"/>
      <c r="L279" s="83"/>
      <c r="M279" s="83"/>
      <c r="N279" s="83"/>
      <c r="O279" s="160"/>
      <c r="P279" s="94"/>
      <c r="Q279" s="111"/>
      <c r="R279" s="128"/>
      <c r="S279" s="113"/>
      <c r="T279" s="115"/>
      <c r="U279" s="140"/>
      <c r="V279" s="42"/>
      <c r="W279" s="42"/>
    </row>
    <row r="280" spans="1:23">
      <c r="A280" s="42"/>
      <c r="B280" s="30"/>
      <c r="C280" s="30"/>
      <c r="D280" s="17"/>
      <c r="E280" s="17"/>
      <c r="F280" s="17"/>
      <c r="G280" s="17"/>
      <c r="H280" s="17"/>
      <c r="I280" s="71"/>
      <c r="J280" s="83"/>
      <c r="K280" s="83"/>
      <c r="L280" s="83"/>
      <c r="M280" s="83"/>
      <c r="N280" s="83"/>
      <c r="O280" s="160"/>
      <c r="P280" s="94"/>
      <c r="Q280" s="111"/>
      <c r="R280" s="128"/>
      <c r="S280" s="113"/>
      <c r="T280" s="115"/>
      <c r="U280" s="140"/>
      <c r="V280" s="42"/>
      <c r="W280" s="42"/>
    </row>
    <row r="281" spans="1:23">
      <c r="A281" s="42"/>
      <c r="B281" s="30"/>
      <c r="C281" s="30"/>
      <c r="D281" s="17"/>
      <c r="E281" s="17"/>
      <c r="F281" s="17"/>
      <c r="G281" s="17"/>
      <c r="H281" s="17"/>
      <c r="I281" s="71"/>
      <c r="J281" s="83"/>
      <c r="K281" s="83"/>
      <c r="L281" s="83"/>
      <c r="M281" s="83"/>
      <c r="N281" s="83"/>
      <c r="O281" s="160"/>
      <c r="P281" s="94"/>
      <c r="Q281" s="111"/>
      <c r="R281" s="128"/>
      <c r="S281" s="113"/>
      <c r="T281" s="115"/>
      <c r="U281" s="140"/>
      <c r="V281" s="42"/>
      <c r="W281" s="42"/>
    </row>
    <row r="282" spans="1:23">
      <c r="A282" s="42"/>
      <c r="B282" s="30"/>
      <c r="C282" s="30"/>
      <c r="D282" s="17"/>
      <c r="E282" s="17"/>
      <c r="F282" s="17"/>
      <c r="G282" s="17"/>
      <c r="H282" s="17"/>
      <c r="I282" s="71"/>
      <c r="J282" s="83"/>
      <c r="K282" s="83"/>
      <c r="L282" s="83"/>
      <c r="M282" s="83"/>
      <c r="N282" s="83"/>
      <c r="O282" s="160"/>
      <c r="P282" s="94"/>
      <c r="Q282" s="111"/>
      <c r="R282" s="128"/>
      <c r="S282" s="113"/>
      <c r="T282" s="115"/>
      <c r="U282" s="140"/>
      <c r="V282" s="42"/>
      <c r="W282" s="42"/>
    </row>
    <row r="283" spans="1:23">
      <c r="A283" s="42"/>
      <c r="B283" s="30"/>
      <c r="C283" s="30"/>
      <c r="D283" s="17"/>
      <c r="E283" s="17"/>
      <c r="F283" s="17"/>
      <c r="G283" s="17"/>
      <c r="H283" s="17"/>
      <c r="I283" s="71"/>
      <c r="J283" s="83"/>
      <c r="K283" s="83"/>
      <c r="L283" s="83"/>
      <c r="M283" s="83"/>
      <c r="N283" s="83"/>
      <c r="O283" s="160"/>
      <c r="P283" s="94"/>
      <c r="Q283" s="111"/>
      <c r="R283" s="128"/>
      <c r="S283" s="113"/>
      <c r="T283" s="115"/>
      <c r="U283" s="140"/>
      <c r="V283" s="42"/>
      <c r="W283" s="42"/>
    </row>
    <row r="284" spans="1:23">
      <c r="A284" s="42"/>
      <c r="B284" s="30"/>
      <c r="C284" s="30"/>
      <c r="D284" s="17"/>
      <c r="E284" s="17"/>
      <c r="F284" s="17"/>
      <c r="G284" s="17"/>
      <c r="H284" s="17"/>
      <c r="I284" s="71"/>
      <c r="J284" s="83"/>
      <c r="K284" s="83"/>
      <c r="L284" s="83"/>
      <c r="M284" s="83"/>
      <c r="N284" s="83"/>
      <c r="O284" s="160"/>
      <c r="P284" s="94"/>
      <c r="Q284" s="111"/>
      <c r="R284" s="128"/>
      <c r="S284" s="113"/>
      <c r="T284" s="115"/>
      <c r="U284" s="140"/>
      <c r="V284" s="42"/>
      <c r="W284" s="42"/>
    </row>
    <row r="285" spans="1:23">
      <c r="A285" s="42"/>
      <c r="B285" s="30"/>
      <c r="C285" s="30"/>
      <c r="D285" s="17"/>
      <c r="E285" s="17"/>
      <c r="F285" s="17"/>
      <c r="G285" s="17"/>
      <c r="H285" s="17"/>
      <c r="I285" s="71"/>
      <c r="J285" s="83"/>
      <c r="K285" s="83"/>
      <c r="L285" s="83"/>
      <c r="M285" s="83"/>
      <c r="N285" s="83"/>
      <c r="O285" s="160"/>
      <c r="P285" s="94"/>
      <c r="Q285" s="111"/>
      <c r="R285" s="128"/>
      <c r="S285" s="113"/>
      <c r="T285" s="115"/>
      <c r="U285" s="140"/>
      <c r="V285" s="42"/>
      <c r="W285" s="42"/>
    </row>
    <row r="286" spans="1:23">
      <c r="A286" s="42"/>
      <c r="B286" s="30"/>
      <c r="C286" s="30"/>
      <c r="D286" s="17"/>
      <c r="E286" s="17"/>
      <c r="F286" s="17"/>
      <c r="G286" s="17"/>
      <c r="H286" s="17"/>
      <c r="I286" s="71"/>
      <c r="J286" s="83"/>
      <c r="K286" s="83"/>
      <c r="L286" s="83"/>
      <c r="M286" s="83"/>
      <c r="N286" s="83"/>
      <c r="O286" s="160"/>
      <c r="P286" s="94"/>
      <c r="Q286" s="111"/>
      <c r="R286" s="128"/>
      <c r="S286" s="113"/>
      <c r="T286" s="115"/>
      <c r="U286" s="140"/>
      <c r="V286" s="42"/>
      <c r="W286" s="42"/>
    </row>
    <row r="287" spans="1:23">
      <c r="A287" s="42"/>
      <c r="B287" s="30"/>
      <c r="C287" s="30"/>
      <c r="D287" s="17"/>
      <c r="E287" s="17"/>
      <c r="F287" s="17"/>
      <c r="G287" s="17"/>
      <c r="H287" s="17"/>
      <c r="I287" s="71"/>
      <c r="J287" s="83"/>
      <c r="K287" s="83"/>
      <c r="L287" s="83"/>
      <c r="M287" s="83"/>
      <c r="N287" s="83"/>
      <c r="O287" s="160"/>
      <c r="P287" s="94"/>
      <c r="Q287" s="111"/>
      <c r="R287" s="128"/>
      <c r="S287" s="113"/>
      <c r="T287" s="115"/>
      <c r="U287" s="140"/>
      <c r="V287" s="42"/>
      <c r="W287" s="42"/>
    </row>
    <row r="288" spans="1:23">
      <c r="A288" s="42"/>
      <c r="B288" s="30"/>
      <c r="C288" s="30"/>
      <c r="D288" s="17"/>
      <c r="E288" s="17"/>
      <c r="F288" s="17"/>
      <c r="G288" s="17"/>
      <c r="H288" s="17"/>
      <c r="I288" s="71"/>
      <c r="J288" s="83"/>
      <c r="K288" s="83"/>
      <c r="L288" s="83"/>
      <c r="M288" s="83"/>
      <c r="N288" s="83"/>
      <c r="O288" s="160"/>
      <c r="P288" s="94"/>
      <c r="Q288" s="111"/>
      <c r="R288" s="128"/>
      <c r="S288" s="113"/>
      <c r="T288" s="115"/>
      <c r="U288" s="140"/>
      <c r="V288" s="42"/>
      <c r="W288" s="42"/>
    </row>
    <row r="289" spans="1:23">
      <c r="A289" s="42"/>
      <c r="B289" s="30"/>
      <c r="C289" s="30"/>
      <c r="D289" s="17"/>
      <c r="E289" s="17"/>
      <c r="F289" s="17"/>
      <c r="G289" s="17"/>
      <c r="H289" s="17"/>
      <c r="I289" s="71"/>
      <c r="J289" s="83"/>
      <c r="K289" s="83"/>
      <c r="L289" s="83"/>
      <c r="M289" s="83"/>
      <c r="N289" s="83"/>
      <c r="O289" s="160"/>
      <c r="P289" s="94"/>
      <c r="Q289" s="111"/>
      <c r="R289" s="128"/>
      <c r="S289" s="113"/>
      <c r="T289" s="115"/>
      <c r="U289" s="140"/>
      <c r="V289" s="42"/>
      <c r="W289" s="42"/>
    </row>
    <row r="290" spans="1:23">
      <c r="A290" s="42"/>
      <c r="B290" s="30"/>
      <c r="C290" s="30"/>
      <c r="D290" s="17"/>
      <c r="E290" s="17"/>
      <c r="F290" s="17"/>
      <c r="G290" s="17"/>
      <c r="H290" s="17"/>
      <c r="I290" s="71"/>
      <c r="J290" s="83"/>
      <c r="K290" s="83"/>
      <c r="L290" s="83"/>
      <c r="M290" s="83"/>
      <c r="N290" s="83"/>
      <c r="O290" s="160"/>
      <c r="P290" s="94"/>
      <c r="Q290" s="111"/>
      <c r="R290" s="128"/>
      <c r="S290" s="113"/>
      <c r="T290" s="115"/>
      <c r="U290" s="140"/>
      <c r="V290" s="42"/>
      <c r="W290" s="42"/>
    </row>
    <row r="291" spans="1:23">
      <c r="A291" s="42"/>
      <c r="B291" s="30"/>
      <c r="C291" s="30"/>
      <c r="D291" s="17"/>
      <c r="E291" s="17"/>
      <c r="F291" s="17"/>
      <c r="G291" s="17"/>
      <c r="H291" s="17"/>
      <c r="I291" s="71"/>
      <c r="J291" s="83"/>
      <c r="K291" s="83"/>
      <c r="L291" s="83"/>
      <c r="M291" s="83"/>
      <c r="N291" s="83"/>
      <c r="O291" s="160"/>
      <c r="P291" s="94"/>
      <c r="Q291" s="111"/>
      <c r="R291" s="128"/>
      <c r="S291" s="113"/>
      <c r="T291" s="115"/>
      <c r="U291" s="140"/>
      <c r="V291" s="42"/>
      <c r="W291" s="42"/>
    </row>
    <row r="292" spans="1:23">
      <c r="A292" s="42"/>
      <c r="B292" s="30"/>
      <c r="C292" s="30"/>
      <c r="D292" s="17"/>
      <c r="E292" s="17"/>
      <c r="F292" s="17"/>
      <c r="G292" s="17"/>
      <c r="H292" s="17"/>
      <c r="I292" s="71"/>
      <c r="J292" s="83"/>
      <c r="K292" s="83"/>
      <c r="L292" s="83"/>
      <c r="M292" s="83"/>
      <c r="N292" s="83"/>
      <c r="O292" s="160"/>
      <c r="P292" s="94"/>
      <c r="Q292" s="111"/>
      <c r="R292" s="128"/>
      <c r="S292" s="113"/>
      <c r="T292" s="115"/>
      <c r="U292" s="140"/>
      <c r="V292" s="42"/>
      <c r="W292" s="42"/>
    </row>
    <row r="293" spans="1:23">
      <c r="A293" s="42"/>
      <c r="B293" s="30"/>
      <c r="C293" s="30"/>
      <c r="D293" s="17"/>
      <c r="E293" s="17"/>
      <c r="F293" s="17"/>
      <c r="G293" s="17"/>
      <c r="H293" s="17"/>
      <c r="I293" s="71"/>
      <c r="J293" s="83"/>
      <c r="K293" s="83"/>
      <c r="L293" s="83"/>
      <c r="M293" s="83"/>
      <c r="N293" s="83"/>
      <c r="O293" s="160"/>
      <c r="P293" s="94"/>
      <c r="Q293" s="111"/>
      <c r="R293" s="128"/>
      <c r="S293" s="113"/>
      <c r="T293" s="115"/>
      <c r="U293" s="140"/>
      <c r="V293" s="42"/>
      <c r="W293" s="42"/>
    </row>
    <row r="294" spans="1:23">
      <c r="A294" s="42"/>
      <c r="B294" s="30"/>
      <c r="C294" s="30"/>
      <c r="D294" s="17"/>
      <c r="E294" s="17"/>
      <c r="F294" s="17"/>
      <c r="G294" s="17"/>
      <c r="H294" s="17"/>
      <c r="I294" s="71"/>
      <c r="J294" s="83"/>
      <c r="K294" s="83"/>
      <c r="L294" s="83"/>
      <c r="M294" s="83"/>
      <c r="N294" s="83"/>
      <c r="O294" s="160"/>
      <c r="P294" s="94"/>
      <c r="Q294" s="111"/>
      <c r="R294" s="128"/>
      <c r="S294" s="113"/>
      <c r="T294" s="115"/>
      <c r="U294" s="140"/>
      <c r="V294" s="42"/>
      <c r="W294" s="42"/>
    </row>
    <row r="295" spans="1:23">
      <c r="A295" s="42"/>
      <c r="B295" s="30"/>
      <c r="C295" s="30"/>
      <c r="D295" s="17"/>
      <c r="E295" s="17"/>
      <c r="F295" s="17"/>
      <c r="G295" s="17"/>
      <c r="H295" s="17"/>
      <c r="I295" s="71"/>
      <c r="J295" s="83"/>
      <c r="K295" s="83"/>
      <c r="L295" s="83"/>
      <c r="M295" s="83"/>
      <c r="N295" s="83"/>
      <c r="O295" s="160"/>
      <c r="P295" s="94"/>
      <c r="Q295" s="111"/>
      <c r="R295" s="128"/>
      <c r="S295" s="113"/>
      <c r="T295" s="115"/>
      <c r="U295" s="140"/>
      <c r="V295" s="42"/>
      <c r="W295" s="42"/>
    </row>
    <row r="296" spans="1:23">
      <c r="A296" s="42"/>
      <c r="B296" s="30"/>
      <c r="C296" s="30"/>
      <c r="D296" s="17"/>
      <c r="E296" s="17"/>
      <c r="F296" s="17"/>
      <c r="G296" s="17"/>
      <c r="H296" s="17"/>
      <c r="I296" s="71"/>
      <c r="J296" s="83"/>
      <c r="K296" s="83"/>
      <c r="L296" s="83"/>
      <c r="M296" s="83"/>
      <c r="N296" s="83"/>
      <c r="O296" s="160"/>
      <c r="P296" s="94"/>
      <c r="Q296" s="111"/>
      <c r="R296" s="128"/>
      <c r="S296" s="113"/>
      <c r="T296" s="115"/>
      <c r="U296" s="140"/>
      <c r="V296" s="42"/>
      <c r="W296" s="42"/>
    </row>
    <row r="297" spans="1:23">
      <c r="A297" s="42"/>
      <c r="B297" s="30"/>
      <c r="C297" s="30"/>
      <c r="D297" s="17"/>
      <c r="E297" s="17"/>
      <c r="F297" s="17"/>
      <c r="G297" s="17"/>
      <c r="H297" s="17"/>
      <c r="I297" s="71"/>
      <c r="J297" s="83"/>
      <c r="K297" s="83"/>
      <c r="L297" s="83"/>
      <c r="M297" s="83"/>
      <c r="N297" s="83"/>
      <c r="O297" s="160"/>
      <c r="P297" s="94"/>
      <c r="Q297" s="111"/>
      <c r="R297" s="128"/>
      <c r="S297" s="113"/>
      <c r="T297" s="115"/>
      <c r="U297" s="140"/>
      <c r="V297" s="42"/>
      <c r="W297" s="42"/>
    </row>
    <row r="298" spans="1:23">
      <c r="A298" s="42"/>
      <c r="B298" s="30"/>
      <c r="C298" s="30"/>
      <c r="D298" s="17"/>
      <c r="E298" s="17"/>
      <c r="F298" s="17"/>
      <c r="G298" s="17"/>
      <c r="H298" s="17"/>
      <c r="I298" s="71"/>
      <c r="J298" s="83"/>
      <c r="K298" s="83"/>
      <c r="L298" s="83"/>
      <c r="M298" s="83"/>
      <c r="N298" s="83"/>
      <c r="O298" s="160"/>
      <c r="P298" s="94"/>
      <c r="Q298" s="111"/>
      <c r="R298" s="128"/>
      <c r="S298" s="113"/>
      <c r="T298" s="115"/>
      <c r="U298" s="140"/>
      <c r="V298" s="42"/>
      <c r="W298" s="42"/>
    </row>
    <row r="299" spans="1:23">
      <c r="A299" s="42"/>
      <c r="B299" s="30"/>
      <c r="C299" s="30"/>
      <c r="D299" s="17"/>
      <c r="E299" s="17"/>
      <c r="F299" s="17"/>
      <c r="G299" s="17"/>
      <c r="H299" s="17"/>
      <c r="I299" s="71"/>
      <c r="J299" s="83"/>
      <c r="K299" s="83"/>
      <c r="L299" s="83"/>
      <c r="M299" s="83"/>
      <c r="N299" s="83"/>
      <c r="O299" s="160"/>
      <c r="P299" s="94"/>
      <c r="Q299" s="111"/>
      <c r="R299" s="128"/>
      <c r="S299" s="113"/>
      <c r="T299" s="115"/>
      <c r="U299" s="140"/>
      <c r="V299" s="42"/>
      <c r="W299" s="42"/>
    </row>
    <row r="300" spans="1:23">
      <c r="A300" s="42"/>
      <c r="B300" s="30"/>
      <c r="C300" s="30"/>
      <c r="D300" s="17"/>
      <c r="E300" s="17"/>
      <c r="F300" s="17"/>
      <c r="G300" s="17"/>
      <c r="H300" s="17"/>
      <c r="I300" s="71"/>
      <c r="J300" s="83"/>
      <c r="K300" s="83"/>
      <c r="L300" s="83"/>
      <c r="M300" s="83"/>
      <c r="N300" s="83"/>
      <c r="O300" s="160"/>
      <c r="P300" s="94"/>
      <c r="Q300" s="111"/>
      <c r="R300" s="128"/>
      <c r="S300" s="113"/>
      <c r="T300" s="115"/>
      <c r="U300" s="140"/>
      <c r="V300" s="42"/>
      <c r="W300" s="42"/>
    </row>
    <row r="301" spans="1:23">
      <c r="A301" s="42"/>
      <c r="B301" s="30"/>
      <c r="C301" s="30"/>
      <c r="D301" s="17"/>
      <c r="E301" s="17"/>
      <c r="F301" s="17"/>
      <c r="G301" s="17"/>
      <c r="H301" s="17"/>
      <c r="I301" s="71"/>
      <c r="J301" s="83"/>
      <c r="K301" s="83"/>
      <c r="L301" s="83"/>
      <c r="M301" s="83"/>
      <c r="N301" s="83"/>
      <c r="O301" s="160"/>
      <c r="P301" s="94"/>
      <c r="Q301" s="111"/>
      <c r="R301" s="128"/>
      <c r="S301" s="113"/>
      <c r="T301" s="115"/>
      <c r="U301" s="140"/>
      <c r="V301" s="42"/>
      <c r="W301" s="42"/>
    </row>
    <row r="302" spans="1:23">
      <c r="A302" s="42"/>
      <c r="B302" s="30"/>
      <c r="C302" s="30"/>
      <c r="D302" s="17"/>
      <c r="E302" s="17"/>
      <c r="F302" s="17"/>
      <c r="G302" s="17"/>
      <c r="H302" s="17"/>
      <c r="I302" s="71"/>
      <c r="J302" s="83"/>
      <c r="K302" s="83"/>
      <c r="L302" s="83"/>
      <c r="M302" s="83"/>
      <c r="N302" s="83"/>
      <c r="O302" s="160"/>
      <c r="P302" s="94"/>
      <c r="Q302" s="111"/>
      <c r="R302" s="128"/>
      <c r="S302" s="113"/>
      <c r="T302" s="115"/>
      <c r="U302" s="140"/>
      <c r="V302" s="42"/>
      <c r="W302" s="42"/>
    </row>
    <row r="303" spans="1:23">
      <c r="A303" s="42"/>
      <c r="B303" s="30"/>
      <c r="C303" s="30"/>
      <c r="D303" s="17"/>
      <c r="E303" s="17"/>
      <c r="F303" s="17"/>
      <c r="G303" s="17"/>
      <c r="H303" s="17"/>
      <c r="I303" s="71"/>
      <c r="J303" s="83"/>
      <c r="K303" s="83"/>
      <c r="L303" s="83"/>
      <c r="M303" s="83"/>
      <c r="N303" s="83"/>
      <c r="O303" s="160"/>
      <c r="P303" s="94"/>
      <c r="Q303" s="111"/>
      <c r="R303" s="128"/>
      <c r="S303" s="113"/>
      <c r="T303" s="115"/>
      <c r="U303" s="140"/>
      <c r="V303" s="42"/>
      <c r="W303" s="42"/>
    </row>
    <row r="304" spans="1:23">
      <c r="A304" s="42"/>
      <c r="B304" s="30"/>
      <c r="C304" s="30"/>
      <c r="D304" s="17"/>
      <c r="E304" s="17"/>
      <c r="F304" s="17"/>
      <c r="G304" s="17"/>
      <c r="H304" s="17"/>
      <c r="I304" s="71"/>
      <c r="J304" s="83"/>
      <c r="K304" s="83"/>
      <c r="L304" s="83"/>
      <c r="M304" s="83"/>
      <c r="N304" s="83"/>
      <c r="O304" s="160"/>
      <c r="P304" s="94"/>
      <c r="Q304" s="111"/>
      <c r="R304" s="128"/>
      <c r="S304" s="113"/>
      <c r="T304" s="115"/>
      <c r="U304" s="140"/>
      <c r="V304" s="42"/>
      <c r="W304" s="42"/>
    </row>
    <row r="305" spans="1:23">
      <c r="A305" s="42"/>
      <c r="B305" s="30"/>
      <c r="C305" s="30"/>
      <c r="D305" s="17"/>
      <c r="E305" s="17"/>
      <c r="F305" s="17"/>
      <c r="G305" s="17"/>
      <c r="H305" s="17"/>
      <c r="I305" s="71"/>
      <c r="J305" s="83"/>
      <c r="K305" s="83"/>
      <c r="L305" s="83"/>
      <c r="M305" s="83"/>
      <c r="N305" s="83"/>
      <c r="O305" s="160"/>
      <c r="P305" s="94"/>
      <c r="Q305" s="111"/>
      <c r="R305" s="128"/>
      <c r="S305" s="113"/>
      <c r="T305" s="115"/>
      <c r="U305" s="140"/>
      <c r="V305" s="42"/>
      <c r="W305" s="42"/>
    </row>
    <row r="306" spans="1:23">
      <c r="A306" s="42"/>
      <c r="B306" s="30"/>
      <c r="C306" s="30"/>
      <c r="D306" s="17"/>
      <c r="E306" s="17"/>
      <c r="F306" s="17"/>
      <c r="G306" s="17"/>
      <c r="H306" s="17"/>
      <c r="I306" s="71"/>
      <c r="J306" s="83"/>
      <c r="K306" s="83"/>
      <c r="L306" s="83"/>
      <c r="M306" s="83"/>
      <c r="N306" s="83"/>
      <c r="O306" s="160"/>
      <c r="P306" s="94"/>
      <c r="Q306" s="111"/>
      <c r="R306" s="128"/>
      <c r="S306" s="113"/>
      <c r="T306" s="115"/>
      <c r="U306" s="140"/>
      <c r="V306" s="42"/>
      <c r="W306" s="42"/>
    </row>
    <row r="307" spans="1:23">
      <c r="A307" s="42"/>
      <c r="B307" s="30"/>
      <c r="C307" s="30"/>
      <c r="D307" s="17"/>
      <c r="E307" s="17"/>
      <c r="F307" s="17"/>
      <c r="G307" s="17"/>
      <c r="H307" s="17"/>
      <c r="I307" s="71"/>
      <c r="J307" s="83"/>
      <c r="K307" s="83"/>
      <c r="L307" s="83"/>
      <c r="M307" s="83"/>
      <c r="N307" s="83"/>
      <c r="O307" s="160"/>
      <c r="P307" s="94"/>
      <c r="Q307" s="111"/>
      <c r="R307" s="128"/>
      <c r="S307" s="113"/>
      <c r="T307" s="115"/>
      <c r="U307" s="140"/>
      <c r="V307" s="42"/>
      <c r="W307" s="42"/>
    </row>
    <row r="308" spans="1:23">
      <c r="A308" s="42"/>
      <c r="B308" s="30"/>
      <c r="C308" s="30"/>
      <c r="D308" s="17"/>
      <c r="E308" s="17"/>
      <c r="F308" s="17"/>
      <c r="G308" s="17"/>
      <c r="H308" s="17"/>
      <c r="I308" s="71"/>
      <c r="J308" s="83"/>
      <c r="K308" s="83"/>
      <c r="L308" s="83"/>
      <c r="M308" s="83"/>
      <c r="N308" s="83"/>
      <c r="O308" s="160"/>
      <c r="P308" s="94"/>
      <c r="Q308" s="111"/>
      <c r="R308" s="128"/>
      <c r="S308" s="113"/>
      <c r="T308" s="115"/>
      <c r="U308" s="140"/>
      <c r="V308" s="42"/>
      <c r="W308" s="42"/>
    </row>
    <row r="309" spans="1:23">
      <c r="A309" s="42"/>
      <c r="B309" s="30"/>
      <c r="C309" s="30"/>
      <c r="D309" s="17"/>
      <c r="E309" s="17"/>
      <c r="F309" s="17"/>
      <c r="G309" s="17"/>
      <c r="H309" s="17"/>
      <c r="I309" s="71"/>
      <c r="J309" s="83"/>
      <c r="K309" s="83"/>
      <c r="L309" s="83"/>
      <c r="M309" s="83"/>
      <c r="N309" s="83"/>
      <c r="O309" s="160"/>
      <c r="P309" s="94"/>
      <c r="Q309" s="111"/>
      <c r="R309" s="128"/>
      <c r="S309" s="113"/>
      <c r="T309" s="115"/>
      <c r="U309" s="140"/>
      <c r="V309" s="42"/>
      <c r="W309" s="42"/>
    </row>
    <row r="310" spans="1:23">
      <c r="A310" s="42"/>
      <c r="B310" s="30"/>
      <c r="C310" s="30"/>
      <c r="D310" s="17"/>
      <c r="E310" s="17"/>
      <c r="F310" s="17"/>
      <c r="G310" s="17"/>
      <c r="H310" s="17"/>
      <c r="I310" s="71"/>
      <c r="J310" s="83"/>
      <c r="K310" s="83"/>
      <c r="L310" s="83"/>
      <c r="M310" s="83"/>
      <c r="N310" s="83"/>
      <c r="O310" s="160"/>
      <c r="P310" s="94"/>
      <c r="Q310" s="111"/>
      <c r="R310" s="128"/>
      <c r="S310" s="113"/>
      <c r="T310" s="115"/>
      <c r="U310" s="140"/>
      <c r="V310" s="42"/>
      <c r="W310" s="42"/>
    </row>
    <row r="311" spans="1:23">
      <c r="A311" s="42"/>
      <c r="B311" s="30"/>
      <c r="C311" s="30"/>
      <c r="D311" s="17"/>
      <c r="E311" s="17"/>
      <c r="F311" s="17"/>
      <c r="G311" s="17"/>
      <c r="H311" s="17"/>
      <c r="I311" s="71"/>
      <c r="J311" s="83"/>
      <c r="K311" s="83"/>
      <c r="L311" s="83"/>
      <c r="M311" s="83"/>
      <c r="N311" s="83"/>
      <c r="O311" s="160"/>
      <c r="P311" s="94"/>
      <c r="Q311" s="111"/>
      <c r="R311" s="128"/>
      <c r="S311" s="113"/>
      <c r="T311" s="115"/>
      <c r="U311" s="140"/>
      <c r="V311" s="42"/>
      <c r="W311" s="42"/>
    </row>
    <row r="312" spans="1:23">
      <c r="A312" s="42"/>
      <c r="B312" s="30"/>
      <c r="C312" s="30"/>
      <c r="D312" s="17"/>
      <c r="E312" s="17"/>
      <c r="F312" s="17"/>
      <c r="G312" s="17"/>
      <c r="H312" s="17"/>
      <c r="I312" s="71"/>
      <c r="J312" s="83"/>
      <c r="K312" s="83"/>
      <c r="L312" s="83"/>
      <c r="M312" s="83"/>
      <c r="N312" s="83"/>
      <c r="O312" s="160"/>
      <c r="P312" s="94"/>
      <c r="Q312" s="111"/>
      <c r="R312" s="128"/>
      <c r="S312" s="113"/>
      <c r="T312" s="115"/>
      <c r="U312" s="140"/>
      <c r="V312" s="42"/>
      <c r="W312" s="42"/>
    </row>
    <row r="313" spans="1:23">
      <c r="A313" s="42"/>
      <c r="B313" s="30"/>
      <c r="C313" s="30"/>
      <c r="D313" s="17"/>
      <c r="E313" s="17"/>
      <c r="F313" s="17"/>
      <c r="G313" s="17"/>
      <c r="H313" s="17"/>
      <c r="I313" s="71"/>
      <c r="J313" s="83"/>
      <c r="K313" s="83"/>
      <c r="L313" s="83"/>
      <c r="M313" s="83"/>
      <c r="N313" s="83"/>
      <c r="O313" s="160"/>
      <c r="P313" s="94"/>
      <c r="Q313" s="111"/>
      <c r="R313" s="128"/>
      <c r="S313" s="113"/>
      <c r="T313" s="115"/>
      <c r="U313" s="140"/>
      <c r="V313" s="42"/>
      <c r="W313" s="42"/>
    </row>
    <row r="314" spans="1:23">
      <c r="A314" s="42"/>
      <c r="B314" s="30"/>
      <c r="C314" s="30"/>
      <c r="D314" s="17"/>
      <c r="E314" s="17"/>
      <c r="F314" s="17"/>
      <c r="G314" s="17"/>
      <c r="H314" s="17"/>
      <c r="I314" s="71"/>
      <c r="J314" s="83"/>
      <c r="K314" s="83"/>
      <c r="L314" s="83"/>
      <c r="M314" s="83"/>
      <c r="N314" s="83"/>
      <c r="O314" s="160"/>
      <c r="P314" s="94"/>
      <c r="Q314" s="111"/>
      <c r="R314" s="128"/>
      <c r="S314" s="113"/>
      <c r="T314" s="115"/>
      <c r="U314" s="140"/>
      <c r="V314" s="42"/>
      <c r="W314" s="42"/>
    </row>
  </sheetData>
  <mergeCells count="6">
    <mergeCell ref="L85:L86"/>
    <mergeCell ref="L94:L97"/>
    <mergeCell ref="M85:M86"/>
    <mergeCell ref="M94:M97"/>
    <mergeCell ref="O85:O86"/>
    <mergeCell ref="O94:O97"/>
  </mergeCells>
  <conditionalFormatting sqref="U2">
    <cfRule type="cellIs" dxfId="0" priority="217" operator="lessThan">
      <formula>0.95</formula>
    </cfRule>
  </conditionalFormatting>
  <conditionalFormatting sqref="U5">
    <cfRule type="cellIs" dxfId="0" priority="115" operator="lessThan">
      <formula>0.95</formula>
    </cfRule>
  </conditionalFormatting>
  <conditionalFormatting sqref="U6">
    <cfRule type="cellIs" dxfId="0" priority="114" operator="lessThan">
      <formula>0.95</formula>
    </cfRule>
  </conditionalFormatting>
  <conditionalFormatting sqref="U7">
    <cfRule type="cellIs" dxfId="0" priority="113" operator="lessThan">
      <formula>0.95</formula>
    </cfRule>
  </conditionalFormatting>
  <conditionalFormatting sqref="U8">
    <cfRule type="cellIs" dxfId="0" priority="112" operator="lessThan">
      <formula>0.95</formula>
    </cfRule>
  </conditionalFormatting>
  <conditionalFormatting sqref="U9">
    <cfRule type="cellIs" dxfId="0" priority="111" operator="lessThan">
      <formula>0.95</formula>
    </cfRule>
  </conditionalFormatting>
  <conditionalFormatting sqref="U10">
    <cfRule type="cellIs" dxfId="0" priority="110" operator="lessThan">
      <formula>0.95</formula>
    </cfRule>
  </conditionalFormatting>
  <conditionalFormatting sqref="U11">
    <cfRule type="cellIs" dxfId="0" priority="109" operator="lessThan">
      <formula>0.95</formula>
    </cfRule>
  </conditionalFormatting>
  <conditionalFormatting sqref="U12">
    <cfRule type="cellIs" dxfId="0" priority="108" operator="lessThan">
      <formula>0.95</formula>
    </cfRule>
  </conditionalFormatting>
  <conditionalFormatting sqref="U13">
    <cfRule type="cellIs" dxfId="0" priority="107" operator="lessThan">
      <formula>0.95</formula>
    </cfRule>
  </conditionalFormatting>
  <conditionalFormatting sqref="U14">
    <cfRule type="cellIs" dxfId="0" priority="106" operator="lessThan">
      <formula>0.95</formula>
    </cfRule>
  </conditionalFormatting>
  <conditionalFormatting sqref="U15">
    <cfRule type="cellIs" dxfId="0" priority="105" operator="lessThan">
      <formula>0.95</formula>
    </cfRule>
  </conditionalFormatting>
  <conditionalFormatting sqref="U16">
    <cfRule type="cellIs" dxfId="0" priority="104" operator="lessThan">
      <formula>0.95</formula>
    </cfRule>
  </conditionalFormatting>
  <conditionalFormatting sqref="U17">
    <cfRule type="cellIs" dxfId="0" priority="103" operator="lessThan">
      <formula>0.95</formula>
    </cfRule>
  </conditionalFormatting>
  <conditionalFormatting sqref="U18">
    <cfRule type="cellIs" dxfId="0" priority="102" operator="lessThan">
      <formula>0.95</formula>
    </cfRule>
  </conditionalFormatting>
  <conditionalFormatting sqref="U19">
    <cfRule type="cellIs" dxfId="0" priority="101" operator="lessThan">
      <formula>0.95</formula>
    </cfRule>
  </conditionalFormatting>
  <conditionalFormatting sqref="U24">
    <cfRule type="cellIs" dxfId="0" priority="99" operator="lessThan">
      <formula>0.95</formula>
    </cfRule>
  </conditionalFormatting>
  <conditionalFormatting sqref="U25">
    <cfRule type="cellIs" dxfId="0" priority="98" operator="lessThan">
      <formula>0.95</formula>
    </cfRule>
  </conditionalFormatting>
  <conditionalFormatting sqref="U26">
    <cfRule type="cellIs" dxfId="0" priority="97" operator="lessThan">
      <formula>0.95</formula>
    </cfRule>
  </conditionalFormatting>
  <conditionalFormatting sqref="U27">
    <cfRule type="cellIs" dxfId="0" priority="96" operator="lessThan">
      <formula>0.95</formula>
    </cfRule>
  </conditionalFormatting>
  <conditionalFormatting sqref="U28">
    <cfRule type="cellIs" dxfId="0" priority="95" operator="lessThan">
      <formula>0.95</formula>
    </cfRule>
  </conditionalFormatting>
  <conditionalFormatting sqref="U29">
    <cfRule type="cellIs" dxfId="0" priority="94" operator="lessThan">
      <formula>0.95</formula>
    </cfRule>
  </conditionalFormatting>
  <conditionalFormatting sqref="U30">
    <cfRule type="cellIs" dxfId="0" priority="93" operator="lessThan">
      <formula>0.95</formula>
    </cfRule>
  </conditionalFormatting>
  <conditionalFormatting sqref="U31">
    <cfRule type="cellIs" dxfId="0" priority="92" operator="lessThan">
      <formula>0.95</formula>
    </cfRule>
  </conditionalFormatting>
  <conditionalFormatting sqref="U32">
    <cfRule type="cellIs" dxfId="0" priority="91" operator="lessThan">
      <formula>0.95</formula>
    </cfRule>
  </conditionalFormatting>
  <conditionalFormatting sqref="U33">
    <cfRule type="cellIs" dxfId="0" priority="90" operator="lessThan">
      <formula>0.95</formula>
    </cfRule>
  </conditionalFormatting>
  <conditionalFormatting sqref="U34">
    <cfRule type="cellIs" dxfId="0" priority="89" operator="lessThan">
      <formula>0.95</formula>
    </cfRule>
  </conditionalFormatting>
  <conditionalFormatting sqref="U35">
    <cfRule type="cellIs" dxfId="0" priority="88" operator="lessThan">
      <formula>0.95</formula>
    </cfRule>
  </conditionalFormatting>
  <conditionalFormatting sqref="U36">
    <cfRule type="cellIs" dxfId="0" priority="87" operator="lessThan">
      <formula>0.95</formula>
    </cfRule>
  </conditionalFormatting>
  <conditionalFormatting sqref="U37">
    <cfRule type="cellIs" dxfId="0" priority="86" operator="lessThan">
      <formula>0.95</formula>
    </cfRule>
  </conditionalFormatting>
  <conditionalFormatting sqref="U38">
    <cfRule type="cellIs" dxfId="0" priority="85" operator="lessThan">
      <formula>0.95</formula>
    </cfRule>
  </conditionalFormatting>
  <conditionalFormatting sqref="U39">
    <cfRule type="cellIs" dxfId="0" priority="84" operator="lessThan">
      <formula>0.95</formula>
    </cfRule>
  </conditionalFormatting>
  <conditionalFormatting sqref="U40">
    <cfRule type="cellIs" dxfId="0" priority="83" operator="lessThan">
      <formula>0.95</formula>
    </cfRule>
  </conditionalFormatting>
  <conditionalFormatting sqref="U41">
    <cfRule type="cellIs" dxfId="0" priority="82" operator="lessThan">
      <formula>0.95</formula>
    </cfRule>
  </conditionalFormatting>
  <conditionalFormatting sqref="U42">
    <cfRule type="cellIs" dxfId="0" priority="81" operator="lessThan">
      <formula>0.95</formula>
    </cfRule>
  </conditionalFormatting>
  <conditionalFormatting sqref="U43">
    <cfRule type="cellIs" dxfId="0" priority="80" operator="lessThan">
      <formula>0.95</formula>
    </cfRule>
  </conditionalFormatting>
  <conditionalFormatting sqref="U44">
    <cfRule type="cellIs" dxfId="0" priority="79" operator="lessThan">
      <formula>0.95</formula>
    </cfRule>
  </conditionalFormatting>
  <conditionalFormatting sqref="U45">
    <cfRule type="cellIs" dxfId="0" priority="78" operator="lessThan">
      <formula>0.95</formula>
    </cfRule>
  </conditionalFormatting>
  <conditionalFormatting sqref="U46">
    <cfRule type="cellIs" dxfId="0" priority="77" operator="lessThan">
      <formula>0.95</formula>
    </cfRule>
  </conditionalFormatting>
  <conditionalFormatting sqref="U47">
    <cfRule type="cellIs" dxfId="0" priority="76" operator="lessThan">
      <formula>0.95</formula>
    </cfRule>
  </conditionalFormatting>
  <conditionalFormatting sqref="U48">
    <cfRule type="cellIs" dxfId="0" priority="75" operator="lessThan">
      <formula>0.95</formula>
    </cfRule>
  </conditionalFormatting>
  <conditionalFormatting sqref="U49">
    <cfRule type="cellIs" dxfId="0" priority="74" operator="lessThan">
      <formula>0.95</formula>
    </cfRule>
  </conditionalFormatting>
  <conditionalFormatting sqref="U50">
    <cfRule type="cellIs" dxfId="0" priority="73" operator="lessThan">
      <formula>0.95</formula>
    </cfRule>
  </conditionalFormatting>
  <conditionalFormatting sqref="U51">
    <cfRule type="cellIs" dxfId="0" priority="72" operator="lessThan">
      <formula>0.95</formula>
    </cfRule>
  </conditionalFormatting>
  <conditionalFormatting sqref="U52">
    <cfRule type="cellIs" dxfId="0" priority="71" operator="lessThan">
      <formula>0.95</formula>
    </cfRule>
  </conditionalFormatting>
  <conditionalFormatting sqref="U53">
    <cfRule type="cellIs" dxfId="0" priority="70" operator="lessThan">
      <formula>0.95</formula>
    </cfRule>
  </conditionalFormatting>
  <conditionalFormatting sqref="U54">
    <cfRule type="cellIs" dxfId="0" priority="69" operator="lessThan">
      <formula>0.95</formula>
    </cfRule>
  </conditionalFormatting>
  <conditionalFormatting sqref="U55">
    <cfRule type="cellIs" dxfId="0" priority="68" operator="lessThan">
      <formula>0.95</formula>
    </cfRule>
  </conditionalFormatting>
  <conditionalFormatting sqref="U56">
    <cfRule type="cellIs" dxfId="0" priority="67" operator="lessThan">
      <formula>0.95</formula>
    </cfRule>
  </conditionalFormatting>
  <conditionalFormatting sqref="U57">
    <cfRule type="cellIs" dxfId="0" priority="66" operator="lessThan">
      <formula>0.95</formula>
    </cfRule>
  </conditionalFormatting>
  <conditionalFormatting sqref="U58">
    <cfRule type="cellIs" dxfId="0" priority="65" operator="lessThan">
      <formula>0.95</formula>
    </cfRule>
  </conditionalFormatting>
  <conditionalFormatting sqref="U59">
    <cfRule type="cellIs" dxfId="0" priority="64" operator="lessThan">
      <formula>0.95</formula>
    </cfRule>
  </conditionalFormatting>
  <conditionalFormatting sqref="U60">
    <cfRule type="cellIs" dxfId="0" priority="63" operator="lessThan">
      <formula>0.95</formula>
    </cfRule>
  </conditionalFormatting>
  <conditionalFormatting sqref="U75">
    <cfRule type="cellIs" dxfId="0" priority="19" operator="lessThan">
      <formula>0.95</formula>
    </cfRule>
  </conditionalFormatting>
  <conditionalFormatting sqref="U76">
    <cfRule type="cellIs" dxfId="0" priority="16" operator="lessThan">
      <formula>0.95</formula>
    </cfRule>
  </conditionalFormatting>
  <conditionalFormatting sqref="U85">
    <cfRule type="cellIs" dxfId="0" priority="11" operator="lessThan">
      <formula>0.95</formula>
    </cfRule>
  </conditionalFormatting>
  <conditionalFormatting sqref="U94">
    <cfRule type="cellIs" dxfId="0" priority="5" operator="lessThan">
      <formula>0.95</formula>
    </cfRule>
  </conditionalFormatting>
  <conditionalFormatting sqref="U95">
    <cfRule type="cellIs" dxfId="0" priority="4" operator="lessThan">
      <formula>0.95</formula>
    </cfRule>
  </conditionalFormatting>
  <conditionalFormatting sqref="U96">
    <cfRule type="cellIs" dxfId="0" priority="3" operator="lessThan">
      <formula>0.95</formula>
    </cfRule>
  </conditionalFormatting>
  <conditionalFormatting sqref="U97">
    <cfRule type="cellIs" dxfId="0" priority="2" operator="lessThan">
      <formula>0.95</formula>
    </cfRule>
  </conditionalFormatting>
  <conditionalFormatting sqref="U98">
    <cfRule type="cellIs" dxfId="0" priority="1" operator="lessThan">
      <formula>0.95</formula>
    </cfRule>
  </conditionalFormatting>
  <conditionalFormatting sqref="U208">
    <cfRule type="cellIs" dxfId="0" priority="60" operator="lessThan">
      <formula>0.95</formula>
    </cfRule>
  </conditionalFormatting>
  <conditionalFormatting sqref="U209">
    <cfRule type="cellIs" dxfId="0" priority="59" operator="lessThan">
      <formula>0.95</formula>
    </cfRule>
  </conditionalFormatting>
  <conditionalFormatting sqref="U210">
    <cfRule type="cellIs" dxfId="0" priority="58" operator="lessThan">
      <formula>0.95</formula>
    </cfRule>
  </conditionalFormatting>
  <conditionalFormatting sqref="U211">
    <cfRule type="cellIs" dxfId="0" priority="57" operator="lessThan">
      <formula>0.95</formula>
    </cfRule>
  </conditionalFormatting>
  <conditionalFormatting sqref="U212">
    <cfRule type="cellIs" dxfId="0" priority="56" operator="lessThan">
      <formula>0.95</formula>
    </cfRule>
  </conditionalFormatting>
  <conditionalFormatting sqref="U213">
    <cfRule type="cellIs" dxfId="0" priority="55" operator="lessThan">
      <formula>0.95</formula>
    </cfRule>
  </conditionalFormatting>
  <conditionalFormatting sqref="U214">
    <cfRule type="cellIs" dxfId="0" priority="54" operator="lessThan">
      <formula>0.95</formula>
    </cfRule>
  </conditionalFormatting>
  <conditionalFormatting sqref="U215">
    <cfRule type="cellIs" dxfId="0" priority="53" operator="lessThan">
      <formula>0.95</formula>
    </cfRule>
  </conditionalFormatting>
  <conditionalFormatting sqref="U216">
    <cfRule type="cellIs" dxfId="0" priority="52" operator="lessThan">
      <formula>0.95</formula>
    </cfRule>
  </conditionalFormatting>
  <conditionalFormatting sqref="U217">
    <cfRule type="cellIs" dxfId="0" priority="51" operator="lessThan">
      <formula>0.95</formula>
    </cfRule>
  </conditionalFormatting>
  <conditionalFormatting sqref="U218">
    <cfRule type="cellIs" dxfId="0" priority="50" operator="lessThan">
      <formula>0.95</formula>
    </cfRule>
  </conditionalFormatting>
  <conditionalFormatting sqref="U219">
    <cfRule type="cellIs" dxfId="0" priority="49" operator="lessThan">
      <formula>0.95</formula>
    </cfRule>
  </conditionalFormatting>
  <conditionalFormatting sqref="U220">
    <cfRule type="cellIs" dxfId="0" priority="48" operator="lessThan">
      <formula>0.95</formula>
    </cfRule>
  </conditionalFormatting>
  <conditionalFormatting sqref="U221">
    <cfRule type="cellIs" dxfId="0" priority="47" operator="lessThan">
      <formula>0.95</formula>
    </cfRule>
  </conditionalFormatting>
  <conditionalFormatting sqref="U222">
    <cfRule type="cellIs" dxfId="0" priority="46" operator="lessThan">
      <formula>0.95</formula>
    </cfRule>
  </conditionalFormatting>
  <conditionalFormatting sqref="U223">
    <cfRule type="cellIs" dxfId="0" priority="45" operator="lessThan">
      <formula>0.95</formula>
    </cfRule>
  </conditionalFormatting>
  <conditionalFormatting sqref="U224">
    <cfRule type="cellIs" dxfId="0" priority="44" operator="lessThan">
      <formula>0.95</formula>
    </cfRule>
  </conditionalFormatting>
  <conditionalFormatting sqref="U225">
    <cfRule type="cellIs" dxfId="0" priority="43" operator="lessThan">
      <formula>0.95</formula>
    </cfRule>
  </conditionalFormatting>
  <conditionalFormatting sqref="U226">
    <cfRule type="cellIs" dxfId="0" priority="42" operator="lessThan">
      <formula>0.95</formula>
    </cfRule>
  </conditionalFormatting>
  <conditionalFormatting sqref="U227">
    <cfRule type="cellIs" dxfId="0" priority="41" operator="lessThan">
      <formula>0.95</formula>
    </cfRule>
  </conditionalFormatting>
  <conditionalFormatting sqref="U228">
    <cfRule type="cellIs" dxfId="0" priority="40" operator="lessThan">
      <formula>0.95</formula>
    </cfRule>
  </conditionalFormatting>
  <conditionalFormatting sqref="U229">
    <cfRule type="cellIs" dxfId="0" priority="39" operator="lessThan">
      <formula>0.95</formula>
    </cfRule>
  </conditionalFormatting>
  <conditionalFormatting sqref="U230">
    <cfRule type="cellIs" dxfId="0" priority="38" operator="lessThan">
      <formula>0.95</formula>
    </cfRule>
  </conditionalFormatting>
  <conditionalFormatting sqref="U231">
    <cfRule type="cellIs" dxfId="0" priority="37" operator="lessThan">
      <formula>0.95</formula>
    </cfRule>
  </conditionalFormatting>
  <conditionalFormatting sqref="U232">
    <cfRule type="cellIs" dxfId="0" priority="36" operator="lessThan">
      <formula>0.95</formula>
    </cfRule>
  </conditionalFormatting>
  <conditionalFormatting sqref="U233">
    <cfRule type="cellIs" dxfId="0" priority="35" operator="lessThan">
      <formula>0.95</formula>
    </cfRule>
  </conditionalFormatting>
  <conditionalFormatting sqref="U234">
    <cfRule type="cellIs" dxfId="0" priority="34" operator="lessThan">
      <formula>0.95</formula>
    </cfRule>
  </conditionalFormatting>
  <conditionalFormatting sqref="U235">
    <cfRule type="cellIs" dxfId="0" priority="33" operator="lessThan">
      <formula>0.95</formula>
    </cfRule>
  </conditionalFormatting>
  <conditionalFormatting sqref="U236">
    <cfRule type="cellIs" dxfId="0" priority="32" operator="lessThan">
      <formula>0.95</formula>
    </cfRule>
  </conditionalFormatting>
  <conditionalFormatting sqref="U237">
    <cfRule type="cellIs" dxfId="0" priority="31" operator="lessThan">
      <formula>0.95</formula>
    </cfRule>
  </conditionalFormatting>
  <conditionalFormatting sqref="U238">
    <cfRule type="cellIs" dxfId="0" priority="30" operator="lessThan">
      <formula>0.95</formula>
    </cfRule>
  </conditionalFormatting>
  <conditionalFormatting sqref="U239">
    <cfRule type="cellIs" dxfId="0" priority="29" operator="lessThan">
      <formula>0.95</formula>
    </cfRule>
  </conditionalFormatting>
  <conditionalFormatting sqref="U240">
    <cfRule type="cellIs" dxfId="0" priority="28" operator="lessThan">
      <formula>0.95</formula>
    </cfRule>
  </conditionalFormatting>
  <conditionalFormatting sqref="U241">
    <cfRule type="cellIs" dxfId="0" priority="27" operator="lessThan">
      <formula>0.95</formula>
    </cfRule>
  </conditionalFormatting>
  <conditionalFormatting sqref="U242">
    <cfRule type="cellIs" dxfId="0" priority="26" operator="lessThan">
      <formula>0.95</formula>
    </cfRule>
  </conditionalFormatting>
  <conditionalFormatting sqref="U243">
    <cfRule type="cellIs" dxfId="0" priority="25" operator="lessThan">
      <formula>0.95</formula>
    </cfRule>
  </conditionalFormatting>
  <conditionalFormatting sqref="U244">
    <cfRule type="cellIs" dxfId="0" priority="24" operator="lessThan">
      <formula>0.95</formula>
    </cfRule>
  </conditionalFormatting>
  <conditionalFormatting sqref="U245">
    <cfRule type="cellIs" dxfId="0" priority="23" operator="lessThan">
      <formula>0.95</formula>
    </cfRule>
  </conditionalFormatting>
  <conditionalFormatting sqref="U246">
    <cfRule type="cellIs" dxfId="0" priority="22" operator="lessThan">
      <formula>0.95</formula>
    </cfRule>
  </conditionalFormatting>
  <conditionalFormatting sqref="U247">
    <cfRule type="cellIs" dxfId="0" priority="21" operator="lessThan">
      <formula>0.95</formula>
    </cfRule>
  </conditionalFormatting>
  <conditionalFormatting sqref="U248">
    <cfRule type="cellIs" dxfId="0" priority="184" operator="lessThan">
      <formula>0.95</formula>
    </cfRule>
  </conditionalFormatting>
  <conditionalFormatting sqref="U249">
    <cfRule type="cellIs" dxfId="0" priority="183" operator="lessThan">
      <formula>0.95</formula>
    </cfRule>
  </conditionalFormatting>
  <conditionalFormatting sqref="U250">
    <cfRule type="cellIs" dxfId="0" priority="117" operator="lessThan">
      <formula>0.95</formula>
    </cfRule>
  </conditionalFormatting>
  <conditionalFormatting sqref="U251">
    <cfRule type="cellIs" dxfId="0" priority="116" operator="lessThan">
      <formula>0.95</formula>
    </cfRule>
  </conditionalFormatting>
  <conditionalFormatting sqref="U252">
    <cfRule type="cellIs" dxfId="0" priority="180" operator="lessThan">
      <formula>0.95</formula>
    </cfRule>
  </conditionalFormatting>
  <conditionalFormatting sqref="U253">
    <cfRule type="cellIs" dxfId="0" priority="179" operator="lessThan">
      <formula>0.95</formula>
    </cfRule>
  </conditionalFormatting>
  <conditionalFormatting sqref="U254">
    <cfRule type="cellIs" dxfId="0" priority="178" operator="lessThan">
      <formula>0.95</formula>
    </cfRule>
  </conditionalFormatting>
  <conditionalFormatting sqref="U255">
    <cfRule type="cellIs" dxfId="0" priority="177" operator="lessThan">
      <formula>0.95</formula>
    </cfRule>
  </conditionalFormatting>
  <conditionalFormatting sqref="U256">
    <cfRule type="cellIs" dxfId="0" priority="176" operator="lessThan">
      <formula>0.95</formula>
    </cfRule>
  </conditionalFormatting>
  <conditionalFormatting sqref="U257">
    <cfRule type="cellIs" dxfId="0" priority="175" operator="lessThan">
      <formula>0.95</formula>
    </cfRule>
  </conditionalFormatting>
  <conditionalFormatting sqref="U258">
    <cfRule type="cellIs" dxfId="0" priority="174" operator="lessThan">
      <formula>0.95</formula>
    </cfRule>
  </conditionalFormatting>
  <conditionalFormatting sqref="U259">
    <cfRule type="cellIs" dxfId="0" priority="173" operator="lessThan">
      <formula>0.95</formula>
    </cfRule>
  </conditionalFormatting>
  <conditionalFormatting sqref="U260">
    <cfRule type="cellIs" dxfId="0" priority="172" operator="lessThan">
      <formula>0.95</formula>
    </cfRule>
  </conditionalFormatting>
  <conditionalFormatting sqref="U261">
    <cfRule type="cellIs" dxfId="0" priority="171" operator="lessThan">
      <formula>0.95</formula>
    </cfRule>
  </conditionalFormatting>
  <conditionalFormatting sqref="U262">
    <cfRule type="cellIs" dxfId="0" priority="170" operator="lessThan">
      <formula>0.95</formula>
    </cfRule>
  </conditionalFormatting>
  <conditionalFormatting sqref="U263">
    <cfRule type="cellIs" dxfId="0" priority="169" operator="lessThan">
      <formula>0.95</formula>
    </cfRule>
  </conditionalFormatting>
  <conditionalFormatting sqref="U264">
    <cfRule type="cellIs" dxfId="0" priority="168" operator="lessThan">
      <formula>0.95</formula>
    </cfRule>
  </conditionalFormatting>
  <conditionalFormatting sqref="U265">
    <cfRule type="cellIs" dxfId="0" priority="167" operator="lessThan">
      <formula>0.95</formula>
    </cfRule>
  </conditionalFormatting>
  <conditionalFormatting sqref="U266">
    <cfRule type="cellIs" dxfId="0" priority="166" operator="lessThan">
      <formula>0.95</formula>
    </cfRule>
  </conditionalFormatting>
  <conditionalFormatting sqref="U267">
    <cfRule type="cellIs" dxfId="0" priority="165" operator="lessThan">
      <formula>0.95</formula>
    </cfRule>
  </conditionalFormatting>
  <conditionalFormatting sqref="U268">
    <cfRule type="cellIs" dxfId="0" priority="164" operator="lessThan">
      <formula>0.95</formula>
    </cfRule>
  </conditionalFormatting>
  <conditionalFormatting sqref="U269">
    <cfRule type="cellIs" dxfId="0" priority="163" operator="lessThan">
      <formula>0.95</formula>
    </cfRule>
  </conditionalFormatting>
  <conditionalFormatting sqref="U270">
    <cfRule type="cellIs" dxfId="0" priority="162" operator="lessThan">
      <formula>0.95</formula>
    </cfRule>
  </conditionalFormatting>
  <conditionalFormatting sqref="U271">
    <cfRule type="cellIs" dxfId="0" priority="161" operator="lessThan">
      <formula>0.95</formula>
    </cfRule>
  </conditionalFormatting>
  <conditionalFormatting sqref="U272">
    <cfRule type="cellIs" dxfId="0" priority="160" operator="lessThan">
      <formula>0.95</formula>
    </cfRule>
  </conditionalFormatting>
  <conditionalFormatting sqref="U273">
    <cfRule type="cellIs" dxfId="0" priority="159" operator="lessThan">
      <formula>0.95</formula>
    </cfRule>
  </conditionalFormatting>
  <conditionalFormatting sqref="U274">
    <cfRule type="cellIs" dxfId="0" priority="158" operator="lessThan">
      <formula>0.95</formula>
    </cfRule>
  </conditionalFormatting>
  <conditionalFormatting sqref="U275">
    <cfRule type="cellIs" dxfId="0" priority="157" operator="lessThan">
      <formula>0.95</formula>
    </cfRule>
  </conditionalFormatting>
  <conditionalFormatting sqref="U276">
    <cfRule type="cellIs" dxfId="0" priority="156" operator="lessThan">
      <formula>0.95</formula>
    </cfRule>
  </conditionalFormatting>
  <conditionalFormatting sqref="U277">
    <cfRule type="cellIs" dxfId="0" priority="155" operator="lessThan">
      <formula>0.95</formula>
    </cfRule>
  </conditionalFormatting>
  <conditionalFormatting sqref="U278">
    <cfRule type="cellIs" dxfId="0" priority="154" operator="lessThan">
      <formula>0.95</formula>
    </cfRule>
  </conditionalFormatting>
  <conditionalFormatting sqref="U279">
    <cfRule type="cellIs" dxfId="0" priority="153" operator="lessThan">
      <formula>0.95</formula>
    </cfRule>
  </conditionalFormatting>
  <conditionalFormatting sqref="U280">
    <cfRule type="cellIs" dxfId="0" priority="152" operator="lessThan">
      <formula>0.95</formula>
    </cfRule>
  </conditionalFormatting>
  <conditionalFormatting sqref="U281">
    <cfRule type="cellIs" dxfId="0" priority="151" operator="lessThan">
      <formula>0.95</formula>
    </cfRule>
  </conditionalFormatting>
  <conditionalFormatting sqref="U282">
    <cfRule type="cellIs" dxfId="0" priority="150" operator="lessThan">
      <formula>0.95</formula>
    </cfRule>
  </conditionalFormatting>
  <conditionalFormatting sqref="U283">
    <cfRule type="cellIs" dxfId="0" priority="149" operator="lessThan">
      <formula>0.95</formula>
    </cfRule>
  </conditionalFormatting>
  <conditionalFormatting sqref="U284">
    <cfRule type="cellIs" dxfId="0" priority="148" operator="lessThan">
      <formula>0.95</formula>
    </cfRule>
  </conditionalFormatting>
  <conditionalFormatting sqref="U285">
    <cfRule type="cellIs" dxfId="0" priority="147" operator="lessThan">
      <formula>0.95</formula>
    </cfRule>
  </conditionalFormatting>
  <conditionalFormatting sqref="U286">
    <cfRule type="cellIs" dxfId="0" priority="146" operator="lessThan">
      <formula>0.95</formula>
    </cfRule>
  </conditionalFormatting>
  <conditionalFormatting sqref="U287">
    <cfRule type="cellIs" dxfId="0" priority="145" operator="lessThan">
      <formula>0.95</formula>
    </cfRule>
  </conditionalFormatting>
  <conditionalFormatting sqref="U288">
    <cfRule type="cellIs" dxfId="0" priority="144" operator="lessThan">
      <formula>0.95</formula>
    </cfRule>
  </conditionalFormatting>
  <conditionalFormatting sqref="U289">
    <cfRule type="cellIs" dxfId="0" priority="143" operator="lessThan">
      <formula>0.95</formula>
    </cfRule>
  </conditionalFormatting>
  <conditionalFormatting sqref="U290">
    <cfRule type="cellIs" dxfId="0" priority="142" operator="lessThan">
      <formula>0.95</formula>
    </cfRule>
  </conditionalFormatting>
  <conditionalFormatting sqref="U291">
    <cfRule type="cellIs" dxfId="0" priority="141" operator="lessThan">
      <formula>0.95</formula>
    </cfRule>
  </conditionalFormatting>
  <conditionalFormatting sqref="U292">
    <cfRule type="cellIs" dxfId="0" priority="140" operator="lessThan">
      <formula>0.95</formula>
    </cfRule>
  </conditionalFormatting>
  <conditionalFormatting sqref="U293">
    <cfRule type="cellIs" dxfId="0" priority="139" operator="lessThan">
      <formula>0.95</formula>
    </cfRule>
  </conditionalFormatting>
  <conditionalFormatting sqref="U294">
    <cfRule type="cellIs" dxfId="0" priority="138" operator="lessThan">
      <formula>0.95</formula>
    </cfRule>
  </conditionalFormatting>
  <conditionalFormatting sqref="U295">
    <cfRule type="cellIs" dxfId="0" priority="137" operator="lessThan">
      <formula>0.95</formula>
    </cfRule>
  </conditionalFormatting>
  <conditionalFormatting sqref="U296">
    <cfRule type="cellIs" dxfId="0" priority="136" operator="lessThan">
      <formula>0.95</formula>
    </cfRule>
  </conditionalFormatting>
  <conditionalFormatting sqref="U297">
    <cfRule type="cellIs" dxfId="0" priority="135" operator="lessThan">
      <formula>0.95</formula>
    </cfRule>
  </conditionalFormatting>
  <conditionalFormatting sqref="U298">
    <cfRule type="cellIs" dxfId="0" priority="134" operator="lessThan">
      <formula>0.95</formula>
    </cfRule>
  </conditionalFormatting>
  <conditionalFormatting sqref="U299">
    <cfRule type="cellIs" dxfId="0" priority="133" operator="lessThan">
      <formula>0.95</formula>
    </cfRule>
  </conditionalFormatting>
  <conditionalFormatting sqref="U300">
    <cfRule type="cellIs" dxfId="0" priority="132" operator="lessThan">
      <formula>0.95</formula>
    </cfRule>
  </conditionalFormatting>
  <conditionalFormatting sqref="U301">
    <cfRule type="cellIs" dxfId="0" priority="131" operator="lessThan">
      <formula>0.95</formula>
    </cfRule>
  </conditionalFormatting>
  <conditionalFormatting sqref="U302">
    <cfRule type="cellIs" dxfId="0" priority="130" operator="lessThan">
      <formula>0.95</formula>
    </cfRule>
  </conditionalFormatting>
  <conditionalFormatting sqref="U303">
    <cfRule type="cellIs" dxfId="0" priority="129" operator="lessThan">
      <formula>0.95</formula>
    </cfRule>
  </conditionalFormatting>
  <conditionalFormatting sqref="U304">
    <cfRule type="cellIs" dxfId="0" priority="128" operator="lessThan">
      <formula>0.95</formula>
    </cfRule>
  </conditionalFormatting>
  <conditionalFormatting sqref="U305">
    <cfRule type="cellIs" dxfId="0" priority="127" operator="lessThan">
      <formula>0.95</formula>
    </cfRule>
  </conditionalFormatting>
  <conditionalFormatting sqref="U306">
    <cfRule type="cellIs" dxfId="0" priority="126" operator="lessThan">
      <formula>0.95</formula>
    </cfRule>
  </conditionalFormatting>
  <conditionalFormatting sqref="U307">
    <cfRule type="cellIs" dxfId="0" priority="125" operator="lessThan">
      <formula>0.95</formula>
    </cfRule>
  </conditionalFormatting>
  <conditionalFormatting sqref="U308">
    <cfRule type="cellIs" dxfId="0" priority="124" operator="lessThan">
      <formula>0.95</formula>
    </cfRule>
  </conditionalFormatting>
  <conditionalFormatting sqref="U309">
    <cfRule type="cellIs" dxfId="0" priority="123" operator="lessThan">
      <formula>0.95</formula>
    </cfRule>
  </conditionalFormatting>
  <conditionalFormatting sqref="U310">
    <cfRule type="cellIs" dxfId="0" priority="122" operator="lessThan">
      <formula>0.95</formula>
    </cfRule>
  </conditionalFormatting>
  <conditionalFormatting sqref="U311">
    <cfRule type="cellIs" dxfId="0" priority="121" operator="lessThan">
      <formula>0.95</formula>
    </cfRule>
  </conditionalFormatting>
  <conditionalFormatting sqref="U312">
    <cfRule type="cellIs" dxfId="0" priority="120" operator="lessThan">
      <formula>0.95</formula>
    </cfRule>
  </conditionalFormatting>
  <conditionalFormatting sqref="U313">
    <cfRule type="cellIs" dxfId="0" priority="119" operator="lessThan">
      <formula>0.95</formula>
    </cfRule>
  </conditionalFormatting>
  <conditionalFormatting sqref="U314">
    <cfRule type="cellIs" dxfId="0" priority="118" operator="lessThan">
      <formula>0.95</formula>
    </cfRule>
  </conditionalFormatting>
  <conditionalFormatting sqref="U3:U4">
    <cfRule type="cellIs" dxfId="0" priority="216" operator="lessThan">
      <formula>0.95</formula>
    </cfRule>
  </conditionalFormatting>
  <conditionalFormatting sqref="U20:U23">
    <cfRule type="cellIs" dxfId="0" priority="100" operator="lessThan">
      <formula>0.95</formula>
    </cfRule>
  </conditionalFormatting>
  <conditionalFormatting sqref="U73:U74">
    <cfRule type="cellIs" dxfId="0" priority="20" operator="lessThan">
      <formula>0.95</formula>
    </cfRule>
  </conditionalFormatting>
  <conditionalFormatting sqref="U77:U78">
    <cfRule type="cellIs" dxfId="0" priority="15" operator="lessThan">
      <formula>0.95</formula>
    </cfRule>
  </conditionalFormatting>
  <conditionalFormatting sqref="U79:U80">
    <cfRule type="cellIs" dxfId="0" priority="14" operator="lessThan">
      <formula>0.95</formula>
    </cfRule>
  </conditionalFormatting>
  <conditionalFormatting sqref="U81:U82">
    <cfRule type="cellIs" dxfId="0" priority="13" operator="lessThan">
      <formula>0.95</formula>
    </cfRule>
  </conditionalFormatting>
  <conditionalFormatting sqref="U83:U84">
    <cfRule type="cellIs" dxfId="0" priority="12" operator="lessThan">
      <formula>0.95</formula>
    </cfRule>
  </conditionalFormatting>
  <conditionalFormatting sqref="U86:U87">
    <cfRule type="cellIs" dxfId="0" priority="10" operator="lessThan">
      <formula>0.95</formula>
    </cfRule>
  </conditionalFormatting>
  <conditionalFormatting sqref="U88:U89">
    <cfRule type="cellIs" dxfId="0" priority="9" operator="lessThan">
      <formula>0.95</formula>
    </cfRule>
  </conditionalFormatting>
  <conditionalFormatting sqref="U90:U91">
    <cfRule type="cellIs" dxfId="0" priority="8" operator="lessThan">
      <formula>0.95</formula>
    </cfRule>
  </conditionalFormatting>
  <conditionalFormatting sqref="U92:U93">
    <cfRule type="cellIs" dxfId="0" priority="6" operator="lessThan">
      <formula>0.95</formula>
    </cfRule>
  </conditionalFormatting>
  <conditionalFormatting sqref="U100:U207">
    <cfRule type="cellIs" dxfId="0" priority="61" operator="lessThan">
      <formula>0.95</formula>
    </cfRule>
  </conditionalFormatting>
  <conditionalFormatting sqref="U61:U72 U99">
    <cfRule type="cellIs" dxfId="0" priority="62" operator="lessThan">
      <formula>0.95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6"/>
  <sheetViews>
    <sheetView topLeftCell="A25" workbookViewId="0">
      <selection activeCell="A1" sqref="A1"/>
    </sheetView>
  </sheetViews>
  <sheetFormatPr defaultColWidth="9" defaultRowHeight="15.75"/>
  <cols>
    <col min="1" max="1" width="8.63333333333333" customWidth="1"/>
    <col min="2" max="3" width="8.18666666666667" customWidth="1"/>
    <col min="4" max="4" width="15.6266666666667" customWidth="1"/>
    <col min="5" max="5" width="34.7533333333333" customWidth="1"/>
    <col min="6" max="6" width="42" customWidth="1"/>
    <col min="7" max="7" width="12.5" hidden="1" customWidth="1"/>
    <col min="8" max="8" width="6.25333333333333" hidden="1" customWidth="1"/>
    <col min="9" max="9" width="15.6333333333333" hidden="1" customWidth="1"/>
    <col min="10" max="11" width="17.7266666666667" customWidth="1"/>
    <col min="12" max="14" width="11.9066666666667" customWidth="1"/>
    <col min="15" max="15" width="8.18666666666667" customWidth="1"/>
    <col min="16" max="16" width="4.54" customWidth="1"/>
    <col min="17" max="17" width="19.4533333333333" customWidth="1"/>
    <col min="18" max="18" width="8.18666666666667" customWidth="1"/>
    <col min="19" max="20" width="6.36666666666667" customWidth="1"/>
    <col min="21" max="21" width="11.3733333333333" customWidth="1"/>
    <col min="22" max="23" width="8.18666666666667" customWidth="1"/>
  </cols>
  <sheetData>
    <row r="1" s="5" customFormat="1" ht="29.25" spans="1:23">
      <c r="A1" s="6" t="s">
        <v>72</v>
      </c>
      <c r="B1" s="6" t="s">
        <v>73</v>
      </c>
      <c r="C1" s="6" t="s">
        <v>74</v>
      </c>
      <c r="D1" s="6" t="s">
        <v>9</v>
      </c>
      <c r="E1" s="6" t="s">
        <v>10</v>
      </c>
      <c r="F1" s="6" t="s">
        <v>393</v>
      </c>
      <c r="G1" s="6" t="s">
        <v>394</v>
      </c>
      <c r="H1" s="6" t="s">
        <v>395</v>
      </c>
      <c r="I1" s="8" t="s">
        <v>78</v>
      </c>
      <c r="J1" s="9" t="s">
        <v>79</v>
      </c>
      <c r="K1" s="9" t="s">
        <v>80</v>
      </c>
      <c r="L1" s="9" t="s">
        <v>81</v>
      </c>
      <c r="M1" s="9" t="s">
        <v>82</v>
      </c>
      <c r="N1" s="9" t="s">
        <v>67</v>
      </c>
      <c r="O1" s="8" t="s">
        <v>83</v>
      </c>
      <c r="P1" s="8" t="s">
        <v>84</v>
      </c>
      <c r="Q1" s="8" t="s">
        <v>45</v>
      </c>
      <c r="R1" s="8" t="s">
        <v>85</v>
      </c>
      <c r="S1" s="10" t="s">
        <v>86</v>
      </c>
      <c r="T1" s="11" t="s">
        <v>87</v>
      </c>
      <c r="U1" s="8" t="s">
        <v>88</v>
      </c>
      <c r="V1" s="8" t="s">
        <v>89</v>
      </c>
      <c r="W1" s="8" t="s">
        <v>90</v>
      </c>
    </row>
    <row r="2" s="5" customFormat="1" ht="16.5" spans="1:27">
      <c r="A2" s="29" t="s">
        <v>396</v>
      </c>
      <c r="B2" s="30"/>
      <c r="C2" s="30"/>
      <c r="D2" s="17"/>
      <c r="E2" s="17"/>
      <c r="F2" s="17"/>
      <c r="G2" s="17"/>
      <c r="H2" s="17"/>
      <c r="I2" s="71"/>
      <c r="J2" s="72"/>
      <c r="K2" s="72"/>
      <c r="L2" s="72"/>
      <c r="M2" s="72"/>
      <c r="N2" s="72"/>
      <c r="O2" s="93" t="str">
        <f>IF(J2&lt;&gt;"",NETWORKDAYS(J2,K2,_V_!$A$1:$A$13),"")</f>
        <v/>
      </c>
      <c r="P2" s="94"/>
      <c r="Q2" s="111"/>
      <c r="R2" s="112" t="s">
        <v>92</v>
      </c>
      <c r="S2" s="113" t="str">
        <f>IF(O2&lt;&gt;"",IFERROR(MIN(1,MAX(0,NETWORKDAYS(J2,_V_!$B$15,Holidays)/O2)),""),"")</f>
        <v/>
      </c>
      <c r="T2" s="114"/>
      <c r="U2" s="140"/>
      <c r="V2" s="42" t="str">
        <f>IF($R2&lt;&gt;"",$R2*S2,"")</f>
        <v/>
      </c>
      <c r="W2" s="42" t="str">
        <f>IF($R2&lt;&gt;"",$R2*T2,"")</f>
        <v/>
      </c>
      <c r="X2" s="141"/>
      <c r="Z2" s="153"/>
      <c r="AA2" s="153"/>
    </row>
    <row r="3" s="5" customFormat="1" ht="16.5" customHeight="1" spans="1:23">
      <c r="A3" s="31"/>
      <c r="B3" s="30"/>
      <c r="C3" s="30"/>
      <c r="D3" s="32" t="s">
        <v>93</v>
      </c>
      <c r="E3" s="17"/>
      <c r="F3" s="17"/>
      <c r="G3" s="17"/>
      <c r="H3" s="17"/>
      <c r="I3" s="73" t="s">
        <v>94</v>
      </c>
      <c r="J3" s="74"/>
      <c r="K3" s="74"/>
      <c r="L3" s="74"/>
      <c r="M3" s="74"/>
      <c r="N3" s="74"/>
      <c r="O3" s="93"/>
      <c r="P3" s="95"/>
      <c r="Q3" s="111"/>
      <c r="R3" s="112"/>
      <c r="S3" s="113"/>
      <c r="T3" s="115"/>
      <c r="U3" s="140"/>
      <c r="V3" s="42" t="str">
        <f>IF($R3&lt;&gt;"",$R3*S3,"")</f>
        <v/>
      </c>
      <c r="W3" s="42" t="str">
        <f>IF($R3&lt;&gt;"",$R3*T3,"")</f>
        <v/>
      </c>
    </row>
    <row r="4" s="5" customFormat="1" ht="16.5" customHeight="1" spans="1:23">
      <c r="A4" s="31"/>
      <c r="B4" s="30"/>
      <c r="C4" s="30"/>
      <c r="D4" s="32"/>
      <c r="E4" s="17"/>
      <c r="F4" s="17"/>
      <c r="G4" s="17"/>
      <c r="H4" s="17"/>
      <c r="I4" s="73"/>
      <c r="J4" s="74"/>
      <c r="K4" s="74"/>
      <c r="L4" s="74"/>
      <c r="M4" s="74"/>
      <c r="N4" s="74"/>
      <c r="O4" s="93"/>
      <c r="P4" s="95"/>
      <c r="Q4" s="111"/>
      <c r="R4" s="112"/>
      <c r="S4" s="113"/>
      <c r="T4" s="115"/>
      <c r="U4" s="140"/>
      <c r="V4" s="42"/>
      <c r="W4" s="42"/>
    </row>
    <row r="5" s="24" customFormat="1" ht="16.5" customHeight="1" spans="1:23">
      <c r="A5" s="33"/>
      <c r="B5" s="34"/>
      <c r="C5" s="34"/>
      <c r="D5" s="35" t="s">
        <v>397</v>
      </c>
      <c r="E5" s="51"/>
      <c r="F5" s="51"/>
      <c r="G5" s="51"/>
      <c r="H5" s="51"/>
      <c r="I5" s="75"/>
      <c r="J5" s="76"/>
      <c r="K5" s="76"/>
      <c r="L5" s="76"/>
      <c r="M5" s="76"/>
      <c r="N5" s="76"/>
      <c r="O5" s="96"/>
      <c r="P5" s="97"/>
      <c r="Q5" s="116"/>
      <c r="R5" s="117"/>
      <c r="S5" s="118"/>
      <c r="T5" s="119"/>
      <c r="U5" s="142"/>
      <c r="V5" s="143"/>
      <c r="W5" s="143"/>
    </row>
    <row r="6" s="5" customFormat="1" ht="16.5" customHeight="1" spans="1:23">
      <c r="A6" s="31"/>
      <c r="B6" s="30"/>
      <c r="C6" s="30"/>
      <c r="D6" s="14"/>
      <c r="E6" s="52" t="s">
        <v>398</v>
      </c>
      <c r="F6" s="53" t="s">
        <v>399</v>
      </c>
      <c r="G6" s="54"/>
      <c r="I6" s="73"/>
      <c r="J6" s="72">
        <v>43700.375</v>
      </c>
      <c r="K6" s="72">
        <v>43703.75</v>
      </c>
      <c r="L6" s="74"/>
      <c r="M6" s="74"/>
      <c r="N6" s="83" t="s">
        <v>26</v>
      </c>
      <c r="O6" s="98">
        <v>2</v>
      </c>
      <c r="P6" s="95"/>
      <c r="Q6" s="111"/>
      <c r="R6" s="112"/>
      <c r="S6" s="113"/>
      <c r="T6" s="115"/>
      <c r="U6" s="140"/>
      <c r="V6" s="42"/>
      <c r="W6" s="42"/>
    </row>
    <row r="7" s="5" customFormat="1" ht="16.5" customHeight="1" spans="1:23">
      <c r="A7" s="31"/>
      <c r="B7" s="30"/>
      <c r="C7" s="30"/>
      <c r="D7" s="14"/>
      <c r="E7" s="55" t="s">
        <v>400</v>
      </c>
      <c r="F7" s="56" t="s">
        <v>401</v>
      </c>
      <c r="G7" s="17"/>
      <c r="H7" s="17"/>
      <c r="I7" s="73"/>
      <c r="J7" s="77"/>
      <c r="K7" s="77"/>
      <c r="L7" s="74"/>
      <c r="M7" s="74"/>
      <c r="N7" s="83" t="s">
        <v>26</v>
      </c>
      <c r="O7" s="99"/>
      <c r="P7" s="95"/>
      <c r="Q7" s="111"/>
      <c r="R7" s="112"/>
      <c r="S7" s="113"/>
      <c r="T7" s="115"/>
      <c r="U7" s="140"/>
      <c r="V7" s="42"/>
      <c r="W7" s="42"/>
    </row>
    <row r="8" s="5" customFormat="1" ht="16.5" customHeight="1" spans="1:23">
      <c r="A8" s="31"/>
      <c r="B8" s="30"/>
      <c r="C8" s="30"/>
      <c r="D8" s="14"/>
      <c r="E8" s="55" t="s">
        <v>402</v>
      </c>
      <c r="F8" s="56" t="s">
        <v>403</v>
      </c>
      <c r="G8" s="17"/>
      <c r="H8" s="17"/>
      <c r="I8" s="73"/>
      <c r="J8" s="77"/>
      <c r="K8" s="77"/>
      <c r="L8" s="74"/>
      <c r="M8" s="74"/>
      <c r="N8" s="83" t="s">
        <v>26</v>
      </c>
      <c r="O8" s="99"/>
      <c r="P8" s="95"/>
      <c r="Q8" s="111"/>
      <c r="R8" s="112"/>
      <c r="S8" s="113"/>
      <c r="T8" s="115"/>
      <c r="U8" s="140"/>
      <c r="V8" s="42"/>
      <c r="W8" s="42"/>
    </row>
    <row r="9" s="5" customFormat="1" ht="16.5" customHeight="1" spans="1:23">
      <c r="A9" s="31"/>
      <c r="B9" s="30"/>
      <c r="C9" s="30"/>
      <c r="D9" s="14"/>
      <c r="E9" s="14" t="s">
        <v>404</v>
      </c>
      <c r="F9" s="17" t="s">
        <v>405</v>
      </c>
      <c r="G9" s="17"/>
      <c r="H9" s="17"/>
      <c r="I9" s="73"/>
      <c r="J9" s="78"/>
      <c r="K9" s="78"/>
      <c r="L9" s="74"/>
      <c r="M9" s="74"/>
      <c r="N9" s="83" t="s">
        <v>26</v>
      </c>
      <c r="O9" s="99"/>
      <c r="P9" s="95"/>
      <c r="Q9" s="111"/>
      <c r="R9" s="112"/>
      <c r="S9" s="113"/>
      <c r="T9" s="115"/>
      <c r="U9" s="140"/>
      <c r="V9" s="42"/>
      <c r="W9" s="42"/>
    </row>
    <row r="10" s="5" customFormat="1" ht="16.5" customHeight="1" spans="1:23">
      <c r="A10" s="31"/>
      <c r="B10" s="30"/>
      <c r="C10" s="30"/>
      <c r="D10" s="14"/>
      <c r="E10" s="17"/>
      <c r="F10" s="17"/>
      <c r="G10" s="17"/>
      <c r="H10" s="17"/>
      <c r="I10" s="73"/>
      <c r="J10" s="74"/>
      <c r="K10" s="74"/>
      <c r="L10" s="74"/>
      <c r="M10" s="74"/>
      <c r="N10" s="74"/>
      <c r="O10" s="93"/>
      <c r="P10" s="95"/>
      <c r="Q10" s="111"/>
      <c r="R10" s="112"/>
      <c r="S10" s="113"/>
      <c r="T10" s="115"/>
      <c r="U10" s="140"/>
      <c r="V10" s="42"/>
      <c r="W10" s="42"/>
    </row>
    <row r="11" s="25" customFormat="1" ht="16.5" customHeight="1" spans="1:23">
      <c r="A11" s="36"/>
      <c r="B11" s="37"/>
      <c r="C11" s="37"/>
      <c r="D11" s="38" t="s">
        <v>288</v>
      </c>
      <c r="E11" s="57"/>
      <c r="F11" s="57"/>
      <c r="G11" s="57"/>
      <c r="H11" s="57"/>
      <c r="I11" s="79"/>
      <c r="J11" s="80"/>
      <c r="K11" s="80"/>
      <c r="L11" s="80"/>
      <c r="M11" s="80"/>
      <c r="N11" s="80"/>
      <c r="O11" s="100"/>
      <c r="P11" s="101"/>
      <c r="Q11" s="120"/>
      <c r="R11" s="121"/>
      <c r="S11" s="122"/>
      <c r="T11" s="123"/>
      <c r="U11" s="144"/>
      <c r="V11" s="145"/>
      <c r="W11" s="145"/>
    </row>
    <row r="12" s="5" customFormat="1" ht="16.5" customHeight="1" spans="1:23">
      <c r="A12" s="31"/>
      <c r="B12" s="30"/>
      <c r="C12" s="30"/>
      <c r="D12" s="14"/>
      <c r="E12" s="58" t="s">
        <v>406</v>
      </c>
      <c r="F12" s="56" t="s">
        <v>407</v>
      </c>
      <c r="G12" s="17"/>
      <c r="H12" s="17"/>
      <c r="I12" s="73"/>
      <c r="J12" s="72">
        <v>43704.375</v>
      </c>
      <c r="K12" s="72">
        <v>43705.75</v>
      </c>
      <c r="L12" s="74"/>
      <c r="M12" s="74"/>
      <c r="N12" s="83" t="s">
        <v>26</v>
      </c>
      <c r="O12" s="98">
        <v>2</v>
      </c>
      <c r="P12" s="95"/>
      <c r="Q12" s="111"/>
      <c r="R12" s="112"/>
      <c r="S12" s="113"/>
      <c r="T12" s="115"/>
      <c r="U12" s="140"/>
      <c r="V12" s="42"/>
      <c r="W12" s="42"/>
    </row>
    <row r="13" s="5" customFormat="1" ht="16.5" customHeight="1" spans="1:23">
      <c r="A13" s="31"/>
      <c r="B13" s="30"/>
      <c r="C13" s="30"/>
      <c r="D13" s="14"/>
      <c r="E13" s="55" t="s">
        <v>408</v>
      </c>
      <c r="F13" s="56" t="s">
        <v>409</v>
      </c>
      <c r="G13" s="17"/>
      <c r="H13" s="17"/>
      <c r="I13" s="73"/>
      <c r="J13" s="77"/>
      <c r="K13" s="77"/>
      <c r="L13" s="74"/>
      <c r="M13" s="74"/>
      <c r="N13" s="83" t="s">
        <v>26</v>
      </c>
      <c r="O13" s="99"/>
      <c r="P13" s="95"/>
      <c r="Q13" s="111"/>
      <c r="R13" s="112"/>
      <c r="S13" s="113"/>
      <c r="T13" s="115"/>
      <c r="U13" s="140"/>
      <c r="V13" s="42"/>
      <c r="W13" s="42"/>
    </row>
    <row r="14" s="5" customFormat="1" ht="16.5" customHeight="1" spans="1:23">
      <c r="A14" s="31"/>
      <c r="B14" s="30"/>
      <c r="C14" s="30"/>
      <c r="D14" s="14"/>
      <c r="E14" s="55" t="s">
        <v>410</v>
      </c>
      <c r="F14" s="56" t="s">
        <v>411</v>
      </c>
      <c r="G14" s="17"/>
      <c r="H14" s="17"/>
      <c r="I14" s="73"/>
      <c r="J14" s="77"/>
      <c r="K14" s="77"/>
      <c r="L14" s="74"/>
      <c r="M14" s="74"/>
      <c r="N14" s="83" t="s">
        <v>26</v>
      </c>
      <c r="O14" s="99"/>
      <c r="P14" s="95"/>
      <c r="Q14" s="111"/>
      <c r="R14" s="112"/>
      <c r="S14" s="113"/>
      <c r="T14" s="115"/>
      <c r="U14" s="140"/>
      <c r="V14" s="42"/>
      <c r="W14" s="42"/>
    </row>
    <row r="15" s="5" customFormat="1" ht="16.5" customHeight="1" spans="1:23">
      <c r="A15" s="31"/>
      <c r="B15" s="30"/>
      <c r="C15" s="30"/>
      <c r="D15" s="14"/>
      <c r="E15" s="58" t="s">
        <v>412</v>
      </c>
      <c r="F15" s="56" t="s">
        <v>413</v>
      </c>
      <c r="G15" s="17"/>
      <c r="H15" s="17"/>
      <c r="I15" s="73"/>
      <c r="J15" s="77"/>
      <c r="K15" s="77"/>
      <c r="L15" s="74"/>
      <c r="M15" s="74"/>
      <c r="N15" s="83" t="s">
        <v>26</v>
      </c>
      <c r="O15" s="99"/>
      <c r="P15" s="95"/>
      <c r="Q15" s="111"/>
      <c r="R15" s="112"/>
      <c r="S15" s="113"/>
      <c r="T15" s="115"/>
      <c r="U15" s="140"/>
      <c r="V15" s="42"/>
      <c r="W15" s="42"/>
    </row>
    <row r="16" s="5" customFormat="1" ht="16.5" customHeight="1" spans="1:23">
      <c r="A16" s="31"/>
      <c r="B16" s="30"/>
      <c r="C16" s="30"/>
      <c r="D16" s="14"/>
      <c r="E16" s="55" t="s">
        <v>414</v>
      </c>
      <c r="F16" s="56" t="s">
        <v>415</v>
      </c>
      <c r="G16" s="17"/>
      <c r="H16" s="17"/>
      <c r="I16" s="73"/>
      <c r="J16" s="78"/>
      <c r="K16" s="78"/>
      <c r="L16" s="74"/>
      <c r="M16" s="74"/>
      <c r="N16" s="83" t="s">
        <v>26</v>
      </c>
      <c r="O16" s="99"/>
      <c r="P16" s="95"/>
      <c r="Q16" s="111"/>
      <c r="R16" s="112"/>
      <c r="S16" s="113"/>
      <c r="T16" s="115"/>
      <c r="U16" s="140"/>
      <c r="V16" s="42"/>
      <c r="W16" s="42"/>
    </row>
    <row r="17" s="5" customFormat="1" ht="16.5" customHeight="1" spans="1:23">
      <c r="A17" s="31"/>
      <c r="B17" s="30"/>
      <c r="C17" s="30"/>
      <c r="D17" s="32"/>
      <c r="E17" s="17" t="s">
        <v>416</v>
      </c>
      <c r="F17" s="17" t="s">
        <v>417</v>
      </c>
      <c r="G17" s="17"/>
      <c r="H17" s="17"/>
      <c r="I17" s="73"/>
      <c r="J17" s="74"/>
      <c r="K17" s="74"/>
      <c r="L17" s="74"/>
      <c r="M17" s="74"/>
      <c r="N17" s="74"/>
      <c r="O17" s="93"/>
      <c r="P17" s="95"/>
      <c r="Q17" s="111"/>
      <c r="R17" s="112"/>
      <c r="S17" s="113"/>
      <c r="T17" s="115"/>
      <c r="U17" s="140"/>
      <c r="V17" s="42"/>
      <c r="W17" s="42"/>
    </row>
    <row r="18" s="26" customFormat="1" ht="16.5" customHeight="1" spans="1:27">
      <c r="A18" s="39"/>
      <c r="B18" s="40"/>
      <c r="C18" s="40"/>
      <c r="D18" s="41" t="s">
        <v>296</v>
      </c>
      <c r="E18" s="59"/>
      <c r="F18" s="60"/>
      <c r="G18" s="60"/>
      <c r="H18" s="60"/>
      <c r="I18" s="81"/>
      <c r="J18" s="82"/>
      <c r="K18" s="82"/>
      <c r="L18" s="82"/>
      <c r="M18" s="82"/>
      <c r="N18" s="82"/>
      <c r="O18" s="102"/>
      <c r="P18" s="103"/>
      <c r="Q18" s="124"/>
      <c r="R18" s="125"/>
      <c r="S18" s="126"/>
      <c r="T18" s="127"/>
      <c r="U18" s="146" t="str">
        <f>IF(S18&lt;&gt;"",IF(S18=0,"",T18/S18),"")</f>
        <v/>
      </c>
      <c r="V18" s="39" t="str">
        <f>IF($R18&lt;&gt;"",$R18*S18,"")</f>
        <v/>
      </c>
      <c r="W18" s="39" t="str">
        <f>IF($R18&lt;&gt;"",$R18*T18,"")</f>
        <v/>
      </c>
      <c r="X18" s="147"/>
      <c r="Z18" s="154"/>
      <c r="AA18" s="154"/>
    </row>
    <row r="19" s="5" customFormat="1" ht="16.5" customHeight="1" spans="1:27">
      <c r="A19" s="42"/>
      <c r="B19" s="30"/>
      <c r="C19" s="30"/>
      <c r="D19" s="17"/>
      <c r="E19" s="56" t="s">
        <v>418</v>
      </c>
      <c r="F19" s="56" t="s">
        <v>419</v>
      </c>
      <c r="G19" s="17"/>
      <c r="H19" s="17"/>
      <c r="I19" s="71"/>
      <c r="J19" s="72">
        <v>43706.375</v>
      </c>
      <c r="K19" s="72">
        <v>43707.75</v>
      </c>
      <c r="L19" s="83"/>
      <c r="M19" s="83"/>
      <c r="N19" s="83" t="s">
        <v>26</v>
      </c>
      <c r="O19" s="98">
        <v>2</v>
      </c>
      <c r="P19" s="95"/>
      <c r="Q19" s="111"/>
      <c r="R19" s="128"/>
      <c r="S19" s="113"/>
      <c r="T19" s="115"/>
      <c r="U19" s="140"/>
      <c r="V19" s="42" t="str">
        <f>IF($R19&lt;&gt;"",$R19*S19,"")</f>
        <v/>
      </c>
      <c r="W19" s="42" t="str">
        <f>IF($R19&lt;&gt;"",$R19*T19,"")</f>
        <v/>
      </c>
      <c r="X19" s="141"/>
      <c r="Z19" s="153"/>
      <c r="AA19" s="153"/>
    </row>
    <row r="20" s="5" customFormat="1" ht="16.5" customHeight="1" spans="1:27">
      <c r="A20" s="42"/>
      <c r="B20" s="30"/>
      <c r="C20" s="30"/>
      <c r="D20" s="17"/>
      <c r="E20" s="61" t="s">
        <v>420</v>
      </c>
      <c r="F20" s="62" t="s">
        <v>421</v>
      </c>
      <c r="G20" s="63"/>
      <c r="H20" s="63"/>
      <c r="I20" s="71"/>
      <c r="J20" s="77"/>
      <c r="K20" s="77"/>
      <c r="L20" s="83"/>
      <c r="M20" s="83"/>
      <c r="N20" s="83" t="s">
        <v>26</v>
      </c>
      <c r="O20" s="104"/>
      <c r="P20" s="95"/>
      <c r="Q20" s="111"/>
      <c r="R20" s="128" t="str">
        <f>IF(O20&lt;&gt;"",O20*P20,"")</f>
        <v/>
      </c>
      <c r="S20" s="113" t="str">
        <f>IF(O20&lt;&gt;"",IFERROR(MIN(1,MAX(0,NETWORKDAYS(J20,_V_!$B$15,Holidays)/O20)),""),"")</f>
        <v/>
      </c>
      <c r="T20" s="115"/>
      <c r="U20" s="140" t="str">
        <f>IF(S20&lt;&gt;"",IF(S20=0,"",T20/S20),"")</f>
        <v/>
      </c>
      <c r="V20" s="42" t="str">
        <f>IF($R20&lt;&gt;"",$R20*S20,"")</f>
        <v/>
      </c>
      <c r="W20" s="42" t="str">
        <f>IF($R20&lt;&gt;"",$R20*T20,"")</f>
        <v/>
      </c>
      <c r="X20" s="141"/>
      <c r="Z20" s="153"/>
      <c r="AA20" s="153"/>
    </row>
    <row r="21" s="5" customFormat="1" ht="16.5" customHeight="1" spans="1:27">
      <c r="A21" s="42"/>
      <c r="B21" s="30"/>
      <c r="C21" s="30"/>
      <c r="D21" s="17"/>
      <c r="E21" s="64" t="s">
        <v>422</v>
      </c>
      <c r="F21" s="64" t="s">
        <v>423</v>
      </c>
      <c r="G21" s="17"/>
      <c r="H21" s="17"/>
      <c r="I21" s="71"/>
      <c r="J21" s="78"/>
      <c r="K21" s="78"/>
      <c r="L21" s="83"/>
      <c r="M21" s="83"/>
      <c r="N21" s="83" t="s">
        <v>424</v>
      </c>
      <c r="O21" s="99"/>
      <c r="P21" s="95"/>
      <c r="Q21" s="111"/>
      <c r="R21" s="128" t="str">
        <f>IF(O21&lt;&gt;"",O21*P21,"")</f>
        <v/>
      </c>
      <c r="S21" s="113" t="str">
        <f>IF(O21&lt;&gt;"",IFERROR(MIN(1,MAX(0,NETWORKDAYS(J21,_V_!$B$15,Holidays)/O21)),""),"")</f>
        <v/>
      </c>
      <c r="T21" s="115"/>
      <c r="U21" s="140" t="str">
        <f>IF(S21&lt;&gt;"",IF(S21=0,"",T21/S21),"")</f>
        <v/>
      </c>
      <c r="V21" s="42" t="str">
        <f>IF($R21&lt;&gt;"",$R21*S21,"")</f>
        <v/>
      </c>
      <c r="W21" s="42" t="str">
        <f>IF($R21&lt;&gt;"",$R21*T21,"")</f>
        <v/>
      </c>
      <c r="X21" s="141"/>
      <c r="Z21" s="153"/>
      <c r="AA21" s="153"/>
    </row>
    <row r="22" s="5" customFormat="1" ht="16.5" customHeight="1" spans="1:27">
      <c r="A22" s="42"/>
      <c r="B22" s="30"/>
      <c r="C22" s="30"/>
      <c r="D22" s="17"/>
      <c r="E22" s="63"/>
      <c r="F22" s="17"/>
      <c r="G22" s="17"/>
      <c r="H22" s="17"/>
      <c r="I22" s="71"/>
      <c r="J22" s="83"/>
      <c r="K22" s="83"/>
      <c r="L22" s="83"/>
      <c r="M22" s="83"/>
      <c r="N22" s="83"/>
      <c r="O22" s="93"/>
      <c r="P22" s="95"/>
      <c r="Q22" s="111"/>
      <c r="R22" s="128"/>
      <c r="S22" s="113"/>
      <c r="T22" s="115"/>
      <c r="U22" s="140"/>
      <c r="V22" s="42"/>
      <c r="W22" s="42"/>
      <c r="X22" s="141"/>
      <c r="Z22" s="153"/>
      <c r="AA22" s="153"/>
    </row>
    <row r="23" s="27" customFormat="1" ht="16.5" customHeight="1" spans="1:27">
      <c r="A23" s="43"/>
      <c r="B23" s="44"/>
      <c r="C23" s="44"/>
      <c r="D23" s="45" t="s">
        <v>302</v>
      </c>
      <c r="E23" s="65"/>
      <c r="F23" s="66"/>
      <c r="G23" s="66"/>
      <c r="H23" s="66"/>
      <c r="I23" s="84"/>
      <c r="J23" s="85"/>
      <c r="K23" s="85"/>
      <c r="L23" s="85"/>
      <c r="M23" s="85"/>
      <c r="N23" s="85"/>
      <c r="O23" s="105"/>
      <c r="P23" s="106"/>
      <c r="Q23" s="129"/>
      <c r="R23" s="130"/>
      <c r="S23" s="131"/>
      <c r="T23" s="132"/>
      <c r="U23" s="148"/>
      <c r="V23" s="43"/>
      <c r="W23" s="43"/>
      <c r="X23" s="149"/>
      <c r="Z23" s="155"/>
      <c r="AA23" s="155"/>
    </row>
    <row r="24" s="5" customFormat="1" ht="16.5" customHeight="1" spans="1:27">
      <c r="A24" s="42"/>
      <c r="B24" s="30"/>
      <c r="C24" s="30"/>
      <c r="D24" s="17"/>
      <c r="E24" s="67" t="s">
        <v>425</v>
      </c>
      <c r="F24" s="56" t="s">
        <v>426</v>
      </c>
      <c r="G24" s="17"/>
      <c r="H24" s="17"/>
      <c r="I24" s="71"/>
      <c r="J24" s="72">
        <v>43710.375</v>
      </c>
      <c r="K24" s="72">
        <v>43711.75</v>
      </c>
      <c r="L24" s="83"/>
      <c r="M24" s="83"/>
      <c r="N24" s="83" t="s">
        <v>26</v>
      </c>
      <c r="O24" s="98">
        <v>2</v>
      </c>
      <c r="P24" s="95"/>
      <c r="Q24" s="111"/>
      <c r="R24" s="128"/>
      <c r="S24" s="113"/>
      <c r="T24" s="115"/>
      <c r="U24" s="140"/>
      <c r="V24" s="42"/>
      <c r="W24" s="42"/>
      <c r="X24" s="141"/>
      <c r="Z24" s="153"/>
      <c r="AA24" s="153"/>
    </row>
    <row r="25" s="5" customFormat="1" ht="16.5" customHeight="1" spans="1:27">
      <c r="A25" s="42"/>
      <c r="B25" s="30"/>
      <c r="C25" s="30"/>
      <c r="D25" s="17"/>
      <c r="E25" s="67" t="s">
        <v>427</v>
      </c>
      <c r="F25" s="56" t="s">
        <v>428</v>
      </c>
      <c r="G25" s="17"/>
      <c r="H25" s="17"/>
      <c r="I25" s="71"/>
      <c r="J25" s="77"/>
      <c r="K25" s="77"/>
      <c r="L25" s="83"/>
      <c r="M25" s="83"/>
      <c r="N25" s="83" t="s">
        <v>26</v>
      </c>
      <c r="O25" s="99"/>
      <c r="P25" s="95"/>
      <c r="Q25" s="111"/>
      <c r="R25" s="128"/>
      <c r="S25" s="113"/>
      <c r="T25" s="115"/>
      <c r="U25" s="140"/>
      <c r="V25" s="42"/>
      <c r="W25" s="42"/>
      <c r="X25" s="141"/>
      <c r="Z25" s="153"/>
      <c r="AA25" s="153"/>
    </row>
    <row r="26" s="5" customFormat="1" ht="16.5" customHeight="1" spans="1:27">
      <c r="A26" s="42"/>
      <c r="B26" s="30"/>
      <c r="C26" s="30"/>
      <c r="D26" s="17"/>
      <c r="E26" s="67" t="s">
        <v>429</v>
      </c>
      <c r="F26" s="56" t="s">
        <v>430</v>
      </c>
      <c r="G26" s="17"/>
      <c r="H26" s="17"/>
      <c r="I26" s="71"/>
      <c r="J26" s="77"/>
      <c r="K26" s="77"/>
      <c r="L26" s="83"/>
      <c r="M26" s="83"/>
      <c r="N26" s="83" t="s">
        <v>26</v>
      </c>
      <c r="O26" s="99"/>
      <c r="P26" s="95"/>
      <c r="Q26" s="111"/>
      <c r="R26" s="128"/>
      <c r="S26" s="113"/>
      <c r="T26" s="115"/>
      <c r="U26" s="140"/>
      <c r="V26" s="42"/>
      <c r="W26" s="42"/>
      <c r="X26" s="141"/>
      <c r="Z26" s="153"/>
      <c r="AA26" s="153"/>
    </row>
    <row r="27" s="5" customFormat="1" ht="16.5" customHeight="1" spans="1:27">
      <c r="A27" s="42"/>
      <c r="B27" s="30"/>
      <c r="C27" s="30"/>
      <c r="D27" s="17"/>
      <c r="E27" s="67" t="s">
        <v>431</v>
      </c>
      <c r="F27" s="56" t="s">
        <v>432</v>
      </c>
      <c r="G27" s="17"/>
      <c r="H27" s="17"/>
      <c r="I27" s="71"/>
      <c r="J27" s="77"/>
      <c r="K27" s="77"/>
      <c r="L27" s="83"/>
      <c r="M27" s="83"/>
      <c r="N27" s="83" t="s">
        <v>26</v>
      </c>
      <c r="O27" s="99"/>
      <c r="P27" s="95"/>
      <c r="Q27" s="111"/>
      <c r="R27" s="128"/>
      <c r="S27" s="113"/>
      <c r="T27" s="115"/>
      <c r="U27" s="140"/>
      <c r="V27" s="42"/>
      <c r="W27" s="42"/>
      <c r="X27" s="141"/>
      <c r="Z27" s="153"/>
      <c r="AA27" s="153"/>
    </row>
    <row r="28" s="5" customFormat="1" ht="16.5" customHeight="1" spans="1:27">
      <c r="A28" s="42"/>
      <c r="B28" s="30"/>
      <c r="C28" s="30"/>
      <c r="D28" s="17"/>
      <c r="E28" s="67" t="s">
        <v>433</v>
      </c>
      <c r="F28" s="56" t="s">
        <v>434</v>
      </c>
      <c r="G28" s="17"/>
      <c r="H28" s="17"/>
      <c r="I28" s="71"/>
      <c r="J28" s="77"/>
      <c r="K28" s="77"/>
      <c r="L28" s="83"/>
      <c r="M28" s="83"/>
      <c r="N28" s="83" t="s">
        <v>26</v>
      </c>
      <c r="O28" s="104"/>
      <c r="P28" s="95"/>
      <c r="Q28" s="111"/>
      <c r="R28" s="128"/>
      <c r="S28" s="113"/>
      <c r="T28" s="115"/>
      <c r="U28" s="140"/>
      <c r="V28" s="42"/>
      <c r="W28" s="42"/>
      <c r="X28" s="141"/>
      <c r="Z28" s="153"/>
      <c r="AA28" s="153"/>
    </row>
    <row r="29" s="5" customFormat="1" ht="16.5" customHeight="1" spans="1:27">
      <c r="A29" s="42"/>
      <c r="B29" s="30"/>
      <c r="C29" s="30"/>
      <c r="D29" s="17"/>
      <c r="E29" s="63"/>
      <c r="F29" s="17"/>
      <c r="G29" s="17"/>
      <c r="H29" s="17"/>
      <c r="I29" s="71"/>
      <c r="J29" s="78"/>
      <c r="K29" s="78"/>
      <c r="L29" s="83"/>
      <c r="M29" s="83"/>
      <c r="N29" s="83"/>
      <c r="O29" s="93"/>
      <c r="P29" s="95"/>
      <c r="Q29" s="111"/>
      <c r="R29" s="128"/>
      <c r="S29" s="113"/>
      <c r="T29" s="115"/>
      <c r="U29" s="140"/>
      <c r="V29" s="42"/>
      <c r="W29" s="42"/>
      <c r="X29" s="141"/>
      <c r="Z29" s="153"/>
      <c r="AA29" s="153"/>
    </row>
    <row r="30" s="28" customFormat="1" ht="16.5" customHeight="1" spans="1:27">
      <c r="A30" s="46"/>
      <c r="B30" s="47"/>
      <c r="C30" s="47"/>
      <c r="D30" s="48" t="s">
        <v>311</v>
      </c>
      <c r="E30" s="68"/>
      <c r="F30" s="48"/>
      <c r="G30" s="48"/>
      <c r="H30" s="48"/>
      <c r="I30" s="86"/>
      <c r="J30" s="87"/>
      <c r="K30" s="87"/>
      <c r="L30" s="88"/>
      <c r="M30" s="88"/>
      <c r="N30" s="88"/>
      <c r="O30" s="107"/>
      <c r="P30" s="108"/>
      <c r="Q30" s="133"/>
      <c r="R30" s="134"/>
      <c r="S30" s="135"/>
      <c r="T30" s="136"/>
      <c r="U30" s="150"/>
      <c r="V30" s="46"/>
      <c r="W30" s="46"/>
      <c r="X30" s="151"/>
      <c r="Z30" s="156"/>
      <c r="AA30" s="156"/>
    </row>
    <row r="31" s="5" customFormat="1" ht="16.5" customHeight="1" spans="1:27">
      <c r="A31" s="42"/>
      <c r="B31" s="30"/>
      <c r="C31" s="30"/>
      <c r="E31" s="17" t="s">
        <v>435</v>
      </c>
      <c r="F31" s="17" t="s">
        <v>436</v>
      </c>
      <c r="G31" s="17"/>
      <c r="H31" s="17"/>
      <c r="I31" s="71"/>
      <c r="J31" s="83">
        <v>43712.375</v>
      </c>
      <c r="K31" s="83">
        <v>43718.75</v>
      </c>
      <c r="L31" s="83"/>
      <c r="M31" s="83"/>
      <c r="N31" s="83" t="s">
        <v>26</v>
      </c>
      <c r="O31" s="109">
        <v>5</v>
      </c>
      <c r="P31" s="110"/>
      <c r="Q31" s="111"/>
      <c r="R31" s="128"/>
      <c r="S31" s="137"/>
      <c r="T31" s="138"/>
      <c r="U31" s="152"/>
      <c r="V31" s="42"/>
      <c r="W31" s="42"/>
      <c r="X31" s="141"/>
      <c r="Z31" s="153"/>
      <c r="AA31" s="153"/>
    </row>
    <row r="32" s="5" customFormat="1" ht="16.5" customHeight="1" spans="1:27">
      <c r="A32" s="42"/>
      <c r="B32" s="30"/>
      <c r="C32" s="30"/>
      <c r="D32" s="17"/>
      <c r="E32" s="64" t="s">
        <v>437</v>
      </c>
      <c r="F32" s="64" t="s">
        <v>438</v>
      </c>
      <c r="G32" s="17"/>
      <c r="H32" s="17"/>
      <c r="I32" s="71"/>
      <c r="J32" s="72" t="s">
        <v>439</v>
      </c>
      <c r="K32" s="72">
        <v>43719.75</v>
      </c>
      <c r="L32" s="83"/>
      <c r="M32" s="83"/>
      <c r="N32" s="83" t="s">
        <v>424</v>
      </c>
      <c r="O32" s="98">
        <v>1</v>
      </c>
      <c r="P32" s="95"/>
      <c r="Q32" s="111"/>
      <c r="R32" s="128"/>
      <c r="S32" s="113"/>
      <c r="T32" s="115"/>
      <c r="U32" s="140"/>
      <c r="V32" s="42"/>
      <c r="W32" s="42"/>
      <c r="X32" s="141"/>
      <c r="Z32" s="153"/>
      <c r="AA32" s="153"/>
    </row>
    <row r="33" s="5" customFormat="1" ht="16.5" customHeight="1" spans="1:27">
      <c r="A33" s="42"/>
      <c r="B33" s="30"/>
      <c r="C33" s="30"/>
      <c r="D33" s="17"/>
      <c r="E33" s="56" t="s">
        <v>440</v>
      </c>
      <c r="F33" s="56"/>
      <c r="G33" s="17"/>
      <c r="H33" s="17"/>
      <c r="I33" s="71"/>
      <c r="J33" s="78"/>
      <c r="K33" s="78"/>
      <c r="L33" s="83"/>
      <c r="M33" s="83"/>
      <c r="N33" s="83" t="s">
        <v>26</v>
      </c>
      <c r="O33" s="104"/>
      <c r="P33" s="95"/>
      <c r="Q33" s="111"/>
      <c r="R33" s="128"/>
      <c r="S33" s="113"/>
      <c r="T33" s="115"/>
      <c r="U33" s="140"/>
      <c r="V33" s="42"/>
      <c r="W33" s="42"/>
      <c r="X33" s="141"/>
      <c r="Z33" s="153"/>
      <c r="AA33" s="153"/>
    </row>
    <row r="34" s="5" customFormat="1" ht="16.5" customHeight="1" spans="1:27">
      <c r="A34" s="42"/>
      <c r="B34" s="30"/>
      <c r="C34" s="30"/>
      <c r="D34" s="17"/>
      <c r="E34" s="63"/>
      <c r="F34" s="17"/>
      <c r="G34" s="17"/>
      <c r="H34" s="17"/>
      <c r="I34" s="71"/>
      <c r="J34" s="83"/>
      <c r="K34" s="83"/>
      <c r="L34" s="83"/>
      <c r="M34" s="83"/>
      <c r="N34" s="83"/>
      <c r="O34" s="93"/>
      <c r="P34" s="95"/>
      <c r="Q34" s="111"/>
      <c r="R34" s="128"/>
      <c r="S34" s="113"/>
      <c r="T34" s="115"/>
      <c r="U34" s="140"/>
      <c r="V34" s="42"/>
      <c r="W34" s="42"/>
      <c r="X34" s="141"/>
      <c r="Z34" s="153"/>
      <c r="AA34" s="153"/>
    </row>
    <row r="35" s="5" customFormat="1" ht="16.5" customHeight="1" spans="1:23">
      <c r="A35" s="31"/>
      <c r="B35" s="30"/>
      <c r="C35" s="30"/>
      <c r="D35" s="49" t="s">
        <v>142</v>
      </c>
      <c r="E35" s="17"/>
      <c r="F35" s="17"/>
      <c r="G35" s="17"/>
      <c r="H35" s="17"/>
      <c r="I35" s="73"/>
      <c r="J35" s="83"/>
      <c r="K35" s="83"/>
      <c r="L35" s="74"/>
      <c r="M35" s="74"/>
      <c r="N35" s="74"/>
      <c r="O35" s="93"/>
      <c r="P35" s="95"/>
      <c r="Q35" s="111"/>
      <c r="R35" s="112" t="s">
        <v>92</v>
      </c>
      <c r="S35" s="113"/>
      <c r="T35" s="115"/>
      <c r="U35" s="140" t="str">
        <f>IF(S35&lt;&gt;"",IF(S35=0,"",T35/S35),"")</f>
        <v/>
      </c>
      <c r="V35" s="42" t="str">
        <f t="shared" ref="V35:V56" si="0">IF($R35&lt;&gt;"",$R35*S35,"")</f>
        <v/>
      </c>
      <c r="W35" s="42" t="str">
        <f t="shared" ref="W35:W56" si="1">IF($R35&lt;&gt;"",$R35*T35,"")</f>
        <v/>
      </c>
    </row>
    <row r="36" s="5" customFormat="1" ht="28.5" spans="1:27">
      <c r="A36" s="42"/>
      <c r="B36" s="30"/>
      <c r="C36" s="30"/>
      <c r="D36" s="17"/>
      <c r="E36" s="17" t="s">
        <v>143</v>
      </c>
      <c r="F36" s="17"/>
      <c r="G36" s="17"/>
      <c r="H36" s="17"/>
      <c r="I36" s="71" t="s">
        <v>144</v>
      </c>
      <c r="J36" s="83"/>
      <c r="K36" s="89"/>
      <c r="L36" s="83"/>
      <c r="M36" s="83"/>
      <c r="N36" s="83"/>
      <c r="O36" s="109"/>
      <c r="P36" s="95"/>
      <c r="Q36" s="111"/>
      <c r="R36" s="128"/>
      <c r="S36" s="113"/>
      <c r="T36" s="115"/>
      <c r="U36" s="140"/>
      <c r="V36" s="42" t="str">
        <f t="shared" si="0"/>
        <v/>
      </c>
      <c r="W36" s="42" t="str">
        <f t="shared" si="1"/>
        <v/>
      </c>
      <c r="X36" s="141"/>
      <c r="Z36" s="153"/>
      <c r="AA36" s="153"/>
    </row>
    <row r="37" s="5" customFormat="1" ht="16.5" customHeight="1" spans="1:27">
      <c r="A37" s="42"/>
      <c r="B37" s="30"/>
      <c r="C37" s="30"/>
      <c r="D37" s="17"/>
      <c r="E37" s="17"/>
      <c r="F37" s="17"/>
      <c r="G37" s="17"/>
      <c r="H37" s="17"/>
      <c r="I37" s="71"/>
      <c r="J37" s="83"/>
      <c r="K37" s="83"/>
      <c r="L37" s="83"/>
      <c r="M37" s="83"/>
      <c r="N37" s="83"/>
      <c r="O37" s="93"/>
      <c r="P37" s="95"/>
      <c r="Q37" s="111"/>
      <c r="R37" s="128" t="str">
        <f t="shared" ref="R37:R41" si="2">IF(O37&lt;&gt;"",O37*P37,"")</f>
        <v/>
      </c>
      <c r="S37" s="113" t="str">
        <f>IF(O37&lt;&gt;"",IFERROR(MIN(1,MAX(0,NETWORKDAYS(J37,_V_!$B$15,Holidays)/O37)),""),"")</f>
        <v/>
      </c>
      <c r="T37" s="115"/>
      <c r="U37" s="140" t="str">
        <f>IF(S37&lt;&gt;"",IF(S37=0,"",T37/S37),"")</f>
        <v/>
      </c>
      <c r="V37" s="42" t="str">
        <f t="shared" si="0"/>
        <v/>
      </c>
      <c r="W37" s="42" t="str">
        <f t="shared" si="1"/>
        <v/>
      </c>
      <c r="X37" s="141"/>
      <c r="Z37" s="153"/>
      <c r="AA37" s="153"/>
    </row>
    <row r="38" s="5" customFormat="1" spans="1:27">
      <c r="A38" s="42"/>
      <c r="B38" s="30"/>
      <c r="C38" s="30"/>
      <c r="D38" s="17"/>
      <c r="E38" s="17" t="s">
        <v>316</v>
      </c>
      <c r="F38" s="17"/>
      <c r="G38" s="17"/>
      <c r="H38" s="17"/>
      <c r="I38" s="71"/>
      <c r="J38" s="83"/>
      <c r="K38" s="89"/>
      <c r="L38" s="83"/>
      <c r="M38" s="83"/>
      <c r="N38" s="83"/>
      <c r="O38" s="109"/>
      <c r="P38" s="95"/>
      <c r="Q38" s="111"/>
      <c r="R38" s="128"/>
      <c r="S38" s="113"/>
      <c r="T38" s="115"/>
      <c r="U38" s="140"/>
      <c r="V38" s="42" t="str">
        <f t="shared" si="0"/>
        <v/>
      </c>
      <c r="W38" s="42" t="str">
        <f t="shared" si="1"/>
        <v/>
      </c>
      <c r="X38" s="141"/>
      <c r="Z38" s="153"/>
      <c r="AA38" s="153"/>
    </row>
    <row r="39" s="5" customFormat="1" ht="16.5" customHeight="1" spans="1:27">
      <c r="A39" s="42"/>
      <c r="B39" s="30"/>
      <c r="C39" s="30"/>
      <c r="D39" s="17"/>
      <c r="E39" s="17"/>
      <c r="F39" s="17"/>
      <c r="G39" s="17"/>
      <c r="H39" s="17"/>
      <c r="I39" s="71"/>
      <c r="J39" s="83"/>
      <c r="K39" s="83"/>
      <c r="L39" s="83"/>
      <c r="M39" s="83"/>
      <c r="N39" s="83"/>
      <c r="O39" s="93" t="str">
        <f>IF(J39&lt;&gt;"",NETWORKDAYS(J39,K39,_V_!$A$1:$A$13),"")</f>
        <v/>
      </c>
      <c r="P39" s="95"/>
      <c r="Q39" s="111"/>
      <c r="R39" s="128" t="str">
        <f t="shared" si="2"/>
        <v/>
      </c>
      <c r="S39" s="113" t="str">
        <f>IF(O39&lt;&gt;"",IFERROR(MIN(1,MAX(0,NETWORKDAYS(J39,_V_!$B$15,Holidays)/O39)),""),"")</f>
        <v/>
      </c>
      <c r="T39" s="115"/>
      <c r="U39" s="140" t="str">
        <f t="shared" ref="U39:U43" si="3">IF(S39&lt;&gt;"",IF(S39=0,"",T39/S39),"")</f>
        <v/>
      </c>
      <c r="V39" s="42" t="str">
        <f t="shared" si="0"/>
        <v/>
      </c>
      <c r="W39" s="42" t="str">
        <f t="shared" si="1"/>
        <v/>
      </c>
      <c r="X39" s="141"/>
      <c r="Z39" s="153"/>
      <c r="AA39" s="153"/>
    </row>
    <row r="40" s="5" customFormat="1" ht="28.5" spans="1:27">
      <c r="A40" s="42"/>
      <c r="B40" s="30"/>
      <c r="C40" s="30"/>
      <c r="D40" s="17"/>
      <c r="E40" s="17" t="s">
        <v>149</v>
      </c>
      <c r="F40" s="17"/>
      <c r="G40" s="17"/>
      <c r="H40" s="17"/>
      <c r="I40" s="71" t="s">
        <v>150</v>
      </c>
      <c r="J40" s="83"/>
      <c r="K40" s="83"/>
      <c r="L40" s="83"/>
      <c r="M40" s="83"/>
      <c r="N40" s="83"/>
      <c r="O40" s="93"/>
      <c r="P40" s="95"/>
      <c r="Q40" s="111"/>
      <c r="R40" s="128"/>
      <c r="S40" s="113"/>
      <c r="T40" s="115"/>
      <c r="U40" s="140"/>
      <c r="V40" s="42" t="str">
        <f t="shared" si="0"/>
        <v/>
      </c>
      <c r="W40" s="42" t="str">
        <f t="shared" si="1"/>
        <v/>
      </c>
      <c r="X40" s="141"/>
      <c r="Z40" s="153"/>
      <c r="AA40" s="153"/>
    </row>
    <row r="41" s="5" customFormat="1" ht="16.5" customHeight="1" spans="1:27">
      <c r="A41" s="42"/>
      <c r="B41" s="30"/>
      <c r="C41" s="30"/>
      <c r="D41" s="17"/>
      <c r="E41" s="17"/>
      <c r="F41" s="17"/>
      <c r="G41" s="17"/>
      <c r="H41" s="17"/>
      <c r="I41" s="71"/>
      <c r="J41" s="83"/>
      <c r="K41" s="83"/>
      <c r="L41" s="83"/>
      <c r="M41" s="83"/>
      <c r="N41" s="83"/>
      <c r="O41" s="93" t="str">
        <f>IF(J41&lt;&gt;"",NETWORKDAYS(J41,K41,_V_!$A$1:$A$13),"")</f>
        <v/>
      </c>
      <c r="P41" s="95"/>
      <c r="Q41" s="111"/>
      <c r="R41" s="128" t="str">
        <f t="shared" si="2"/>
        <v/>
      </c>
      <c r="S41" s="113" t="str">
        <f>IF(O41&lt;&gt;"",IFERROR(MIN(1,MAX(0,NETWORKDAYS(J41,_V_!$B$15,Holidays)/O41)),""),"")</f>
        <v/>
      </c>
      <c r="T41" s="115"/>
      <c r="U41" s="140" t="str">
        <f t="shared" si="3"/>
        <v/>
      </c>
      <c r="V41" s="42" t="str">
        <f t="shared" si="0"/>
        <v/>
      </c>
      <c r="W41" s="42" t="str">
        <f t="shared" si="1"/>
        <v/>
      </c>
      <c r="X41" s="141"/>
      <c r="Z41" s="153"/>
      <c r="AA41" s="153"/>
    </row>
    <row r="42" s="5" customFormat="1" ht="16.5" customHeight="1" spans="1:27">
      <c r="A42" s="42"/>
      <c r="B42" s="30"/>
      <c r="C42" s="30"/>
      <c r="D42" s="17"/>
      <c r="E42" s="17"/>
      <c r="F42" s="17"/>
      <c r="G42" s="17"/>
      <c r="H42" s="17"/>
      <c r="I42" s="71"/>
      <c r="J42" s="83"/>
      <c r="K42" s="83"/>
      <c r="L42" s="83"/>
      <c r="M42" s="83"/>
      <c r="N42" s="83"/>
      <c r="O42" s="93"/>
      <c r="P42" s="95"/>
      <c r="Q42" s="111"/>
      <c r="R42" s="128"/>
      <c r="S42" s="113"/>
      <c r="T42" s="115"/>
      <c r="U42" s="140"/>
      <c r="V42" s="42" t="str">
        <f t="shared" si="0"/>
        <v/>
      </c>
      <c r="W42" s="42" t="str">
        <f t="shared" si="1"/>
        <v/>
      </c>
      <c r="X42" s="141"/>
      <c r="Z42" s="153"/>
      <c r="AA42" s="153"/>
    </row>
    <row r="43" s="5" customFormat="1" ht="16.5" spans="1:27">
      <c r="A43" s="42"/>
      <c r="B43" s="30"/>
      <c r="C43" s="30"/>
      <c r="D43" s="17"/>
      <c r="E43" s="17"/>
      <c r="F43" s="17"/>
      <c r="G43" s="17"/>
      <c r="H43" s="17"/>
      <c r="I43" s="71"/>
      <c r="J43" s="83"/>
      <c r="K43" s="83"/>
      <c r="L43" s="83"/>
      <c r="M43" s="83"/>
      <c r="N43" s="83"/>
      <c r="O43" s="93" t="str">
        <f>IF(J43&lt;&gt;"",NETWORKDAYS(J43,K43,_V_!$A$1:$A$13),"")</f>
        <v/>
      </c>
      <c r="P43" s="95"/>
      <c r="Q43" s="139"/>
      <c r="R43" s="128" t="str">
        <f t="shared" ref="R43:R47" si="4">IF(O43&lt;&gt;"",O43*P43,"")</f>
        <v/>
      </c>
      <c r="S43" s="113" t="str">
        <f>IF(O43&lt;&gt;"",IFERROR(MIN(1,MAX(0,NETWORKDAYS(J43,_V_!$B$15,Holidays)/O43)),""),"")</f>
        <v/>
      </c>
      <c r="T43" s="115"/>
      <c r="U43" s="140" t="str">
        <f t="shared" si="3"/>
        <v/>
      </c>
      <c r="V43" s="42" t="str">
        <f t="shared" si="0"/>
        <v/>
      </c>
      <c r="W43" s="42" t="str">
        <f t="shared" si="1"/>
        <v/>
      </c>
      <c r="X43" s="141"/>
      <c r="Z43" s="153"/>
      <c r="AA43" s="153"/>
    </row>
    <row r="44" s="5" customFormat="1" ht="16.5" customHeight="1" spans="1:23">
      <c r="A44" s="31"/>
      <c r="B44" s="30"/>
      <c r="C44" s="30"/>
      <c r="D44" s="49" t="s">
        <v>151</v>
      </c>
      <c r="E44" s="17"/>
      <c r="F44" s="17"/>
      <c r="G44" s="17"/>
      <c r="H44" s="17"/>
      <c r="I44" s="73"/>
      <c r="J44" s="74"/>
      <c r="K44" s="74"/>
      <c r="L44" s="74"/>
      <c r="M44" s="74"/>
      <c r="N44" s="74"/>
      <c r="O44" s="93"/>
      <c r="P44" s="94"/>
      <c r="Q44" s="111"/>
      <c r="R44" s="112"/>
      <c r="S44" s="113"/>
      <c r="T44" s="115"/>
      <c r="U44" s="140"/>
      <c r="V44" s="42" t="str">
        <f t="shared" si="0"/>
        <v/>
      </c>
      <c r="W44" s="42" t="str">
        <f t="shared" si="1"/>
        <v/>
      </c>
    </row>
    <row r="45" s="5" customFormat="1" ht="16.5" customHeight="1" spans="1:27">
      <c r="A45" s="42"/>
      <c r="B45" s="30"/>
      <c r="C45" s="30"/>
      <c r="D45" s="17"/>
      <c r="E45" s="17" t="s">
        <v>152</v>
      </c>
      <c r="F45" s="17"/>
      <c r="G45" s="17"/>
      <c r="H45" s="17"/>
      <c r="I45" s="71" t="s">
        <v>153</v>
      </c>
      <c r="J45" s="83"/>
      <c r="K45" s="83"/>
      <c r="L45" s="83"/>
      <c r="M45" s="83"/>
      <c r="N45" s="83"/>
      <c r="O45" s="93"/>
      <c r="P45" s="94"/>
      <c r="Q45" s="111"/>
      <c r="R45" s="128"/>
      <c r="S45" s="113"/>
      <c r="T45" s="115"/>
      <c r="U45" s="140"/>
      <c r="V45" s="42" t="str">
        <f t="shared" si="0"/>
        <v/>
      </c>
      <c r="W45" s="42" t="str">
        <f t="shared" si="1"/>
        <v/>
      </c>
      <c r="X45" s="141"/>
      <c r="Z45" s="153"/>
      <c r="AA45" s="153"/>
    </row>
    <row r="46" s="5" customFormat="1" ht="16.5" customHeight="1" spans="1:27">
      <c r="A46" s="42"/>
      <c r="B46" s="30"/>
      <c r="C46" s="30"/>
      <c r="D46" s="17"/>
      <c r="E46" s="17"/>
      <c r="F46" s="17"/>
      <c r="G46" s="17"/>
      <c r="H46" s="17"/>
      <c r="I46" s="71"/>
      <c r="J46" s="83"/>
      <c r="K46" s="83"/>
      <c r="L46" s="83"/>
      <c r="M46" s="83"/>
      <c r="N46" s="83"/>
      <c r="O46" s="93" t="str">
        <f>IF(J46&lt;&gt;"",NETWORKDAYS(J46,K46,_V_!$A$1:$A$13),"")</f>
        <v/>
      </c>
      <c r="P46" s="94"/>
      <c r="Q46" s="111"/>
      <c r="R46" s="128" t="str">
        <f t="shared" si="4"/>
        <v/>
      </c>
      <c r="S46" s="113" t="str">
        <f>IF(O46&lt;&gt;"",IFERROR(MIN(1,MAX(0,NETWORKDAYS(J46,_V_!$B$15,Holidays)/O46)),""),"")</f>
        <v/>
      </c>
      <c r="T46" s="115"/>
      <c r="U46" s="140" t="str">
        <f t="shared" ref="U46:U53" si="5">IF(S46&lt;&gt;"",IF(S46=0,"",T46/S46),"")</f>
        <v/>
      </c>
      <c r="V46" s="42" t="str">
        <f t="shared" si="0"/>
        <v/>
      </c>
      <c r="W46" s="42" t="str">
        <f t="shared" si="1"/>
        <v/>
      </c>
      <c r="X46" s="141"/>
      <c r="Z46" s="153"/>
      <c r="AA46" s="153"/>
    </row>
    <row r="47" s="5" customFormat="1" ht="16.5" customHeight="1" spans="1:27">
      <c r="A47" s="42"/>
      <c r="B47" s="30"/>
      <c r="C47" s="30"/>
      <c r="D47" s="17"/>
      <c r="E47" s="17"/>
      <c r="F47" s="17"/>
      <c r="G47" s="17"/>
      <c r="H47" s="17"/>
      <c r="I47" s="71"/>
      <c r="J47" s="83"/>
      <c r="K47" s="83"/>
      <c r="L47" s="83"/>
      <c r="M47" s="83"/>
      <c r="N47" s="83"/>
      <c r="O47" s="93" t="str">
        <f>IF(J47&lt;&gt;"",NETWORKDAYS(J47,K47,_V_!$A$1:$A$13),"")</f>
        <v/>
      </c>
      <c r="P47" s="94"/>
      <c r="Q47" s="111"/>
      <c r="R47" s="128" t="str">
        <f t="shared" si="4"/>
        <v/>
      </c>
      <c r="S47" s="113" t="str">
        <f>IF(O47&lt;&gt;"",IFERROR(MIN(1,MAX(0,NETWORKDAYS(J47,_V_!$B$15,Holidays)/O47)),""),"")</f>
        <v/>
      </c>
      <c r="T47" s="115"/>
      <c r="U47" s="140" t="str">
        <f t="shared" si="5"/>
        <v/>
      </c>
      <c r="V47" s="42" t="str">
        <f t="shared" si="0"/>
        <v/>
      </c>
      <c r="W47" s="42" t="str">
        <f t="shared" si="1"/>
        <v/>
      </c>
      <c r="X47" s="141"/>
      <c r="Z47" s="153"/>
      <c r="AA47" s="153"/>
    </row>
    <row r="48" s="5" customFormat="1" ht="16.5" customHeight="1" spans="1:27">
      <c r="A48" s="42"/>
      <c r="B48" s="30"/>
      <c r="C48" s="30"/>
      <c r="D48" s="17"/>
      <c r="E48" s="17" t="s">
        <v>382</v>
      </c>
      <c r="F48" s="17"/>
      <c r="G48" s="17"/>
      <c r="H48" s="17"/>
      <c r="I48" s="71" t="s">
        <v>382</v>
      </c>
      <c r="J48" s="83"/>
      <c r="K48" s="83"/>
      <c r="L48" s="83"/>
      <c r="M48" s="83"/>
      <c r="N48" s="83"/>
      <c r="O48" s="93"/>
      <c r="P48" s="94"/>
      <c r="Q48" s="111"/>
      <c r="R48" s="128"/>
      <c r="S48" s="113"/>
      <c r="T48" s="115"/>
      <c r="U48" s="140"/>
      <c r="V48" s="42" t="str">
        <f t="shared" si="0"/>
        <v/>
      </c>
      <c r="W48" s="42" t="str">
        <f t="shared" si="1"/>
        <v/>
      </c>
      <c r="X48" s="141"/>
      <c r="Z48" s="153"/>
      <c r="AA48" s="153"/>
    </row>
    <row r="49" s="5" customFormat="1" ht="16.5" customHeight="1" spans="1:27">
      <c r="A49" s="42"/>
      <c r="B49" s="30"/>
      <c r="C49" s="30"/>
      <c r="D49" s="17"/>
      <c r="E49" s="17"/>
      <c r="F49" s="17"/>
      <c r="G49" s="17"/>
      <c r="H49" s="17"/>
      <c r="I49" s="71"/>
      <c r="J49" s="83"/>
      <c r="K49" s="83"/>
      <c r="L49" s="83"/>
      <c r="M49" s="83"/>
      <c r="N49" s="83"/>
      <c r="O49" s="93" t="str">
        <f>IF(J49&lt;&gt;"",NETWORKDAYS(J49,K49,_V_!$A$1:$A$13),"")</f>
        <v/>
      </c>
      <c r="P49" s="94"/>
      <c r="Q49" s="111"/>
      <c r="R49" s="128" t="str">
        <f t="shared" ref="R49:R53" si="6">IF(O49&lt;&gt;"",O49*P49,"")</f>
        <v/>
      </c>
      <c r="S49" s="113" t="str">
        <f>IF(O49&lt;&gt;"",IFERROR(MIN(1,MAX(0,NETWORKDAYS(J49,_V_!$B$15,Holidays)/O49)),""),"")</f>
        <v/>
      </c>
      <c r="T49" s="115"/>
      <c r="U49" s="140" t="str">
        <f t="shared" si="5"/>
        <v/>
      </c>
      <c r="V49" s="42" t="str">
        <f t="shared" si="0"/>
        <v/>
      </c>
      <c r="W49" s="42" t="str">
        <f t="shared" si="1"/>
        <v/>
      </c>
      <c r="X49" s="141"/>
      <c r="Z49" s="153"/>
      <c r="AA49" s="153"/>
    </row>
    <row r="50" s="5" customFormat="1" ht="16.5" customHeight="1" spans="1:27">
      <c r="A50" s="42"/>
      <c r="B50" s="30"/>
      <c r="C50" s="30"/>
      <c r="D50" s="17"/>
      <c r="E50" s="17"/>
      <c r="F50" s="17"/>
      <c r="G50" s="17"/>
      <c r="H50" s="17"/>
      <c r="I50" s="71"/>
      <c r="J50" s="83"/>
      <c r="K50" s="83"/>
      <c r="L50" s="83"/>
      <c r="M50" s="83"/>
      <c r="N50" s="83"/>
      <c r="O50" s="93" t="str">
        <f>IF(J50&lt;&gt;"",NETWORKDAYS(J50,K50,_V_!$A$1:$A$13),"")</f>
        <v/>
      </c>
      <c r="P50" s="94"/>
      <c r="Q50" s="111"/>
      <c r="R50" s="128" t="str">
        <f t="shared" si="6"/>
        <v/>
      </c>
      <c r="S50" s="113" t="str">
        <f>IF(O50&lt;&gt;"",IFERROR(MIN(1,MAX(0,NETWORKDAYS(J50,_V_!$B$15,Holidays)/O50)),""),"")</f>
        <v/>
      </c>
      <c r="T50" s="115"/>
      <c r="U50" s="140" t="str">
        <f t="shared" si="5"/>
        <v/>
      </c>
      <c r="V50" s="42" t="str">
        <f t="shared" si="0"/>
        <v/>
      </c>
      <c r="W50" s="42" t="str">
        <f t="shared" si="1"/>
        <v/>
      </c>
      <c r="X50" s="141"/>
      <c r="Z50" s="153"/>
      <c r="AA50" s="153"/>
    </row>
    <row r="51" s="5" customFormat="1" ht="16.5" customHeight="1" spans="1:27">
      <c r="A51" s="42"/>
      <c r="B51" s="30"/>
      <c r="C51" s="30"/>
      <c r="D51" s="17"/>
      <c r="E51" s="17" t="s">
        <v>154</v>
      </c>
      <c r="F51" s="17"/>
      <c r="G51" s="17"/>
      <c r="H51" s="17"/>
      <c r="I51" s="71" t="s">
        <v>157</v>
      </c>
      <c r="J51" s="83"/>
      <c r="K51" s="83"/>
      <c r="L51" s="83"/>
      <c r="M51" s="83"/>
      <c r="N51" s="83"/>
      <c r="O51" s="93" t="str">
        <f>IF(J51&lt;&gt;"",NETWORKDAYS(J51,K51,_V_!$A$1:$A$13),"")</f>
        <v/>
      </c>
      <c r="P51" s="94"/>
      <c r="Q51" s="111"/>
      <c r="R51" s="128" t="str">
        <f t="shared" si="6"/>
        <v/>
      </c>
      <c r="S51" s="113" t="str">
        <f>IF(O51&lt;&gt;"",IFERROR(MIN(1,MAX(0,NETWORKDAYS(J51,_V_!$B$15,Holidays)/O51)),""),"")</f>
        <v/>
      </c>
      <c r="T51" s="115"/>
      <c r="U51" s="140" t="str">
        <f t="shared" si="5"/>
        <v/>
      </c>
      <c r="V51" s="42" t="str">
        <f t="shared" si="0"/>
        <v/>
      </c>
      <c r="W51" s="42" t="str">
        <f t="shared" si="1"/>
        <v/>
      </c>
      <c r="X51" s="141"/>
      <c r="Z51" s="153"/>
      <c r="AA51" s="153"/>
    </row>
    <row r="52" s="5" customFormat="1" ht="16.5" customHeight="1" spans="1:27">
      <c r="A52" s="42"/>
      <c r="B52" s="30"/>
      <c r="C52" s="30"/>
      <c r="D52" s="17"/>
      <c r="E52" s="17" t="s">
        <v>155</v>
      </c>
      <c r="F52" s="17"/>
      <c r="G52" s="17"/>
      <c r="H52" s="17"/>
      <c r="I52" s="71"/>
      <c r="J52" s="83"/>
      <c r="K52" s="83"/>
      <c r="L52" s="83"/>
      <c r="M52" s="83"/>
      <c r="N52" s="83"/>
      <c r="O52" s="93" t="str">
        <f>IF(J52&lt;&gt;"",NETWORKDAYS(J52,K52,_V_!$A$1:$A$13),"")</f>
        <v/>
      </c>
      <c r="P52" s="94"/>
      <c r="Q52" s="111"/>
      <c r="R52" s="128" t="str">
        <f t="shared" si="6"/>
        <v/>
      </c>
      <c r="S52" s="113" t="str">
        <f>IF(O52&lt;&gt;"",IFERROR(MIN(1,MAX(0,NETWORKDAYS(J52,_V_!$B$15,Holidays)/O52)),""),"")</f>
        <v/>
      </c>
      <c r="T52" s="115"/>
      <c r="U52" s="140" t="str">
        <f t="shared" si="5"/>
        <v/>
      </c>
      <c r="V52" s="42" t="str">
        <f t="shared" si="0"/>
        <v/>
      </c>
      <c r="W52" s="42" t="str">
        <f t="shared" si="1"/>
        <v/>
      </c>
      <c r="X52" s="141"/>
      <c r="Z52" s="153"/>
      <c r="AA52" s="153"/>
    </row>
    <row r="53" s="5" customFormat="1" ht="16.5" customHeight="1" spans="1:23">
      <c r="A53" s="31"/>
      <c r="B53" s="30"/>
      <c r="C53" s="30"/>
      <c r="D53" s="50"/>
      <c r="E53" s="69" t="s">
        <v>158</v>
      </c>
      <c r="F53" s="70"/>
      <c r="G53" s="70"/>
      <c r="H53" s="70"/>
      <c r="I53" s="90"/>
      <c r="J53" s="91"/>
      <c r="K53" s="92"/>
      <c r="L53" s="83"/>
      <c r="M53" s="83"/>
      <c r="N53" s="83"/>
      <c r="O53" s="93" t="str">
        <f>IF(J53&lt;&gt;"",NETWORKDAYS(J53,K53,_V_!$A$1:$A$13),"")</f>
        <v/>
      </c>
      <c r="P53" s="94"/>
      <c r="Q53" s="111"/>
      <c r="R53" s="128" t="str">
        <f t="shared" si="6"/>
        <v/>
      </c>
      <c r="S53" s="113" t="str">
        <f>IF(O53&lt;&gt;"",IFERROR(MIN(1,MAX(0,NETWORKDAYS(J53,_V_!$B$15,Holidays)/O53)),""),"")</f>
        <v/>
      </c>
      <c r="T53" s="115"/>
      <c r="U53" s="140" t="str">
        <f t="shared" si="5"/>
        <v/>
      </c>
      <c r="V53" s="42" t="str">
        <f t="shared" si="0"/>
        <v/>
      </c>
      <c r="W53" s="42" t="str">
        <f t="shared" si="1"/>
        <v/>
      </c>
    </row>
    <row r="54" s="5" customFormat="1" ht="16.5" customHeight="1" spans="1:23">
      <c r="A54" s="31"/>
      <c r="B54" s="30"/>
      <c r="C54" s="30"/>
      <c r="D54" s="49" t="s">
        <v>159</v>
      </c>
      <c r="E54" s="17"/>
      <c r="F54" s="17"/>
      <c r="G54" s="17"/>
      <c r="H54" s="17"/>
      <c r="I54" s="73"/>
      <c r="J54" s="74"/>
      <c r="K54" s="74"/>
      <c r="L54" s="74"/>
      <c r="M54" s="74"/>
      <c r="N54" s="74"/>
      <c r="O54" s="93"/>
      <c r="P54" s="94"/>
      <c r="Q54" s="111"/>
      <c r="R54" s="112"/>
      <c r="S54" s="113"/>
      <c r="T54" s="115"/>
      <c r="U54" s="140"/>
      <c r="V54" s="42" t="str">
        <f t="shared" si="0"/>
        <v/>
      </c>
      <c r="W54" s="42" t="str">
        <f t="shared" si="1"/>
        <v/>
      </c>
    </row>
    <row r="55" s="5" customFormat="1" ht="16.5" customHeight="1" spans="1:27">
      <c r="A55" s="42"/>
      <c r="B55" s="30"/>
      <c r="C55" s="30"/>
      <c r="D55" s="17"/>
      <c r="E55" s="17" t="s">
        <v>160</v>
      </c>
      <c r="F55" s="17"/>
      <c r="G55" s="17"/>
      <c r="H55" s="17"/>
      <c r="I55" s="71" t="s">
        <v>161</v>
      </c>
      <c r="J55" s="83"/>
      <c r="K55" s="83"/>
      <c r="L55" s="83"/>
      <c r="M55" s="83"/>
      <c r="N55" s="83"/>
      <c r="O55" s="93" t="str">
        <f>IF(J55&lt;&gt;"",NETWORKDAYS(J55,K55,_V_!$A$1:$A$13),"")</f>
        <v/>
      </c>
      <c r="P55" s="94"/>
      <c r="Q55" s="111"/>
      <c r="R55" s="128" t="str">
        <f>IF(O55&lt;&gt;"",O55*P55,"")</f>
        <v/>
      </c>
      <c r="S55" s="113" t="str">
        <f>IF(O55&lt;&gt;"",IFERROR(MIN(1,MAX(0,NETWORKDAYS(J55,_V_!$B$15,Holidays)/O55)),""),"")</f>
        <v/>
      </c>
      <c r="T55" s="115"/>
      <c r="U55" s="140" t="str">
        <f>IF(S55&lt;&gt;"",IF(S55=0,"",T55/S55),"")</f>
        <v/>
      </c>
      <c r="V55" s="42" t="str">
        <f t="shared" si="0"/>
        <v/>
      </c>
      <c r="W55" s="42" t="str">
        <f t="shared" si="1"/>
        <v/>
      </c>
      <c r="X55" s="141"/>
      <c r="Z55" s="153"/>
      <c r="AA55" s="153"/>
    </row>
    <row r="56" s="5" customFormat="1" ht="16.5" customHeight="1" spans="1:27">
      <c r="A56" s="42"/>
      <c r="B56" s="30"/>
      <c r="C56" s="30"/>
      <c r="D56" s="17"/>
      <c r="E56" s="17" t="s">
        <v>383</v>
      </c>
      <c r="F56" s="17"/>
      <c r="G56" s="17"/>
      <c r="H56" s="17"/>
      <c r="I56" s="71" t="s">
        <v>384</v>
      </c>
      <c r="J56" s="83"/>
      <c r="K56" s="83"/>
      <c r="L56" s="83"/>
      <c r="M56" s="83"/>
      <c r="N56" s="83"/>
      <c r="O56" s="93" t="str">
        <f>IF(J56&lt;&gt;"",NETWORKDAYS(J56,K56,_V_!$A$1:$A$13),"")</f>
        <v/>
      </c>
      <c r="P56" s="94"/>
      <c r="Q56" s="111"/>
      <c r="R56" s="128" t="str">
        <f>IF(O56&lt;&gt;"",O56*P56,"")</f>
        <v/>
      </c>
      <c r="S56" s="113" t="str">
        <f>IF(O56&lt;&gt;"",IFERROR(MIN(1,MAX(0,NETWORKDAYS(J56,_V_!$B$15,Holidays)/O56)),""),"")</f>
        <v/>
      </c>
      <c r="T56" s="115"/>
      <c r="U56" s="140" t="str">
        <f>IF(S56&lt;&gt;"",IF(S56=0,"",T56/S56),"")</f>
        <v/>
      </c>
      <c r="V56" s="42" t="str">
        <f t="shared" si="0"/>
        <v/>
      </c>
      <c r="W56" s="42" t="str">
        <f t="shared" si="1"/>
        <v/>
      </c>
      <c r="X56" s="141"/>
      <c r="Z56" s="153"/>
      <c r="AA56" s="153"/>
    </row>
  </sheetData>
  <mergeCells count="15">
    <mergeCell ref="J6:J9"/>
    <mergeCell ref="J12:J16"/>
    <mergeCell ref="J19:J21"/>
    <mergeCell ref="J24:J29"/>
    <mergeCell ref="J32:J33"/>
    <mergeCell ref="K6:K9"/>
    <mergeCell ref="K12:K16"/>
    <mergeCell ref="K19:K21"/>
    <mergeCell ref="K24:K29"/>
    <mergeCell ref="K32:K33"/>
    <mergeCell ref="O6:O9"/>
    <mergeCell ref="O12:O16"/>
    <mergeCell ref="O19:O20"/>
    <mergeCell ref="O24:O28"/>
    <mergeCell ref="O32:O33"/>
  </mergeCells>
  <conditionalFormatting sqref="U2">
    <cfRule type="cellIs" dxfId="0" priority="31" operator="lessThan">
      <formula>0.95</formula>
    </cfRule>
  </conditionalFormatting>
  <conditionalFormatting sqref="U18">
    <cfRule type="cellIs" dxfId="0" priority="20" operator="lessThan">
      <formula>0.95</formula>
    </cfRule>
  </conditionalFormatting>
  <conditionalFormatting sqref="U19">
    <cfRule type="cellIs" dxfId="0" priority="29" operator="lessThan">
      <formula>0.95</formula>
    </cfRule>
  </conditionalFormatting>
  <conditionalFormatting sqref="U20">
    <cfRule type="cellIs" dxfId="0" priority="24" operator="lessThan">
      <formula>0.95</formula>
    </cfRule>
  </conditionalFormatting>
  <conditionalFormatting sqref="U21">
    <cfRule type="cellIs" dxfId="0" priority="22" operator="lessThan">
      <formula>0.95</formula>
    </cfRule>
  </conditionalFormatting>
  <conditionalFormatting sqref="U35">
    <cfRule type="cellIs" dxfId="0" priority="27" operator="lessThan">
      <formula>0.95</formula>
    </cfRule>
  </conditionalFormatting>
  <conditionalFormatting sqref="U36">
    <cfRule type="cellIs" dxfId="0" priority="26" operator="lessThan">
      <formula>0.95</formula>
    </cfRule>
  </conditionalFormatting>
  <conditionalFormatting sqref="U37">
    <cfRule type="cellIs" dxfId="0" priority="25" operator="lessThan">
      <formula>0.95</formula>
    </cfRule>
  </conditionalFormatting>
  <conditionalFormatting sqref="U38">
    <cfRule type="cellIs" dxfId="0" priority="19" operator="lessThan">
      <formula>0.95</formula>
    </cfRule>
  </conditionalFormatting>
  <conditionalFormatting sqref="U39">
    <cfRule type="cellIs" dxfId="0" priority="18" operator="lessThan">
      <formula>0.95</formula>
    </cfRule>
  </conditionalFormatting>
  <conditionalFormatting sqref="U40">
    <cfRule type="cellIs" dxfId="0" priority="17" operator="lessThan">
      <formula>0.95</formula>
    </cfRule>
  </conditionalFormatting>
  <conditionalFormatting sqref="U41">
    <cfRule type="cellIs" dxfId="0" priority="16" operator="lessThan">
      <formula>0.95</formula>
    </cfRule>
  </conditionalFormatting>
  <conditionalFormatting sqref="U42">
    <cfRule type="cellIs" dxfId="0" priority="15" operator="lessThan">
      <formula>0.95</formula>
    </cfRule>
  </conditionalFormatting>
  <conditionalFormatting sqref="U43">
    <cfRule type="cellIs" dxfId="0" priority="14" operator="lessThan">
      <formula>0.95</formula>
    </cfRule>
  </conditionalFormatting>
  <conditionalFormatting sqref="U44">
    <cfRule type="cellIs" dxfId="0" priority="13" operator="lessThan">
      <formula>0.95</formula>
    </cfRule>
  </conditionalFormatting>
  <conditionalFormatting sqref="U45">
    <cfRule type="cellIs" dxfId="0" priority="11" operator="lessThan">
      <formula>0.95</formula>
    </cfRule>
  </conditionalFormatting>
  <conditionalFormatting sqref="U46">
    <cfRule type="cellIs" dxfId="0" priority="10" operator="lessThan">
      <formula>0.95</formula>
    </cfRule>
  </conditionalFormatting>
  <conditionalFormatting sqref="U47">
    <cfRule type="cellIs" dxfId="0" priority="9" operator="lessThan">
      <formula>0.95</formula>
    </cfRule>
  </conditionalFormatting>
  <conditionalFormatting sqref="U48">
    <cfRule type="cellIs" dxfId="0" priority="12" operator="lessThan">
      <formula>0.95</formula>
    </cfRule>
  </conditionalFormatting>
  <conditionalFormatting sqref="U49">
    <cfRule type="cellIs" dxfId="0" priority="7" operator="lessThan">
      <formula>0.95</formula>
    </cfRule>
  </conditionalFormatting>
  <conditionalFormatting sqref="U50">
    <cfRule type="cellIs" dxfId="0" priority="6" operator="lessThan">
      <formula>0.95</formula>
    </cfRule>
  </conditionalFormatting>
  <conditionalFormatting sqref="U51">
    <cfRule type="cellIs" dxfId="0" priority="8" operator="lessThan">
      <formula>0.95</formula>
    </cfRule>
  </conditionalFormatting>
  <conditionalFormatting sqref="U52">
    <cfRule type="cellIs" dxfId="0" priority="1" operator="lessThan">
      <formula>0.95</formula>
    </cfRule>
  </conditionalFormatting>
  <conditionalFormatting sqref="U53">
    <cfRule type="cellIs" dxfId="0" priority="5" operator="lessThan">
      <formula>0.95</formula>
    </cfRule>
  </conditionalFormatting>
  <conditionalFormatting sqref="U54">
    <cfRule type="cellIs" dxfId="0" priority="4" operator="lessThan">
      <formula>0.95</formula>
    </cfRule>
  </conditionalFormatting>
  <conditionalFormatting sqref="U55">
    <cfRule type="cellIs" dxfId="0" priority="2" operator="lessThan">
      <formula>0.95</formula>
    </cfRule>
  </conditionalFormatting>
  <conditionalFormatting sqref="U56">
    <cfRule type="cellIs" dxfId="0" priority="3" operator="lessThan">
      <formula>0.95</formula>
    </cfRule>
  </conditionalFormatting>
  <conditionalFormatting sqref="U3:U17">
    <cfRule type="cellIs" dxfId="0" priority="30" operator="lessThan">
      <formula>0.95</formula>
    </cfRule>
  </conditionalFormatting>
  <conditionalFormatting sqref="U22:U34">
    <cfRule type="cellIs" dxfId="0" priority="21" operator="lessThan">
      <formula>0.95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1:K4"/>
  <sheetViews>
    <sheetView workbookViewId="0">
      <pane ySplit="4" topLeftCell="A5" activePane="bottomLeft" state="frozen"/>
      <selection/>
      <selection pane="bottomLeft" activeCell="D20" sqref="D20"/>
    </sheetView>
  </sheetViews>
  <sheetFormatPr defaultColWidth="9" defaultRowHeight="15.75" outlineLevelRow="3"/>
  <cols>
    <col min="1" max="1" width="7.26666666666667" customWidth="1"/>
    <col min="2" max="2" width="35.4533333333333" customWidth="1"/>
    <col min="3" max="3" width="30.7266666666667" customWidth="1"/>
    <col min="4" max="4" width="36.3666666666667" customWidth="1"/>
    <col min="5" max="5" width="14.54" customWidth="1"/>
    <col min="6" max="6" width="15.2666666666667" customWidth="1"/>
    <col min="7" max="7" width="8.72666666666667" customWidth="1"/>
    <col min="8" max="10" width="10.6333333333333" customWidth="1"/>
    <col min="11" max="11" width="26.82" customWidth="1"/>
  </cols>
  <sheetData>
    <row r="1" ht="16.5"/>
    <row r="2" ht="17.25" spans="2:8">
      <c r="B2" s="19"/>
      <c r="H2" t="str">
        <f>IF(D2&lt;&gt;"",IFERROR(MIN(1,MAX(0,NETWORKDAYS(A2,_V_!$B$15,Holidays)/D2)),""),"")</f>
        <v/>
      </c>
    </row>
    <row r="3" spans="8:8">
      <c r="H3" t="str">
        <f>IF(D3&lt;&gt;"",IFERROR(MIN(1,MAX(0,NETWORKDAYS(A3,_V_!$B$15,Holidays)/D3)),""),"")</f>
        <v/>
      </c>
    </row>
    <row r="4" s="18" customFormat="1" spans="2:11">
      <c r="B4" s="20" t="s">
        <v>72</v>
      </c>
      <c r="C4" s="20" t="s">
        <v>441</v>
      </c>
      <c r="D4" s="20" t="s">
        <v>442</v>
      </c>
      <c r="E4" s="20" t="s">
        <v>443</v>
      </c>
      <c r="F4" s="20" t="s">
        <v>444</v>
      </c>
      <c r="G4" s="20" t="s">
        <v>445</v>
      </c>
      <c r="H4" s="21" t="s">
        <v>446</v>
      </c>
      <c r="I4" s="22" t="s">
        <v>447</v>
      </c>
      <c r="J4" s="23" t="s">
        <v>448</v>
      </c>
      <c r="K4" s="20" t="s">
        <v>20</v>
      </c>
    </row>
  </sheetData>
  <pageMargins left="0.7" right="0.7" top="0.75" bottom="0.75" header="0.3" footer="0.3"/>
  <pageSetup paperSize="9" orientation="portrait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F8" sqref="F8"/>
    </sheetView>
  </sheetViews>
  <sheetFormatPr defaultColWidth="9" defaultRowHeight="15.75" outlineLevelRow="5" outlineLevelCol="1"/>
  <cols>
    <col min="2" max="2" width="10.8733333333333" customWidth="1"/>
  </cols>
  <sheetData>
    <row r="1" spans="1:2">
      <c r="A1" s="13" t="s">
        <v>374</v>
      </c>
      <c r="B1" s="13" t="s">
        <v>449</v>
      </c>
    </row>
    <row r="2" spans="1:2">
      <c r="A2" s="14" t="s">
        <v>23</v>
      </c>
      <c r="B2" s="15">
        <v>43703</v>
      </c>
    </row>
    <row r="3" spans="1:2">
      <c r="A3" s="16" t="s">
        <v>288</v>
      </c>
      <c r="B3" s="15">
        <v>43706</v>
      </c>
    </row>
    <row r="4" spans="1:2">
      <c r="A4" s="17" t="s">
        <v>296</v>
      </c>
      <c r="B4" s="15">
        <v>43711</v>
      </c>
    </row>
    <row r="5" spans="1:2">
      <c r="A5" s="17" t="s">
        <v>302</v>
      </c>
      <c r="B5" s="15">
        <v>43714</v>
      </c>
    </row>
    <row r="6" spans="1:2">
      <c r="A6" s="2" t="s">
        <v>311</v>
      </c>
      <c r="B6" s="15">
        <v>43717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_V_</vt:lpstr>
      <vt:lpstr>需求清单</vt:lpstr>
      <vt:lpstr>投产计划</vt:lpstr>
      <vt:lpstr>风险问题</vt:lpstr>
      <vt:lpstr>PC</vt:lpstr>
      <vt:lpstr>APP</vt:lpstr>
      <vt:lpstr>APP接口</vt:lpstr>
      <vt:lpstr>里程碑</vt:lpstr>
      <vt:lpstr>UI</vt:lpstr>
      <vt:lpstr>APP问题</vt:lpstr>
      <vt:lpstr>PC问题</vt:lpstr>
      <vt:lpstr>Git Version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zhangxinzhong</cp:lastModifiedBy>
  <dcterms:created xsi:type="dcterms:W3CDTF">2006-09-29T00:00:00Z</dcterms:created>
  <dcterms:modified xsi:type="dcterms:W3CDTF">2020-01-15T18:04:27Z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