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5698CA78-5FDA-4CA2-A295-790E49D8A0C9}" xr6:coauthVersionLast="36" xr6:coauthVersionMax="36" xr10:uidLastSave="{00000000-0000-0000-0000-000000000000}"/>
  <bookViews>
    <workbookView xWindow="0" yWindow="0" windowWidth="22260" windowHeight="12645" tabRatio="612" activeTab="5" xr2:uid="{00000000-000D-0000-FFFF-FFFF00000000}"/>
  </bookViews>
  <sheets>
    <sheet name="实验结果" sheetId="1" r:id="rId1"/>
    <sheet name="实验过程" sheetId="2" r:id="rId2"/>
    <sheet name="Sheet1" sheetId="4" r:id="rId3"/>
    <sheet name="Sheet2" sheetId="5" r:id="rId4"/>
    <sheet name="拟合过程" sheetId="3" r:id="rId5"/>
    <sheet name="大数据调参记录" sheetId="6" r:id="rId6"/>
  </sheets>
  <definedNames>
    <definedName name="_xlnm._FilterDatabase" localSheetId="3" hidden="1">Sheet2!$V$1:$V$1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S65" i="2"/>
  <c r="S8" i="2"/>
</calcChain>
</file>

<file path=xl/sharedStrings.xml><?xml version="1.0" encoding="utf-8"?>
<sst xmlns="http://schemas.openxmlformats.org/spreadsheetml/2006/main" count="898" uniqueCount="416">
  <si>
    <t>Method</t>
    <phoneticPr fontId="1" type="noConversion"/>
  </si>
  <si>
    <t>KITTI 2012</t>
    <phoneticPr fontId="1" type="noConversion"/>
  </si>
  <si>
    <t>KITTI 2015</t>
    <phoneticPr fontId="1" type="noConversion"/>
  </si>
  <si>
    <t>Sintel Clean</t>
    <phoneticPr fontId="1" type="noConversion"/>
  </si>
  <si>
    <t xml:space="preserve"> Sintel Final</t>
    <phoneticPr fontId="1" type="noConversion"/>
  </si>
  <si>
    <t>train</t>
    <phoneticPr fontId="1" type="noConversion"/>
  </si>
  <si>
    <t>test</t>
    <phoneticPr fontId="1" type="noConversion"/>
  </si>
  <si>
    <t>test (F1-all)</t>
    <phoneticPr fontId="1" type="noConversion"/>
  </si>
  <si>
    <t>Kind</t>
    <phoneticPr fontId="1" type="noConversion"/>
  </si>
  <si>
    <t>Supervised</t>
    <phoneticPr fontId="1" type="noConversion"/>
  </si>
  <si>
    <t>Unsupervised</t>
    <phoneticPr fontId="1" type="noConversion"/>
  </si>
  <si>
    <t>使用EPE和F1-MEASURE指标（越低越好）对四个广泛使用的数据集与最新方法进行定量比较。继之前的工作表示论文中未报告结果，“（）”表示在无监督训练期间使用测试集的图像，“+FT”表示监督方法使用目标域的图像进行训练，否则使用合成数据，如飞行椅[15]和飞行椅OCC[19]。</t>
    <phoneticPr fontId="1" type="noConversion"/>
  </si>
  <si>
    <t>FlowNetS</t>
  </si>
  <si>
    <t>–</t>
  </si>
  <si>
    <t>FlowNetS+ft</t>
  </si>
  <si>
    <t>SpyNet</t>
  </si>
  <si>
    <t>SpyNet+ft</t>
  </si>
  <si>
    <t>LiteFlowNet</t>
  </si>
  <si>
    <t>LiteFlowNet+ft</t>
  </si>
  <si>
    <t>PWC-Net</t>
  </si>
  <si>
    <t>PWC-Net+ft</t>
  </si>
  <si>
    <t>IRR-PWC+ft</t>
  </si>
  <si>
    <t>RAFT</t>
  </si>
  <si>
    <t>RAFT-ft</t>
  </si>
  <si>
    <t>BackToBasic</t>
  </si>
  <si>
    <t>DSTFlow</t>
  </si>
  <si>
    <t>UnFlow</t>
  </si>
  <si>
    <t>OAFlow</t>
  </si>
  <si>
    <t>Back2Future</t>
  </si>
  <si>
    <t>NLFlow</t>
  </si>
  <si>
    <t>DDFlow</t>
  </si>
  <si>
    <t>EpiFlow</t>
  </si>
  <si>
    <t>SelFlow</t>
  </si>
  <si>
    <t>STFlow</t>
  </si>
  <si>
    <t>ARFlow</t>
  </si>
  <si>
    <t>SimFlow</t>
  </si>
  <si>
    <t>UFlow</t>
  </si>
  <si>
    <t>'(6.16)'</t>
  </si>
  <si>
    <t>'(6.81)'</t>
  </si>
  <si>
    <t>'(7.91)'</t>
  </si>
  <si>
    <t>'(4.03)'</t>
  </si>
  <si>
    <t>'(5.95)'</t>
  </si>
  <si>
    <t>'(3.89)'</t>
  </si>
  <si>
    <t>'(5.52)'</t>
  </si>
  <si>
    <t>'(2.58)'</t>
  </si>
  <si>
    <t>'(3.85)'</t>
  </si>
  <si>
    <t>'(2.51)'</t>
  </si>
  <si>
    <t>'(5.55)'</t>
  </si>
  <si>
    <t>'(3.54)'</t>
  </si>
  <si>
    <t>'(2.88)'</t>
  </si>
  <si>
    <t>'(3.87)'</t>
  </si>
  <si>
    <t>'(2.91)'</t>
  </si>
  <si>
    <t>'(3.59)'</t>
  </si>
  <si>
    <t>'(2.79)'</t>
  </si>
  <si>
    <t>'(2.86)'</t>
  </si>
  <si>
    <t>'(3.57)'</t>
  </si>
  <si>
    <t>'(2.50)'</t>
  </si>
  <si>
    <t>'(3.39)'</t>
  </si>
  <si>
    <t>'(2.33)'</t>
  </si>
  <si>
    <t>'(2.67)'</t>
  </si>
  <si>
    <t>6.18</t>
    <phoneticPr fontId="1" type="noConversion"/>
  </si>
  <si>
    <t>(2.51)'</t>
    <phoneticPr fontId="1" type="noConversion"/>
  </si>
  <si>
    <t>'(3.66)'</t>
  </si>
  <si>
    <t>'(4.44)'</t>
  </si>
  <si>
    <t>'(3.17)'</t>
  </si>
  <si>
    <t>'(4.32)'</t>
  </si>
  <si>
    <t>'(1.26)'</t>
  </si>
  <si>
    <t>'(2.16)'</t>
  </si>
  <si>
    <t>'(1.64)'</t>
  </si>
  <si>
    <t>'(2.23)'</t>
  </si>
  <si>
    <t>'(1.45)'</t>
  </si>
  <si>
    <t>'(1.70)'</t>
  </si>
  <si>
    <t>'(2.21)'</t>
  </si>
  <si>
    <t>'(1.63)'</t>
  </si>
  <si>
    <t>'(1.92)'</t>
  </si>
  <si>
    <t>UPFlow</t>
    <phoneticPr fontId="1" type="noConversion"/>
  </si>
  <si>
    <t>ASFlow</t>
    <phoneticPr fontId="1" type="noConversion"/>
  </si>
  <si>
    <t>(3.98)</t>
    <phoneticPr fontId="1" type="noConversion"/>
  </si>
  <si>
    <t>(4.99)</t>
    <phoneticPr fontId="1" type="noConversion"/>
  </si>
  <si>
    <t>Chairs</t>
    <phoneticPr fontId="1" type="noConversion"/>
  </si>
  <si>
    <t>-</t>
    <phoneticPr fontId="1" type="noConversion"/>
  </si>
  <si>
    <t>OIFlow</t>
    <phoneticPr fontId="1" type="noConversion"/>
  </si>
  <si>
    <t>(2.92)'</t>
    <phoneticPr fontId="1" type="noConversion"/>
  </si>
  <si>
    <t>‘(2.4)’</t>
    <phoneticPr fontId="1" type="noConversion"/>
  </si>
  <si>
    <t>(2.89)'</t>
    <phoneticPr fontId="1" type="noConversion"/>
  </si>
  <si>
    <t>ours</t>
    <phoneticPr fontId="1" type="noConversion"/>
  </si>
  <si>
    <t>C+T</t>
  </si>
  <si>
    <t>C+T+S+K+H</t>
  </si>
  <si>
    <t>Training</t>
  </si>
  <si>
    <t>Method</t>
  </si>
  <si>
    <t>HD3</t>
  </si>
  <si>
    <t>LiteFlowNet2</t>
  </si>
  <si>
    <t>VCN</t>
  </si>
  <si>
    <t>MaskFlowNet</t>
  </si>
  <si>
    <t>FlowNet2</t>
  </si>
  <si>
    <t>DICL-Flow</t>
  </si>
  <si>
    <t>C+T+S/K</t>
  </si>
  <si>
    <t>ScopeFlow</t>
  </si>
  <si>
    <t>RAFT*</t>
  </si>
  <si>
    <t>PWC-Net+</t>
  </si>
  <si>
    <t>GMA*</t>
  </si>
  <si>
    <t>Separable</t>
  </si>
  <si>
    <t>GMFlowNet</t>
  </si>
  <si>
    <t>Clean</t>
  </si>
  <si>
    <t>Final</t>
  </si>
  <si>
    <t>F1-epe</t>
  </si>
  <si>
    <t>F1-all</t>
  </si>
  <si>
    <t>HD3</t>
    <phoneticPr fontId="1" type="noConversion"/>
  </si>
  <si>
    <t>Sintel(train)</t>
    <phoneticPr fontId="1" type="noConversion"/>
  </si>
  <si>
    <t>KITTI-15(train)</t>
    <phoneticPr fontId="1" type="noConversion"/>
  </si>
  <si>
    <t>Sintel(test)</t>
    <phoneticPr fontId="1" type="noConversion"/>
  </si>
  <si>
    <t>F1-all</t>
    <phoneticPr fontId="1" type="noConversion"/>
  </si>
  <si>
    <t>KITTI-15(test)</t>
    <phoneticPr fontId="1" type="noConversion"/>
  </si>
  <si>
    <t>RAFT</t>
    <phoneticPr fontId="1" type="noConversion"/>
  </si>
  <si>
    <t>GMA</t>
    <phoneticPr fontId="1" type="noConversion"/>
  </si>
  <si>
    <t>Separable Flow</t>
    <phoneticPr fontId="1" type="noConversion"/>
  </si>
  <si>
    <t>-</t>
  </si>
  <si>
    <t>(1.30)</t>
  </si>
  <si>
    <t>(1.62)</t>
  </si>
  <si>
    <t>(1.47)</t>
  </si>
  <si>
    <t>(4.8)</t>
  </si>
  <si>
    <t>3.48</t>
  </si>
  <si>
    <t>4.69</t>
  </si>
  <si>
    <t>7.74</t>
  </si>
  <si>
    <t>(1.71)</t>
  </si>
  <si>
    <t>(2.34)</t>
  </si>
  <si>
    <t>(1.50)</t>
  </si>
  <si>
    <t>(5.3)</t>
  </si>
  <si>
    <t>3.45</t>
  </si>
  <si>
    <t>4.60</t>
  </si>
  <si>
    <t>7.72</t>
  </si>
  <si>
    <t>2.52</t>
  </si>
  <si>
    <t>4.17</t>
  </si>
  <si>
    <t>6.10</t>
  </si>
  <si>
    <t>(0.76)</t>
  </si>
  <si>
    <t>(1.22)</t>
  </si>
  <si>
    <t>(0.63)</t>
  </si>
  <si>
    <t>(1.5)</t>
  </si>
  <si>
    <t>1.94</t>
  </si>
  <si>
    <t>3.18</t>
  </si>
  <si>
    <t>5.10</t>
  </si>
  <si>
    <t>(0.62)</t>
  </si>
  <si>
    <t>(1.06)</t>
  </si>
  <si>
    <t>(0.57)</t>
  </si>
  <si>
    <t>(1.2)</t>
  </si>
  <si>
    <t>1.40</t>
  </si>
  <si>
    <t>2.88</t>
  </si>
  <si>
    <t>5.15</t>
  </si>
  <si>
    <t>(0.69)</t>
  </si>
  <si>
    <t>(1.10)</t>
  </si>
  <si>
    <t>(1.60)</t>
  </si>
  <si>
    <t>1.50</t>
  </si>
  <si>
    <t>2.67</t>
  </si>
  <si>
    <t>4.64</t>
  </si>
  <si>
    <t>(0.59)</t>
  </si>
  <si>
    <t>(0.91)</t>
  </si>
  <si>
    <t>(0.64)</t>
  </si>
  <si>
    <t>(1.51)</t>
  </si>
  <si>
    <t>1.39</t>
  </si>
  <si>
    <t>2.65</t>
  </si>
  <si>
    <t>4.79</t>
  </si>
  <si>
    <t>(1.45)</t>
  </si>
  <si>
    <t>(2.01)</t>
  </si>
  <si>
    <t>(2.30)</t>
  </si>
  <si>
    <t>(6.8)</t>
  </si>
  <si>
    <t>4.16</t>
  </si>
  <si>
    <t>11.48</t>
  </si>
  <si>
    <t>(1.87)</t>
  </si>
  <si>
    <t>(1.17)</t>
  </si>
  <si>
    <t>(1.31)</t>
  </si>
  <si>
    <t>(4.1)</t>
  </si>
  <si>
    <t>4.67</t>
  </si>
  <si>
    <t>6.55</t>
  </si>
  <si>
    <t>4.39</t>
  </si>
  <si>
    <t>5.04</t>
  </si>
  <si>
    <t>9.60</t>
  </si>
  <si>
    <t>(1.35)</t>
  </si>
  <si>
    <t>(1.78)</t>
  </si>
  <si>
    <t>(5.58)</t>
  </si>
  <si>
    <t>4.54</t>
  </si>
  <si>
    <t>5.38</t>
  </si>
  <si>
    <t>9.38</t>
  </si>
  <si>
    <t>3.59</t>
  </si>
  <si>
    <t>4.10</t>
  </si>
  <si>
    <t>6.82</t>
  </si>
  <si>
    <t>(1.66)</t>
  </si>
  <si>
    <t>(2.24)</t>
  </si>
  <si>
    <t>(1.16)</t>
  </si>
  <si>
    <t>2.81</t>
  </si>
  <si>
    <t>4.40</t>
  </si>
  <si>
    <t>6.30</t>
  </si>
  <si>
    <t>(1.11)</t>
  </si>
  <si>
    <t>(1.02)</t>
  </si>
  <si>
    <t>(3.60)</t>
  </si>
  <si>
    <t>2.12</t>
  </si>
  <si>
    <t>3.44</t>
  </si>
  <si>
    <t>6.31</t>
  </si>
  <si>
    <t>(0.77)</t>
  </si>
  <si>
    <t>(1.20)</t>
  </si>
  <si>
    <t>2.08</t>
  </si>
  <si>
    <t>3.41</t>
  </si>
  <si>
    <t>5.27</t>
  </si>
  <si>
    <t>(0.71)</t>
  </si>
  <si>
    <t>(1.14)</t>
  </si>
  <si>
    <t>(0.68)</t>
  </si>
  <si>
    <t>(1.57)</t>
  </si>
  <si>
    <t>1.99</t>
  </si>
  <si>
    <t>3.27</t>
  </si>
  <si>
    <t>(0.65)</t>
  </si>
  <si>
    <t>(1.49)</t>
  </si>
  <si>
    <t>1.59</t>
  </si>
  <si>
    <t>2.91</t>
  </si>
  <si>
    <t>4.89</t>
  </si>
  <si>
    <t>5.74</t>
    <phoneticPr fontId="1" type="noConversion"/>
  </si>
  <si>
    <t>raft</t>
    <phoneticPr fontId="1" type="noConversion"/>
  </si>
  <si>
    <t>res2net + raft</t>
    <phoneticPr fontId="1" type="noConversion"/>
  </si>
  <si>
    <t xml:space="preserve">Sintel和KITTI数据集的定量结果。“C+T”：在FlyingChairs（C）和FlyingThing（T）上进行训练后，我们测试了Sintel和KITTI训练集的泛化能力。“C+T+S/K”：我们在C+T上训练模型，并在Sintel（S）或KITTI（T）上对其进行微调，并在S或T的测试集上进行评估。“C+T+S+K+H”：我们的训练集包含来自C、T、S、K和HD1K（H）的训练样本。括号表示训练集上的结果。最佳成绩和亚军成绩分别以粗体和下划线突出显示*我们报告了其他方法采用的2视图设置的结果。 
</t>
    <phoneticPr fontId="1" type="noConversion"/>
  </si>
  <si>
    <t>raft (paddle )</t>
    <phoneticPr fontId="1" type="noConversion"/>
  </si>
  <si>
    <t>画模型</t>
    <phoneticPr fontId="1" type="noConversion"/>
  </si>
  <si>
    <t>learn_rate</t>
    <phoneticPr fontId="1" type="noConversion"/>
  </si>
  <si>
    <t>Struct</t>
    <phoneticPr fontId="1" type="noConversion"/>
  </si>
  <si>
    <t>Hyperparameter</t>
  </si>
  <si>
    <t>number</t>
    <phoneticPr fontId="1" type="noConversion"/>
  </si>
  <si>
    <t>dataset</t>
    <phoneticPr fontId="1" type="noConversion"/>
  </si>
  <si>
    <t>batchsize</t>
    <phoneticPr fontId="1" type="noConversion"/>
  </si>
  <si>
    <t>chair_test</t>
  </si>
  <si>
    <t>inputsize</t>
    <phoneticPr fontId="1" type="noConversion"/>
  </si>
  <si>
    <t>[3, 368, 496]</t>
    <phoneticPr fontId="1" type="noConversion"/>
  </si>
  <si>
    <t>epe</t>
    <phoneticPr fontId="1" type="noConversion"/>
  </si>
  <si>
    <t>remarks</t>
    <phoneticPr fontId="1" type="noConversion"/>
  </si>
  <si>
    <t>18代epe1.29</t>
    <phoneticPr fontId="1" type="noConversion"/>
  </si>
  <si>
    <t>Trainable params</t>
    <phoneticPr fontId="1" type="noConversion"/>
  </si>
  <si>
    <t>improvement1</t>
    <phoneticPr fontId="1" type="noConversion"/>
  </si>
  <si>
    <t>frame</t>
    <phoneticPr fontId="1" type="noConversion"/>
  </si>
  <si>
    <t>paddle</t>
    <phoneticPr fontId="1" type="noConversion"/>
  </si>
  <si>
    <t>lr_gamma</t>
    <phoneticPr fontId="1" type="noConversion"/>
  </si>
  <si>
    <t>lr_step</t>
    <phoneticPr fontId="1" type="noConversion"/>
  </si>
  <si>
    <t>pytorch</t>
    <phoneticPr fontId="1" type="noConversion"/>
  </si>
  <si>
    <t>epoch/num_steps</t>
    <phoneticPr fontId="1" type="noConversion"/>
  </si>
  <si>
    <t>baseline</t>
    <phoneticPr fontId="1" type="noConversion"/>
  </si>
  <si>
    <t>-</t>
    <phoneticPr fontId="1" type="noConversion"/>
  </si>
  <si>
    <t>3090 2</t>
    <phoneticPr fontId="1" type="noConversion"/>
  </si>
  <si>
    <t>改进方向：
1、epe1、3、5和正版的对不上，初步估计是由于没有进行lr warm up。</t>
    <phoneticPr fontId="1" type="noConversion"/>
  </si>
  <si>
    <t>is_Warmup</t>
    <phoneticPr fontId="1" type="noConversion"/>
  </si>
  <si>
    <t>NO</t>
    <phoneticPr fontId="1" type="noConversion"/>
  </si>
  <si>
    <t>YES</t>
    <phoneticPr fontId="1" type="noConversion"/>
  </si>
  <si>
    <t>18代epe1.41  38代epe1.24</t>
    <phoneticPr fontId="1" type="noConversion"/>
  </si>
  <si>
    <t>edge 1.34  38代epe1.35</t>
    <phoneticPr fontId="1" type="noConversion"/>
  </si>
  <si>
    <t>paddle</t>
    <phoneticPr fontId="1" type="noConversion"/>
  </si>
  <si>
    <t>YES</t>
    <phoneticPr fontId="1" type="noConversion"/>
  </si>
  <si>
    <t>res2net</t>
    <phoneticPr fontId="1" type="noConversion"/>
  </si>
  <si>
    <t>learnrate_step</t>
    <phoneticPr fontId="1" type="noConversion"/>
  </si>
  <si>
    <t>OneCycleLR</t>
    <phoneticPr fontId="1" type="noConversion"/>
  </si>
  <si>
    <t>Warmup+StepDecay</t>
    <phoneticPr fontId="1" type="noConversion"/>
  </si>
  <si>
    <t>kind</t>
    <phoneticPr fontId="1" type="noConversion"/>
  </si>
  <si>
    <t>base
pytorch</t>
    <phoneticPr fontId="1" type="noConversion"/>
  </si>
  <si>
    <t>base
paddle</t>
    <phoneticPr fontId="1" type="noConversion"/>
  </si>
  <si>
    <t>improve
pytorch</t>
    <phoneticPr fontId="1" type="noConversion"/>
  </si>
  <si>
    <t>paddle</t>
    <phoneticPr fontId="1" type="noConversion"/>
  </si>
  <si>
    <t>Warmup+PolynomialDecay</t>
    <phoneticPr fontId="1" type="noConversion"/>
  </si>
  <si>
    <t>YES</t>
    <phoneticPr fontId="1" type="noConversion"/>
  </si>
  <si>
    <t xml:space="preserve">pytorch </t>
    <phoneticPr fontId="1" type="noConversion"/>
  </si>
  <si>
    <t>DEQ</t>
    <phoneticPr fontId="1" type="noConversion"/>
  </si>
  <si>
    <t xml:space="preserve"> </t>
    <phoneticPr fontId="1" type="noConversion"/>
  </si>
  <si>
    <t>pytorch</t>
    <phoneticPr fontId="1" type="noConversion"/>
  </si>
  <si>
    <t>improvement2</t>
    <phoneticPr fontId="1" type="noConversion"/>
  </si>
  <si>
    <t>improvement3</t>
    <phoneticPr fontId="1" type="noConversion"/>
  </si>
  <si>
    <t>pytorch</t>
    <phoneticPr fontId="1" type="noConversion"/>
  </si>
  <si>
    <t>FlowFormer</t>
    <phoneticPr fontId="1" type="noConversion"/>
  </si>
  <si>
    <t>14-1</t>
    <phoneticPr fontId="1" type="noConversion"/>
  </si>
  <si>
    <t xml:space="preserve">                                                                                </t>
    <phoneticPr fontId="1" type="noConversion"/>
  </si>
  <si>
    <t>14-1</t>
    <phoneticPr fontId="1" type="noConversion"/>
  </si>
  <si>
    <t>4coords_add</t>
    <phoneticPr fontId="1" type="noConversion"/>
  </si>
  <si>
    <t>res2net_1</t>
    <phoneticPr fontId="1" type="noConversion"/>
  </si>
  <si>
    <t>参数变多，效果变好，但是现在先不要纠结这个问题</t>
    <phoneticPr fontId="1" type="noConversion"/>
  </si>
  <si>
    <t>18_1</t>
    <phoneticPr fontId="1" type="noConversion"/>
  </si>
  <si>
    <t>4coords_max</t>
    <phoneticPr fontId="1" type="noConversion"/>
  </si>
  <si>
    <t>18-1</t>
    <phoneticPr fontId="1" type="noConversion"/>
  </si>
  <si>
    <t>18_2</t>
    <phoneticPr fontId="1" type="noConversion"/>
  </si>
  <si>
    <t>4coords_mul</t>
    <phoneticPr fontId="1" type="noConversion"/>
  </si>
  <si>
    <t>38.21(不拟合)</t>
    <phoneticPr fontId="1" type="noConversion"/>
  </si>
  <si>
    <t>inconv</t>
    <phoneticPr fontId="1" type="noConversion"/>
  </si>
  <si>
    <t>18_3</t>
    <phoneticPr fontId="1" type="noConversion"/>
  </si>
  <si>
    <t>不拟合</t>
    <phoneticPr fontId="1" type="noConversion"/>
  </si>
  <si>
    <t>18-3</t>
    <phoneticPr fontId="1" type="noConversion"/>
  </si>
  <si>
    <t>resnet with invo</t>
    <phoneticPr fontId="1" type="noConversion"/>
  </si>
  <si>
    <t>3</t>
    <phoneticPr fontId="1" type="noConversion"/>
  </si>
  <si>
    <t>invo_7*7</t>
    <phoneticPr fontId="1" type="noConversion"/>
  </si>
  <si>
    <t>4D卷积有一个池化的操作，可能会对改进有一些反效果</t>
    <phoneticPr fontId="1" type="noConversion"/>
  </si>
  <si>
    <t>3</t>
    <phoneticPr fontId="1" type="noConversion"/>
  </si>
  <si>
    <t>0.96反复横跳</t>
    <phoneticPr fontId="1" type="noConversion"/>
  </si>
  <si>
    <t>卡1</t>
    <phoneticPr fontId="1" type="noConversion"/>
  </si>
  <si>
    <t>14-0</t>
    <phoneticPr fontId="1" type="noConversion"/>
  </si>
  <si>
    <t>0-1</t>
    <phoneticPr fontId="1" type="noConversion"/>
  </si>
  <si>
    <t>14--1</t>
    <phoneticPr fontId="1" type="noConversion"/>
  </si>
  <si>
    <t>14</t>
    <phoneticPr fontId="1" type="noConversion"/>
  </si>
  <si>
    <t>18</t>
    <phoneticPr fontId="1" type="noConversion"/>
  </si>
  <si>
    <t>res2net-01</t>
    <phoneticPr fontId="1" type="noConversion"/>
  </si>
  <si>
    <t>14--1</t>
    <phoneticPr fontId="1" type="noConversion"/>
  </si>
  <si>
    <t>pytorch</t>
    <phoneticPr fontId="1" type="noConversion"/>
  </si>
  <si>
    <t>24</t>
    <phoneticPr fontId="1" type="noConversion"/>
  </si>
  <si>
    <t>8iter/16</t>
    <phoneticPr fontId="1" type="noConversion"/>
  </si>
  <si>
    <t>12iter /24</t>
    <phoneticPr fontId="1" type="noConversion"/>
  </si>
  <si>
    <t>25</t>
    <phoneticPr fontId="1" type="noConversion"/>
  </si>
  <si>
    <t>MobileVIT×2</t>
    <phoneticPr fontId="1" type="noConversion"/>
  </si>
  <si>
    <t>MobileVIT×1 + 原版×1</t>
    <phoneticPr fontId="1" type="noConversion"/>
  </si>
  <si>
    <t>/1.014918</t>
    <phoneticPr fontId="1" type="noConversion"/>
  </si>
  <si>
    <t>26</t>
    <phoneticPr fontId="1" type="noConversion"/>
  </si>
  <si>
    <t>原版withMobileVIT×2 + 原版</t>
    <phoneticPr fontId="1" type="noConversion"/>
  </si>
  <si>
    <t>27</t>
    <phoneticPr fontId="1" type="noConversion"/>
  </si>
  <si>
    <t>6   12</t>
    <phoneticPr fontId="1" type="noConversion"/>
  </si>
  <si>
    <t>8   16</t>
    <phoneticPr fontId="1" type="noConversion"/>
  </si>
  <si>
    <t>29</t>
    <phoneticPr fontId="1" type="noConversion"/>
  </si>
  <si>
    <t>原版withMobileVIT×4 + 原版</t>
    <phoneticPr fontId="1" type="noConversion"/>
  </si>
  <si>
    <t>12   24</t>
    <phoneticPr fontId="1" type="noConversion"/>
  </si>
  <si>
    <t>31</t>
    <phoneticPr fontId="1" type="noConversion"/>
  </si>
  <si>
    <t>原版withMobileVIT×8 + 原版</t>
    <phoneticPr fontId="1" type="noConversion"/>
  </si>
  <si>
    <t>32</t>
    <phoneticPr fontId="1" type="noConversion"/>
  </si>
  <si>
    <t>原版withMobileVIT×10 + 原版</t>
    <phoneticPr fontId="1" type="noConversion"/>
  </si>
  <si>
    <t>33</t>
    <phoneticPr fontId="1" type="noConversion"/>
  </si>
  <si>
    <t>拟合速度慢了很多</t>
    <phoneticPr fontId="1" type="noConversion"/>
  </si>
  <si>
    <t>原版with轻量化MobileVIT×4 + 原版</t>
    <phoneticPr fontId="1" type="noConversion"/>
  </si>
  <si>
    <t>原版withMobileVIT×4 + 原版withMobileVIT×2×2</t>
    <phoneticPr fontId="1" type="noConversion"/>
  </si>
  <si>
    <t>35</t>
    <phoneticPr fontId="1" type="noConversion"/>
  </si>
  <si>
    <t>速度慢了很多很多</t>
    <phoneticPr fontId="1" type="noConversion"/>
  </si>
  <si>
    <t>轻量化是不用resnet结构</t>
    <phoneticPr fontId="1" type="noConversion"/>
  </si>
  <si>
    <t>原版withMobileVIT×4 + 原版</t>
  </si>
  <si>
    <t>光流分开计算</t>
    <phoneticPr fontId="1" type="noConversion"/>
  </si>
  <si>
    <t>35</t>
    <phoneticPr fontId="1" type="noConversion"/>
  </si>
  <si>
    <t>原版withMobileVIT×4 + inp原版 + net原版withMobileVIT×2</t>
    <phoneticPr fontId="1" type="noConversion"/>
  </si>
  <si>
    <t xml:space="preserve">12 24 </t>
    <phoneticPr fontId="1" type="noConversion"/>
  </si>
  <si>
    <t>原版withMobileVIT×4 + net原版 + inp原版withMobileVIT×2</t>
    <phoneticPr fontId="1" type="noConversion"/>
  </si>
  <si>
    <t>6 12</t>
    <phoneticPr fontId="1" type="noConversion"/>
  </si>
  <si>
    <t>36</t>
    <phoneticPr fontId="1" type="noConversion"/>
  </si>
  <si>
    <t>12 24</t>
    <phoneticPr fontId="1" type="noConversion"/>
  </si>
  <si>
    <t>拟合明显变慢</t>
    <phoneticPr fontId="1" type="noConversion"/>
  </si>
  <si>
    <t>39</t>
    <phoneticPr fontId="1" type="noConversion"/>
  </si>
  <si>
    <t>光流分离模型</t>
    <phoneticPr fontId="1" type="noConversion"/>
  </si>
  <si>
    <t>BasicMotionEncoder</t>
    <phoneticPr fontId="1" type="noConversion"/>
  </si>
  <si>
    <t>SepConvGRU</t>
    <phoneticPr fontId="1" type="noConversion"/>
  </si>
  <si>
    <t>FlowHead&amp;mask</t>
    <phoneticPr fontId="1" type="noConversion"/>
  </si>
  <si>
    <t>EPE</t>
    <phoneticPr fontId="1" type="noConversion"/>
  </si>
  <si>
    <t>flow</t>
    <phoneticPr fontId="1" type="noConversion"/>
  </si>
  <si>
    <t>corr</t>
    <phoneticPr fontId="1" type="noConversion"/>
  </si>
  <si>
    <t>FlowHead</t>
    <phoneticPr fontId="1" type="noConversion"/>
  </si>
  <si>
    <t>mask</t>
    <phoneticPr fontId="1" type="noConversion"/>
  </si>
  <si>
    <t>Parameter Count</t>
    <phoneticPr fontId="1" type="noConversion"/>
  </si>
  <si>
    <t>Device</t>
    <phoneticPr fontId="1" type="noConversion"/>
  </si>
  <si>
    <t>分开</t>
    <phoneticPr fontId="1" type="noConversion"/>
  </si>
  <si>
    <t>共享</t>
    <phoneticPr fontId="1" type="noConversion"/>
  </si>
  <si>
    <t>1autodl</t>
    <phoneticPr fontId="1" type="noConversion"/>
  </si>
  <si>
    <t>光流分开计算</t>
    <phoneticPr fontId="1" type="noConversion"/>
  </si>
  <si>
    <t>拟合震荡，速度慢</t>
    <phoneticPr fontId="1" type="noConversion"/>
  </si>
  <si>
    <t>效果不好</t>
    <phoneticPr fontId="1" type="noConversion"/>
  </si>
  <si>
    <t>40</t>
    <phoneticPr fontId="1" type="noConversion"/>
  </si>
  <si>
    <t>光流分开计算并且使用内卷</t>
    <phoneticPr fontId="1" type="noConversion"/>
  </si>
  <si>
    <t>40</t>
    <phoneticPr fontId="1" type="noConversion"/>
  </si>
  <si>
    <t>cnet加粗光流分开计算并且使用内卷</t>
    <phoneticPr fontId="1" type="noConversion"/>
  </si>
  <si>
    <t>不拟合</t>
    <phoneticPr fontId="1" type="noConversion"/>
  </si>
  <si>
    <t>41+A62:P62</t>
    <phoneticPr fontId="1" type="noConversion"/>
  </si>
  <si>
    <t>原版withMobileVIT×4  +Caps+ 原版</t>
    <phoneticPr fontId="1" type="noConversion"/>
  </si>
  <si>
    <t>原版withMobileVIT×4  +Caps+ GRU分离</t>
    <phoneticPr fontId="1" type="noConversion"/>
  </si>
  <si>
    <t>31-2</t>
    <phoneticPr fontId="1" type="noConversion"/>
  </si>
  <si>
    <t>31-3</t>
    <phoneticPr fontId="1" type="noConversion"/>
  </si>
  <si>
    <t>原版withMobileVIT×4  +Caps+ SEBlock</t>
    <phoneticPr fontId="1" type="noConversion"/>
  </si>
  <si>
    <t>参数量</t>
    <phoneticPr fontId="1" type="noConversion"/>
  </si>
  <si>
    <t>RAFT</t>
    <phoneticPr fontId="1" type="noConversion"/>
  </si>
  <si>
    <t>F VGG改进</t>
    <phoneticPr fontId="1" type="noConversion"/>
  </si>
  <si>
    <t>FC VGG改进</t>
    <phoneticPr fontId="1" type="noConversion"/>
  </si>
  <si>
    <t>C VGG改进</t>
    <phoneticPr fontId="1" type="noConversion"/>
  </si>
  <si>
    <t>中止</t>
    <phoneticPr fontId="1" type="noConversion"/>
  </si>
  <si>
    <t>Fnet</t>
    <phoneticPr fontId="1" type="noConversion"/>
  </si>
  <si>
    <t>Cnet</t>
    <phoneticPr fontId="1" type="noConversion"/>
  </si>
  <si>
    <t>ResNet</t>
    <phoneticPr fontId="1" type="noConversion"/>
  </si>
  <si>
    <t>VGG+FPM</t>
    <phoneticPr fontId="1" type="noConversion"/>
  </si>
  <si>
    <t>F VGG改进 使用预训练模型</t>
    <phoneticPr fontId="1" type="noConversion"/>
  </si>
  <si>
    <t>ResNet+FPM</t>
    <phoneticPr fontId="1" type="noConversion"/>
  </si>
  <si>
    <t>工作站0</t>
    <phoneticPr fontId="1" type="noConversion"/>
  </si>
  <si>
    <t>工作站1</t>
    <phoneticPr fontId="1" type="noConversion"/>
  </si>
  <si>
    <t>维度</t>
    <phoneticPr fontId="1" type="noConversion"/>
  </si>
  <si>
    <t>中止</t>
    <phoneticPr fontId="1" type="noConversion"/>
  </si>
  <si>
    <t>版本说明</t>
    <phoneticPr fontId="1" type="noConversion"/>
  </si>
  <si>
    <t>结构</t>
    <phoneticPr fontId="1" type="noConversion"/>
  </si>
  <si>
    <t>3-0228
去除1×1卷积</t>
    <phoneticPr fontId="1" type="noConversion"/>
  </si>
  <si>
    <t>说明参数量降低确实会学习的更好一点</t>
    <phoneticPr fontId="1" type="noConversion"/>
  </si>
  <si>
    <t>2-0228
maxpool位置修改</t>
    <phoneticPr fontId="1" type="noConversion"/>
  </si>
  <si>
    <t>1-0227
初始版本</t>
    <phoneticPr fontId="1" type="noConversion"/>
  </si>
  <si>
    <t>4-0228
进一步压缩参数</t>
    <phoneticPr fontId="1" type="noConversion"/>
  </si>
  <si>
    <t>中止</t>
    <phoneticPr fontId="1" type="noConversion"/>
  </si>
  <si>
    <t>FC VGG改进-学习率压低（0.00025-0.00035）</t>
    <phoneticPr fontId="1" type="noConversion"/>
  </si>
  <si>
    <t>FC VGG改进-学习率压低（0.00025-0.00015）</t>
    <phoneticPr fontId="1" type="noConversion"/>
  </si>
  <si>
    <t>预训练数据</t>
    <phoneticPr fontId="1" type="noConversion"/>
  </si>
  <si>
    <t>预训练指标</t>
    <phoneticPr fontId="1" type="noConversion"/>
  </si>
  <si>
    <t>微调参数</t>
    <phoneticPr fontId="1" type="noConversion"/>
  </si>
  <si>
    <t>Sintel(test)</t>
    <phoneticPr fontId="1" type="noConversion"/>
  </si>
  <si>
    <t>Sintel(train)</t>
    <phoneticPr fontId="1" type="noConversion"/>
  </si>
  <si>
    <t>Clean</t>
    <phoneticPr fontId="1" type="noConversion"/>
  </si>
  <si>
    <t>Final</t>
    <phoneticPr fontId="1" type="noConversion"/>
  </si>
  <si>
    <t>batchsize</t>
    <phoneticPr fontId="1" type="noConversion"/>
  </si>
  <si>
    <t>iter</t>
    <phoneticPr fontId="1" type="noConversion"/>
  </si>
  <si>
    <t>lr</t>
    <phoneticPr fontId="1" type="noConversion"/>
  </si>
  <si>
    <t>C</t>
    <phoneticPr fontId="1" type="noConversion"/>
  </si>
  <si>
    <t>编号</t>
    <phoneticPr fontId="1" type="noConversion"/>
  </si>
  <si>
    <t>文件编号</t>
    <phoneticPr fontId="1" type="noConversion"/>
  </si>
  <si>
    <t>0331_C_S</t>
    <phoneticPr fontId="1" type="noConversion"/>
  </si>
  <si>
    <t>Size</t>
    <phoneticPr fontId="1" type="noConversion"/>
  </si>
  <si>
    <t>[368, 496]</t>
    <phoneticPr fontId="1" type="noConversion"/>
  </si>
  <si>
    <t>[368, 768]</t>
    <phoneticPr fontId="1" type="noConversion"/>
  </si>
  <si>
    <t># Sintel数据集
    args.name = "raft-sintel"
    args.stage = "sintel"
    args.validation = ["sintel"]
    args.restore_ckpt = "checkpoints/raft-name.pth"
    args.gpus = [0]
    args.num_steps = 120000
    args.batch_size = 8
    args.lr = 0.0001
    args.image_size = [368, 768]
    args.wdecay = 0.00001
    args.gamma = 0.85
    args.mixed_precision = True
    args.iters = 12</t>
    <phoneticPr fontId="1" type="noConversion"/>
  </si>
  <si>
    <t>潜力</t>
    <phoneticPr fontId="1" type="noConversion"/>
  </si>
  <si>
    <t>详细</t>
    <phoneticPr fontId="1" type="noConversion"/>
  </si>
  <si>
    <t>预训练文件编号</t>
    <phoneticPr fontId="1" type="noConversion"/>
  </si>
  <si>
    <t>预训练</t>
    <phoneticPr fontId="1" type="noConversion"/>
  </si>
  <si>
    <t>size</t>
    <phoneticPr fontId="1" type="noConversion"/>
  </si>
  <si>
    <t>结构</t>
    <phoneticPr fontId="1" type="noConversion"/>
  </si>
  <si>
    <t>可以拉长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</si>
</sst>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_ "/>
    <numFmt numFmtId="177" formatCode="0.0000_ "/>
    <numFmt numFmtId="178" formatCode="0.0000_);[Red]\(0.0000\)"/>
    <numFmt numFmtId="179" formatCode="0.00_ "/>
    <numFmt numFmtId="180" formatCode="0.00_);[Red]\(0.00\)"/>
    <numFmt numFmtId="181" formatCode="0.000_);[Red]\(0.0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98D7B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13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5" fillId="4" borderId="0" xfId="1" applyAlignment="1"/>
    <xf numFmtId="0" fontId="0" fillId="0" borderId="0" xfId="0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7" fillId="5" borderId="0" xfId="2" applyNumberFormat="1" applyAlignment="1">
      <alignment horizontal="center" vertical="center"/>
    </xf>
    <xf numFmtId="0" fontId="7" fillId="5" borderId="0" xfId="2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/>
    </xf>
    <xf numFmtId="0" fontId="0" fillId="6" borderId="0" xfId="0" applyFill="1"/>
    <xf numFmtId="177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7" fillId="5" borderId="0" xfId="2" applyNumberFormat="1" applyAlignme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5" fillId="4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5" borderId="0" xfId="2" applyAlignment="1">
      <alignment horizont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/>
    <xf numFmtId="180" fontId="10" fillId="7" borderId="0" xfId="3" applyNumberFormat="1" applyAlignment="1"/>
    <xf numFmtId="0" fontId="10" fillId="7" borderId="0" xfId="3" applyAlignment="1"/>
    <xf numFmtId="0" fontId="10" fillId="7" borderId="0" xfId="3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9" fontId="7" fillId="5" borderId="0" xfId="2" applyNumberFormat="1" applyAlignment="1">
      <alignment horizontal="center" vertical="center"/>
    </xf>
    <xf numFmtId="0" fontId="7" fillId="5" borderId="0" xfId="2" applyAlignment="1">
      <alignment horizontal="center" vertical="center"/>
    </xf>
    <xf numFmtId="176" fontId="7" fillId="5" borderId="0" xfId="2" applyNumberFormat="1" applyAlignment="1">
      <alignment horizontal="center" vertical="center"/>
    </xf>
    <xf numFmtId="178" fontId="7" fillId="5" borderId="0" xfId="2" applyNumberFormat="1" applyAlignment="1">
      <alignment horizontal="center"/>
    </xf>
    <xf numFmtId="181" fontId="0" fillId="0" borderId="0" xfId="0" applyNumberFormat="1" applyBorder="1"/>
    <xf numFmtId="181" fontId="0" fillId="0" borderId="5" xfId="0" applyNumberFormat="1" applyBorder="1"/>
    <xf numFmtId="181" fontId="0" fillId="0" borderId="0" xfId="0" applyNumberFormat="1" applyBorder="1" applyAlignment="1">
      <alignment horizontal="center"/>
    </xf>
    <xf numFmtId="181" fontId="0" fillId="0" borderId="7" xfId="0" applyNumberFormat="1" applyBorder="1"/>
    <xf numFmtId="181" fontId="0" fillId="0" borderId="8" xfId="0" applyNumberFormat="1" applyBorder="1"/>
    <xf numFmtId="181" fontId="0" fillId="0" borderId="2" xfId="0" applyNumberFormat="1" applyBorder="1"/>
    <xf numFmtId="181" fontId="0" fillId="0" borderId="3" xfId="0" applyNumberFormat="1" applyBorder="1"/>
    <xf numFmtId="181" fontId="0" fillId="0" borderId="0" xfId="0" applyNumberFormat="1"/>
    <xf numFmtId="0" fontId="5" fillId="4" borderId="2" xfId="1" applyBorder="1" applyAlignment="1">
      <alignment horizontal="center"/>
    </xf>
    <xf numFmtId="0" fontId="5" fillId="4" borderId="2" xfId="1" applyBorder="1" applyAlignment="1">
      <alignment horizontal="right"/>
    </xf>
    <xf numFmtId="181" fontId="5" fillId="4" borderId="2" xfId="1" applyNumberFormat="1" applyBorder="1" applyAlignment="1"/>
    <xf numFmtId="181" fontId="5" fillId="4" borderId="3" xfId="1" applyNumberFormat="1" applyBorder="1" applyAlignment="1"/>
    <xf numFmtId="180" fontId="5" fillId="4" borderId="0" xfId="1" applyNumberFormat="1" applyAlignment="1"/>
    <xf numFmtId="0" fontId="5" fillId="4" borderId="0" xfId="1" applyAlignment="1">
      <alignment horizontal="left" vertical="center"/>
    </xf>
    <xf numFmtId="0" fontId="10" fillId="7" borderId="0" xfId="3" applyBorder="1" applyAlignment="1">
      <alignment horizontal="center"/>
    </xf>
    <xf numFmtId="0" fontId="10" fillId="7" borderId="0" xfId="3" applyBorder="1" applyAlignment="1">
      <alignment horizontal="right"/>
    </xf>
    <xf numFmtId="181" fontId="10" fillId="7" borderId="0" xfId="3" applyNumberFormat="1" applyBorder="1" applyAlignment="1"/>
    <xf numFmtId="181" fontId="10" fillId="7" borderId="5" xfId="3" applyNumberFormat="1" applyBorder="1" applyAlignment="1"/>
    <xf numFmtId="0" fontId="7" fillId="5" borderId="2" xfId="2" applyBorder="1" applyAlignment="1">
      <alignment horizontal="center"/>
    </xf>
    <xf numFmtId="0" fontId="7" fillId="5" borderId="2" xfId="2" applyBorder="1" applyAlignment="1"/>
    <xf numFmtId="181" fontId="7" fillId="5" borderId="2" xfId="2" applyNumberFormat="1" applyBorder="1" applyAlignment="1"/>
    <xf numFmtId="181" fontId="7" fillId="5" borderId="3" xfId="2" applyNumberFormat="1" applyBorder="1" applyAlignment="1"/>
    <xf numFmtId="0" fontId="7" fillId="5" borderId="0" xfId="2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5" borderId="0" xfId="2" applyAlignment="1">
      <alignment horizontal="center"/>
    </xf>
    <xf numFmtId="0" fontId="0" fillId="0" borderId="0" xfId="0" applyBorder="1" applyAlignment="1">
      <alignment horizontal="center"/>
    </xf>
    <xf numFmtId="0" fontId="10" fillId="7" borderId="0" xfId="3" applyBorder="1" applyAlignment="1">
      <alignment horizontal="center"/>
    </xf>
    <xf numFmtId="0" fontId="5" fillId="4" borderId="2" xfId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02228509623857E-2"/>
          <c:y val="3.2448377581120944E-2"/>
          <c:w val="0.78536275707188929"/>
          <c:h val="0.89912015422850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拟合过程!$B$1</c:f>
              <c:strCache>
                <c:ptCount val="1"/>
                <c:pt idx="0">
                  <c:v>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拟合过程!$B$2:$B$24</c:f>
              <c:numCache>
                <c:formatCode>General</c:formatCode>
                <c:ptCount val="23"/>
                <c:pt idx="0">
                  <c:v>3.0474060000000001</c:v>
                </c:pt>
                <c:pt idx="1">
                  <c:v>2.2583350000000002</c:v>
                </c:pt>
                <c:pt idx="2">
                  <c:v>1.7232270000000001</c:v>
                </c:pt>
                <c:pt idx="3">
                  <c:v>1.5073669999999999</c:v>
                </c:pt>
                <c:pt idx="4">
                  <c:v>1.4209540000000001</c:v>
                </c:pt>
                <c:pt idx="5">
                  <c:v>1.3457920000000001</c:v>
                </c:pt>
                <c:pt idx="6">
                  <c:v>1.275577</c:v>
                </c:pt>
                <c:pt idx="7">
                  <c:v>1.191527</c:v>
                </c:pt>
                <c:pt idx="8">
                  <c:v>1.1309130000000001</c:v>
                </c:pt>
                <c:pt idx="9">
                  <c:v>1.1402220000000001</c:v>
                </c:pt>
                <c:pt idx="10">
                  <c:v>1.08561</c:v>
                </c:pt>
                <c:pt idx="11">
                  <c:v>1.055669</c:v>
                </c:pt>
                <c:pt idx="12">
                  <c:v>1.027644</c:v>
                </c:pt>
                <c:pt idx="13">
                  <c:v>1.0056579999999999</c:v>
                </c:pt>
                <c:pt idx="14">
                  <c:v>0.96681700000000004</c:v>
                </c:pt>
                <c:pt idx="15">
                  <c:v>0.99072400000000005</c:v>
                </c:pt>
                <c:pt idx="16">
                  <c:v>0.91239000000000003</c:v>
                </c:pt>
                <c:pt idx="17">
                  <c:v>0.91666300000000001</c:v>
                </c:pt>
                <c:pt idx="18">
                  <c:v>0.90931200000000001</c:v>
                </c:pt>
                <c:pt idx="19">
                  <c:v>0.88306399999999996</c:v>
                </c:pt>
                <c:pt idx="20">
                  <c:v>0.87637600000000004</c:v>
                </c:pt>
                <c:pt idx="21">
                  <c:v>0.85327500000000001</c:v>
                </c:pt>
                <c:pt idx="22">
                  <c:v>0.84130199999999999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8-4C81-8683-49B9D67F0160}"/>
            </c:ext>
          </c:extLst>
        </c:ser>
        <c:ser>
          <c:idx val="1"/>
          <c:order val="1"/>
          <c:tx>
            <c:strRef>
              <c:f>拟合过程!$F$1</c:f>
              <c:strCache>
                <c:ptCount val="1"/>
                <c:pt idx="0">
                  <c:v>14--1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拟合过程!$F$2:$F$25</c:f>
              <c:numCache>
                <c:formatCode>General</c:formatCode>
                <c:ptCount val="24"/>
                <c:pt idx="0">
                  <c:v>3.1234769999999998</c:v>
                </c:pt>
                <c:pt idx="1">
                  <c:v>2.2808649999999999</c:v>
                </c:pt>
                <c:pt idx="2">
                  <c:v>1.916798</c:v>
                </c:pt>
                <c:pt idx="3">
                  <c:v>1.771255</c:v>
                </c:pt>
                <c:pt idx="4">
                  <c:v>1.6711009999999999</c:v>
                </c:pt>
                <c:pt idx="5">
                  <c:v>1.4680599999999999</c:v>
                </c:pt>
                <c:pt idx="6">
                  <c:v>1.4072899999999999</c:v>
                </c:pt>
                <c:pt idx="7">
                  <c:v>1.40144</c:v>
                </c:pt>
                <c:pt idx="8">
                  <c:v>1.3982889999999999</c:v>
                </c:pt>
                <c:pt idx="9">
                  <c:v>1.4002600000000001</c:v>
                </c:pt>
                <c:pt idx="10">
                  <c:v>1.317428</c:v>
                </c:pt>
                <c:pt idx="11">
                  <c:v>1.2671060000000001</c:v>
                </c:pt>
                <c:pt idx="12">
                  <c:v>1.243913</c:v>
                </c:pt>
                <c:pt idx="13">
                  <c:v>1.1855850000000001</c:v>
                </c:pt>
                <c:pt idx="14">
                  <c:v>1.1392089999999999</c:v>
                </c:pt>
                <c:pt idx="15">
                  <c:v>1.104916</c:v>
                </c:pt>
                <c:pt idx="16">
                  <c:v>1.094012</c:v>
                </c:pt>
                <c:pt idx="17">
                  <c:v>1.080956</c:v>
                </c:pt>
                <c:pt idx="18">
                  <c:v>1.0447010000000001</c:v>
                </c:pt>
                <c:pt idx="19">
                  <c:v>1.0210870000000001</c:v>
                </c:pt>
                <c:pt idx="20">
                  <c:v>1.027074</c:v>
                </c:pt>
                <c:pt idx="21">
                  <c:v>1.0107839999999999</c:v>
                </c:pt>
                <c:pt idx="22">
                  <c:v>1.0027189999999999</c:v>
                </c:pt>
                <c:pt idx="23">
                  <c:v>0.99282400000000004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8-4C81-8683-49B9D67F0160}"/>
            </c:ext>
          </c:extLst>
        </c:ser>
        <c:ser>
          <c:idx val="2"/>
          <c:order val="2"/>
          <c:tx>
            <c:strRef>
              <c:f>拟合过程!$G$1</c:f>
              <c:strCache>
                <c:ptCount val="1"/>
                <c:pt idx="0">
                  <c:v>14-0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拟合过程!$G$2:$G$33</c:f>
              <c:numCache>
                <c:formatCode>General</c:formatCode>
                <c:ptCount val="32"/>
                <c:pt idx="0">
                  <c:v>3.3221850000000002</c:v>
                </c:pt>
                <c:pt idx="1">
                  <c:v>2.3745949999999998</c:v>
                </c:pt>
                <c:pt idx="2">
                  <c:v>1.99936</c:v>
                </c:pt>
                <c:pt idx="3">
                  <c:v>1.84124</c:v>
                </c:pt>
                <c:pt idx="4">
                  <c:v>1.655025</c:v>
                </c:pt>
                <c:pt idx="5">
                  <c:v>1.5059359999999999</c:v>
                </c:pt>
                <c:pt idx="6">
                  <c:v>1.6443209999999999</c:v>
                </c:pt>
                <c:pt idx="7">
                  <c:v>1.415384</c:v>
                </c:pt>
                <c:pt idx="8">
                  <c:v>1.423524</c:v>
                </c:pt>
                <c:pt idx="9">
                  <c:v>1.284276</c:v>
                </c:pt>
                <c:pt idx="10">
                  <c:v>1.2756749999999999</c:v>
                </c:pt>
                <c:pt idx="11">
                  <c:v>1.2269920000000001</c:v>
                </c:pt>
                <c:pt idx="12">
                  <c:v>1.213087</c:v>
                </c:pt>
                <c:pt idx="13">
                  <c:v>1.1817249999999999</c:v>
                </c:pt>
                <c:pt idx="14">
                  <c:v>1.176212</c:v>
                </c:pt>
                <c:pt idx="15">
                  <c:v>1.1326719999999999</c:v>
                </c:pt>
                <c:pt idx="16">
                  <c:v>1.1126240000000001</c:v>
                </c:pt>
                <c:pt idx="17">
                  <c:v>1.0979460000000001</c:v>
                </c:pt>
                <c:pt idx="18">
                  <c:v>1.065944</c:v>
                </c:pt>
                <c:pt idx="19">
                  <c:v>1.0285690000000001</c:v>
                </c:pt>
                <c:pt idx="20">
                  <c:v>1.0384040000000001</c:v>
                </c:pt>
                <c:pt idx="21">
                  <c:v>1.0083230000000001</c:v>
                </c:pt>
                <c:pt idx="22">
                  <c:v>1.01085</c:v>
                </c:pt>
                <c:pt idx="23">
                  <c:v>1.0087170000000001</c:v>
                </c:pt>
                <c:pt idx="24">
                  <c:v>0.98669300000000004</c:v>
                </c:pt>
                <c:pt idx="25">
                  <c:v>0.97787999999999997</c:v>
                </c:pt>
                <c:pt idx="26">
                  <c:v>0.99188699999999996</c:v>
                </c:pt>
                <c:pt idx="27">
                  <c:v>0.97733899999999996</c:v>
                </c:pt>
                <c:pt idx="28">
                  <c:v>0.95091599999999998</c:v>
                </c:pt>
                <c:pt idx="29">
                  <c:v>0.95407399999999998</c:v>
                </c:pt>
                <c:pt idx="30">
                  <c:v>0.93743299999999996</c:v>
                </c:pt>
                <c:pt idx="31">
                  <c:v>0.93734200000000001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8-4C81-8683-49B9D67F0160}"/>
            </c:ext>
          </c:extLst>
        </c:ser>
        <c:ser>
          <c:idx val="3"/>
          <c:order val="3"/>
          <c:tx>
            <c:strRef>
              <c:f>拟合过程!$N$1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拟合过程!$N$2:$N$61</c:f>
              <c:numCache>
                <c:formatCode>General</c:formatCode>
                <c:ptCount val="60"/>
                <c:pt idx="0">
                  <c:v>4.774216</c:v>
                </c:pt>
                <c:pt idx="1">
                  <c:v>3.635211</c:v>
                </c:pt>
                <c:pt idx="2">
                  <c:v>3.0157280000000002</c:v>
                </c:pt>
                <c:pt idx="3">
                  <c:v>2.8393510000000002</c:v>
                </c:pt>
                <c:pt idx="4">
                  <c:v>2.569455</c:v>
                </c:pt>
                <c:pt idx="5">
                  <c:v>2.3204229999999999</c:v>
                </c:pt>
                <c:pt idx="6">
                  <c:v>2.1747890000000001</c:v>
                </c:pt>
                <c:pt idx="7">
                  <c:v>2.0378769999999999</c:v>
                </c:pt>
                <c:pt idx="8">
                  <c:v>2.1121910000000002</c:v>
                </c:pt>
                <c:pt idx="9">
                  <c:v>1.900177</c:v>
                </c:pt>
                <c:pt idx="10">
                  <c:v>1.845977</c:v>
                </c:pt>
                <c:pt idx="11">
                  <c:v>1.748116</c:v>
                </c:pt>
                <c:pt idx="12">
                  <c:v>1.7584649999999999</c:v>
                </c:pt>
                <c:pt idx="13">
                  <c:v>1.690207</c:v>
                </c:pt>
                <c:pt idx="14">
                  <c:v>1.647921</c:v>
                </c:pt>
                <c:pt idx="15">
                  <c:v>1.63192</c:v>
                </c:pt>
                <c:pt idx="16">
                  <c:v>1.567188</c:v>
                </c:pt>
                <c:pt idx="17">
                  <c:v>1.5620799999999999</c:v>
                </c:pt>
                <c:pt idx="18">
                  <c:v>1.5224500000000001</c:v>
                </c:pt>
                <c:pt idx="19">
                  <c:v>1.5372710000000001</c:v>
                </c:pt>
                <c:pt idx="20">
                  <c:v>1.498038</c:v>
                </c:pt>
                <c:pt idx="21">
                  <c:v>1.4172579999999999</c:v>
                </c:pt>
                <c:pt idx="22">
                  <c:v>1.465614</c:v>
                </c:pt>
                <c:pt idx="23">
                  <c:v>1.3879630000000001</c:v>
                </c:pt>
                <c:pt idx="24">
                  <c:v>1.437799</c:v>
                </c:pt>
                <c:pt idx="25">
                  <c:v>1.3791310000000001</c:v>
                </c:pt>
                <c:pt idx="26">
                  <c:v>1.3829180000000001</c:v>
                </c:pt>
                <c:pt idx="27">
                  <c:v>1.3143929999999999</c:v>
                </c:pt>
                <c:pt idx="28">
                  <c:v>1.394326</c:v>
                </c:pt>
                <c:pt idx="29">
                  <c:v>1.32399</c:v>
                </c:pt>
                <c:pt idx="30">
                  <c:v>1.2841469999999999</c:v>
                </c:pt>
                <c:pt idx="31">
                  <c:v>1.2560290000000001</c:v>
                </c:pt>
                <c:pt idx="32">
                  <c:v>1.2776369999999999</c:v>
                </c:pt>
                <c:pt idx="33">
                  <c:v>1.2436199999999999</c:v>
                </c:pt>
                <c:pt idx="34">
                  <c:v>1.2633080000000001</c:v>
                </c:pt>
                <c:pt idx="35">
                  <c:v>1.2174389999999999</c:v>
                </c:pt>
                <c:pt idx="36">
                  <c:v>1.2380469999999999</c:v>
                </c:pt>
                <c:pt idx="37">
                  <c:v>1.18458</c:v>
                </c:pt>
                <c:pt idx="38">
                  <c:v>1.1496489999999999</c:v>
                </c:pt>
                <c:pt idx="39">
                  <c:v>1.183173</c:v>
                </c:pt>
                <c:pt idx="40">
                  <c:v>1.1596340000000001</c:v>
                </c:pt>
                <c:pt idx="41">
                  <c:v>1.1573</c:v>
                </c:pt>
                <c:pt idx="42">
                  <c:v>1.1285000000000001</c:v>
                </c:pt>
                <c:pt idx="43">
                  <c:v>1.108301</c:v>
                </c:pt>
                <c:pt idx="44">
                  <c:v>1.1055010000000001</c:v>
                </c:pt>
                <c:pt idx="45">
                  <c:v>1.1134580000000001</c:v>
                </c:pt>
                <c:pt idx="46">
                  <c:v>1.0906480000000001</c:v>
                </c:pt>
                <c:pt idx="47">
                  <c:v>1.0935349999999999</c:v>
                </c:pt>
                <c:pt idx="48">
                  <c:v>1.065439</c:v>
                </c:pt>
                <c:pt idx="49">
                  <c:v>1.0565279999999999</c:v>
                </c:pt>
                <c:pt idx="50">
                  <c:v>1.0551999999999999</c:v>
                </c:pt>
                <c:pt idx="51">
                  <c:v>1.0450569999999999</c:v>
                </c:pt>
                <c:pt idx="52">
                  <c:v>1.041893</c:v>
                </c:pt>
                <c:pt idx="53">
                  <c:v>1.0375589999999999</c:v>
                </c:pt>
                <c:pt idx="54">
                  <c:v>1.0311140000000001</c:v>
                </c:pt>
                <c:pt idx="55">
                  <c:v>1.0129360000000001</c:v>
                </c:pt>
                <c:pt idx="56">
                  <c:v>1.018718</c:v>
                </c:pt>
                <c:pt idx="57">
                  <c:v>1.0177069999999999</c:v>
                </c:pt>
                <c:pt idx="58">
                  <c:v>1.0070790000000001</c:v>
                </c:pt>
                <c:pt idx="59">
                  <c:v>0.99960099999999996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5-41BA-8014-B11EE6530ECB}"/>
            </c:ext>
          </c:extLst>
        </c:ser>
        <c:ser>
          <c:idx val="4"/>
          <c:order val="4"/>
          <c:tx>
            <c:strRef>
              <c:f>拟合过程!$O$1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拟合过程!$O$2:$O$61</c:f>
              <c:numCache>
                <c:formatCode>General</c:formatCode>
                <c:ptCount val="60"/>
                <c:pt idx="0">
                  <c:v>4.7823539999999998</c:v>
                </c:pt>
                <c:pt idx="1">
                  <c:v>3.3887079999999998</c:v>
                </c:pt>
                <c:pt idx="2">
                  <c:v>3.1105930000000002</c:v>
                </c:pt>
                <c:pt idx="3">
                  <c:v>2.6402009999999998</c:v>
                </c:pt>
                <c:pt idx="4">
                  <c:v>2.5638100000000001</c:v>
                </c:pt>
                <c:pt idx="5">
                  <c:v>2.249514</c:v>
                </c:pt>
                <c:pt idx="6">
                  <c:v>2.0876649999999999</c:v>
                </c:pt>
                <c:pt idx="7">
                  <c:v>1.9940580000000001</c:v>
                </c:pt>
                <c:pt idx="8">
                  <c:v>1.961068</c:v>
                </c:pt>
                <c:pt idx="9">
                  <c:v>1.963873</c:v>
                </c:pt>
                <c:pt idx="10">
                  <c:v>1.8567359999999999</c:v>
                </c:pt>
                <c:pt idx="11">
                  <c:v>1.798467</c:v>
                </c:pt>
                <c:pt idx="12">
                  <c:v>1.8290310000000001</c:v>
                </c:pt>
                <c:pt idx="13">
                  <c:v>1.681648</c:v>
                </c:pt>
                <c:pt idx="14">
                  <c:v>1.667694</c:v>
                </c:pt>
                <c:pt idx="15">
                  <c:v>1.60886</c:v>
                </c:pt>
                <c:pt idx="16">
                  <c:v>1.608895</c:v>
                </c:pt>
                <c:pt idx="17">
                  <c:v>1.6366579999999999</c:v>
                </c:pt>
                <c:pt idx="18">
                  <c:v>1.575734</c:v>
                </c:pt>
                <c:pt idx="19">
                  <c:v>1.5566800000000001</c:v>
                </c:pt>
                <c:pt idx="20">
                  <c:v>1.425556</c:v>
                </c:pt>
                <c:pt idx="21">
                  <c:v>1.4471149999999999</c:v>
                </c:pt>
                <c:pt idx="22">
                  <c:v>1.4154690000000001</c:v>
                </c:pt>
                <c:pt idx="23">
                  <c:v>1.403116</c:v>
                </c:pt>
                <c:pt idx="24">
                  <c:v>1.3985129999999999</c:v>
                </c:pt>
                <c:pt idx="25">
                  <c:v>1.373057</c:v>
                </c:pt>
                <c:pt idx="26">
                  <c:v>1.3609599999999999</c:v>
                </c:pt>
                <c:pt idx="27">
                  <c:v>1.3458140000000001</c:v>
                </c:pt>
                <c:pt idx="28">
                  <c:v>1.319812</c:v>
                </c:pt>
                <c:pt idx="29">
                  <c:v>1.281342</c:v>
                </c:pt>
                <c:pt idx="30">
                  <c:v>1.2881210000000001</c:v>
                </c:pt>
                <c:pt idx="31">
                  <c:v>1.2779879999999999</c:v>
                </c:pt>
                <c:pt idx="32">
                  <c:v>1.2810779999999999</c:v>
                </c:pt>
                <c:pt idx="33">
                  <c:v>1.2300439999999999</c:v>
                </c:pt>
                <c:pt idx="34">
                  <c:v>1.249655</c:v>
                </c:pt>
                <c:pt idx="35">
                  <c:v>1.213894</c:v>
                </c:pt>
                <c:pt idx="36">
                  <c:v>1.2113929999999999</c:v>
                </c:pt>
                <c:pt idx="37">
                  <c:v>1.2062120000000001</c:v>
                </c:pt>
                <c:pt idx="38">
                  <c:v>1.172248</c:v>
                </c:pt>
                <c:pt idx="39">
                  <c:v>1.177022</c:v>
                </c:pt>
                <c:pt idx="40">
                  <c:v>1.1548659999999999</c:v>
                </c:pt>
                <c:pt idx="41">
                  <c:v>1.142048</c:v>
                </c:pt>
                <c:pt idx="42">
                  <c:v>1.1500870000000001</c:v>
                </c:pt>
                <c:pt idx="43">
                  <c:v>1.1393329999999999</c:v>
                </c:pt>
                <c:pt idx="44">
                  <c:v>1.130412</c:v>
                </c:pt>
                <c:pt idx="45">
                  <c:v>1.144927</c:v>
                </c:pt>
                <c:pt idx="46">
                  <c:v>1.1006260000000001</c:v>
                </c:pt>
                <c:pt idx="47">
                  <c:v>1.103712</c:v>
                </c:pt>
                <c:pt idx="48">
                  <c:v>1.0868009999999999</c:v>
                </c:pt>
                <c:pt idx="49">
                  <c:v>1.1036760000000001</c:v>
                </c:pt>
                <c:pt idx="50">
                  <c:v>1.072408</c:v>
                </c:pt>
                <c:pt idx="51">
                  <c:v>1.0398179999999999</c:v>
                </c:pt>
                <c:pt idx="52">
                  <c:v>1.064381</c:v>
                </c:pt>
                <c:pt idx="53">
                  <c:v>1.0676870000000001</c:v>
                </c:pt>
                <c:pt idx="54">
                  <c:v>1.0301180000000001</c:v>
                </c:pt>
                <c:pt idx="55">
                  <c:v>1.057056</c:v>
                </c:pt>
                <c:pt idx="56">
                  <c:v>1.0343469999999999</c:v>
                </c:pt>
                <c:pt idx="57">
                  <c:v>1.0408440000000001</c:v>
                </c:pt>
                <c:pt idx="58">
                  <c:v>1.0175510000000001</c:v>
                </c:pt>
                <c:pt idx="59">
                  <c:v>1.0211140000000001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6-4BFB-B8DD-E96F80CD6C70}"/>
            </c:ext>
          </c:extLst>
        </c:ser>
        <c:ser>
          <c:idx val="5"/>
          <c:order val="5"/>
          <c:tx>
            <c:strRef>
              <c:f>拟合过程!$P$1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拟合过程!$P$2:$P$61</c:f>
              <c:numCache>
                <c:formatCode>General</c:formatCode>
                <c:ptCount val="60"/>
                <c:pt idx="0">
                  <c:v>4.7423400000000004</c:v>
                </c:pt>
                <c:pt idx="1">
                  <c:v>3.4254880000000001</c:v>
                </c:pt>
                <c:pt idx="2">
                  <c:v>3.1088789999999999</c:v>
                </c:pt>
                <c:pt idx="3">
                  <c:v>2.5597650000000001</c:v>
                </c:pt>
                <c:pt idx="4">
                  <c:v>2.3489179999999998</c:v>
                </c:pt>
                <c:pt idx="5">
                  <c:v>2.1968350000000001</c:v>
                </c:pt>
                <c:pt idx="6">
                  <c:v>2.0034900000000002</c:v>
                </c:pt>
                <c:pt idx="7">
                  <c:v>2.0147010000000001</c:v>
                </c:pt>
                <c:pt idx="8">
                  <c:v>2.034932</c:v>
                </c:pt>
                <c:pt idx="9">
                  <c:v>1.7907090000000001</c:v>
                </c:pt>
                <c:pt idx="10">
                  <c:v>1.772424</c:v>
                </c:pt>
                <c:pt idx="11">
                  <c:v>1.7077990000000001</c:v>
                </c:pt>
                <c:pt idx="12">
                  <c:v>1.70346</c:v>
                </c:pt>
                <c:pt idx="13">
                  <c:v>1.593518</c:v>
                </c:pt>
                <c:pt idx="14">
                  <c:v>1.5752790000000001</c:v>
                </c:pt>
                <c:pt idx="15">
                  <c:v>1.5591410000000001</c:v>
                </c:pt>
                <c:pt idx="16">
                  <c:v>1.538349</c:v>
                </c:pt>
                <c:pt idx="17">
                  <c:v>1.481911</c:v>
                </c:pt>
                <c:pt idx="18">
                  <c:v>1.4664140000000001</c:v>
                </c:pt>
                <c:pt idx="19">
                  <c:v>1.434461</c:v>
                </c:pt>
                <c:pt idx="20">
                  <c:v>1.441038</c:v>
                </c:pt>
                <c:pt idx="21">
                  <c:v>1.368485</c:v>
                </c:pt>
                <c:pt idx="22">
                  <c:v>1.340033</c:v>
                </c:pt>
                <c:pt idx="23">
                  <c:v>1.3902920000000001</c:v>
                </c:pt>
                <c:pt idx="24">
                  <c:v>1.3299240000000001</c:v>
                </c:pt>
                <c:pt idx="25">
                  <c:v>1.2579469999999999</c:v>
                </c:pt>
                <c:pt idx="26">
                  <c:v>1.2770170000000001</c:v>
                </c:pt>
                <c:pt idx="27">
                  <c:v>1.290297</c:v>
                </c:pt>
                <c:pt idx="28">
                  <c:v>1.2442489999999999</c:v>
                </c:pt>
                <c:pt idx="29">
                  <c:v>1.2710760000000001</c:v>
                </c:pt>
                <c:pt idx="30">
                  <c:v>1.2353970000000001</c:v>
                </c:pt>
                <c:pt idx="31">
                  <c:v>1.190239</c:v>
                </c:pt>
                <c:pt idx="32">
                  <c:v>1.212553</c:v>
                </c:pt>
                <c:pt idx="33">
                  <c:v>1.175975</c:v>
                </c:pt>
                <c:pt idx="34">
                  <c:v>1.1709008000000001</c:v>
                </c:pt>
                <c:pt idx="35">
                  <c:v>1.167376</c:v>
                </c:pt>
                <c:pt idx="36">
                  <c:v>1.1459349999999999</c:v>
                </c:pt>
                <c:pt idx="37">
                  <c:v>1.1271629999999999</c:v>
                </c:pt>
                <c:pt idx="38">
                  <c:v>1.116052</c:v>
                </c:pt>
                <c:pt idx="39">
                  <c:v>1.123105</c:v>
                </c:pt>
                <c:pt idx="40">
                  <c:v>1.1180570000000001</c:v>
                </c:pt>
                <c:pt idx="41">
                  <c:v>1.1456679999999999</c:v>
                </c:pt>
                <c:pt idx="42">
                  <c:v>1.112684</c:v>
                </c:pt>
                <c:pt idx="43">
                  <c:v>1.070487</c:v>
                </c:pt>
                <c:pt idx="44">
                  <c:v>1.0506420000000001</c:v>
                </c:pt>
                <c:pt idx="45">
                  <c:v>1.0690470000000001</c:v>
                </c:pt>
                <c:pt idx="46">
                  <c:v>1.061105</c:v>
                </c:pt>
                <c:pt idx="47">
                  <c:v>1.0394350000000001</c:v>
                </c:pt>
                <c:pt idx="48">
                  <c:v>1.032929</c:v>
                </c:pt>
                <c:pt idx="49">
                  <c:v>1.0126470000000001</c:v>
                </c:pt>
                <c:pt idx="50">
                  <c:v>1.059852</c:v>
                </c:pt>
                <c:pt idx="51">
                  <c:v>1.02085</c:v>
                </c:pt>
                <c:pt idx="52">
                  <c:v>1.0020279999999999</c:v>
                </c:pt>
                <c:pt idx="53">
                  <c:v>0.98940399999999995</c:v>
                </c:pt>
                <c:pt idx="54">
                  <c:v>0.98761600000000005</c:v>
                </c:pt>
                <c:pt idx="55">
                  <c:v>0.97258299999999998</c:v>
                </c:pt>
                <c:pt idx="56">
                  <c:v>0.97120099999999998</c:v>
                </c:pt>
                <c:pt idx="57">
                  <c:v>0.96636500000000003</c:v>
                </c:pt>
                <c:pt idx="58">
                  <c:v>0.97641599999999995</c:v>
                </c:pt>
                <c:pt idx="59">
                  <c:v>0.96677199999999996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9-4AF2-AE9E-4CE24E775C39}"/>
            </c:ext>
          </c:extLst>
        </c:ser>
        <c:ser>
          <c:idx val="6"/>
          <c:order val="6"/>
          <c:tx>
            <c:strRef>
              <c:f>拟合过程!$Q$1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拟合过程!$Q$2:$Q$54</c:f>
              <c:numCache>
                <c:formatCode>General</c:formatCode>
                <c:ptCount val="53"/>
                <c:pt idx="0">
                  <c:v>3.5397560000000001</c:v>
                </c:pt>
                <c:pt idx="1">
                  <c:v>2.5359889999999998</c:v>
                </c:pt>
                <c:pt idx="2">
                  <c:v>2.027002</c:v>
                </c:pt>
                <c:pt idx="3">
                  <c:v>1.7810980000000001</c:v>
                </c:pt>
                <c:pt idx="4">
                  <c:v>1.548916</c:v>
                </c:pt>
                <c:pt idx="5">
                  <c:v>1.373435</c:v>
                </c:pt>
                <c:pt idx="6">
                  <c:v>1.3476950000000001</c:v>
                </c:pt>
                <c:pt idx="7">
                  <c:v>1.327329</c:v>
                </c:pt>
                <c:pt idx="8">
                  <c:v>1.231984</c:v>
                </c:pt>
                <c:pt idx="9">
                  <c:v>1.1836979999999999</c:v>
                </c:pt>
                <c:pt idx="10">
                  <c:v>1.1291880000000001</c:v>
                </c:pt>
                <c:pt idx="11">
                  <c:v>1.090476</c:v>
                </c:pt>
                <c:pt idx="12">
                  <c:v>1.096155</c:v>
                </c:pt>
                <c:pt idx="13">
                  <c:v>1.0701160000000001</c:v>
                </c:pt>
                <c:pt idx="14">
                  <c:v>1.022113</c:v>
                </c:pt>
                <c:pt idx="15">
                  <c:v>0.99744900000000003</c:v>
                </c:pt>
                <c:pt idx="16">
                  <c:v>0.97366600000000003</c:v>
                </c:pt>
                <c:pt idx="17">
                  <c:v>0.96680600000000005</c:v>
                </c:pt>
                <c:pt idx="18">
                  <c:v>0.94580500000000001</c:v>
                </c:pt>
                <c:pt idx="19">
                  <c:v>0.94794199999999995</c:v>
                </c:pt>
                <c:pt idx="20">
                  <c:v>0.91209399999999996</c:v>
                </c:pt>
                <c:pt idx="21">
                  <c:v>0.90014700000000003</c:v>
                </c:pt>
                <c:pt idx="22">
                  <c:v>0.91780099999999998</c:v>
                </c:pt>
                <c:pt idx="23">
                  <c:v>0.88234100000000004</c:v>
                </c:pt>
                <c:pt idx="24">
                  <c:v>0.88136700000000001</c:v>
                </c:pt>
                <c:pt idx="25">
                  <c:v>0.854016</c:v>
                </c:pt>
                <c:pt idx="26">
                  <c:v>0.86743999999999999</c:v>
                </c:pt>
                <c:pt idx="27">
                  <c:v>0.84496800000000005</c:v>
                </c:pt>
                <c:pt idx="28">
                  <c:v>0.85777400000000004</c:v>
                </c:pt>
                <c:pt idx="29">
                  <c:v>0.83752000000000004</c:v>
                </c:pt>
                <c:pt idx="30">
                  <c:v>0.820886</c:v>
                </c:pt>
                <c:pt idx="31">
                  <c:v>0.81790399999999996</c:v>
                </c:pt>
                <c:pt idx="32">
                  <c:v>0.82837799999999995</c:v>
                </c:pt>
                <c:pt idx="33">
                  <c:v>0.79748600000000003</c:v>
                </c:pt>
                <c:pt idx="34">
                  <c:v>0.80176000000000003</c:v>
                </c:pt>
                <c:pt idx="35">
                  <c:v>0.78104399999999996</c:v>
                </c:pt>
                <c:pt idx="36">
                  <c:v>0.78441499999999997</c:v>
                </c:pt>
                <c:pt idx="37">
                  <c:v>0.782999</c:v>
                </c:pt>
                <c:pt idx="38">
                  <c:v>0.75611600000000001</c:v>
                </c:pt>
                <c:pt idx="39">
                  <c:v>0.77785800000000005</c:v>
                </c:pt>
                <c:pt idx="40">
                  <c:v>0.75914400000000004</c:v>
                </c:pt>
                <c:pt idx="41">
                  <c:v>0.75935299999999994</c:v>
                </c:pt>
                <c:pt idx="42">
                  <c:v>0.73578399999999999</c:v>
                </c:pt>
                <c:pt idx="43">
                  <c:v>0.75967300000000004</c:v>
                </c:pt>
                <c:pt idx="44">
                  <c:v>0.75766999999999995</c:v>
                </c:pt>
                <c:pt idx="45">
                  <c:v>0.73541900000000004</c:v>
                </c:pt>
                <c:pt idx="46">
                  <c:v>0.72988399999999998</c:v>
                </c:pt>
                <c:pt idx="47">
                  <c:v>0.73575500000000005</c:v>
                </c:pt>
                <c:pt idx="48">
                  <c:v>0.725746</c:v>
                </c:pt>
                <c:pt idx="49">
                  <c:v>0.70022499999999999</c:v>
                </c:pt>
                <c:pt idx="50">
                  <c:v>0.69622499999999998</c:v>
                </c:pt>
                <c:pt idx="51">
                  <c:v>0.69117799999999996</c:v>
                </c:pt>
                <c:pt idx="52">
                  <c:v>0.70996999999999999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4-43C4-AB41-38E4EE2D5FA5}"/>
            </c:ext>
          </c:extLst>
        </c:ser>
        <c:ser>
          <c:idx val="7"/>
          <c:order val="7"/>
          <c:tx>
            <c:strRef>
              <c:f>拟合过程!$U$1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拟合过程!$U$2:$U$61</c:f>
              <c:numCache>
                <c:formatCode>General</c:formatCode>
                <c:ptCount val="60"/>
                <c:pt idx="0">
                  <c:v>3.695843</c:v>
                </c:pt>
                <c:pt idx="1">
                  <c:v>2.4611909999999999</c:v>
                </c:pt>
                <c:pt idx="2">
                  <c:v>2.0277660000000002</c:v>
                </c:pt>
                <c:pt idx="3">
                  <c:v>1.8371930000000001</c:v>
                </c:pt>
                <c:pt idx="4">
                  <c:v>1.527496</c:v>
                </c:pt>
                <c:pt idx="5">
                  <c:v>1.4798789999999999</c:v>
                </c:pt>
                <c:pt idx="6">
                  <c:v>1.419503</c:v>
                </c:pt>
                <c:pt idx="7">
                  <c:v>1.263897</c:v>
                </c:pt>
                <c:pt idx="8">
                  <c:v>1.2004090000000001</c:v>
                </c:pt>
                <c:pt idx="9">
                  <c:v>1.141616</c:v>
                </c:pt>
                <c:pt idx="10">
                  <c:v>1.1137379999999999</c:v>
                </c:pt>
                <c:pt idx="11">
                  <c:v>1.092325</c:v>
                </c:pt>
                <c:pt idx="12">
                  <c:v>1.1695059999999999</c:v>
                </c:pt>
                <c:pt idx="13">
                  <c:v>1.0243230000000001</c:v>
                </c:pt>
                <c:pt idx="14">
                  <c:v>1.0897559999999999</c:v>
                </c:pt>
                <c:pt idx="15">
                  <c:v>0.96366600000000002</c:v>
                </c:pt>
                <c:pt idx="16">
                  <c:v>0.97489800000000004</c:v>
                </c:pt>
                <c:pt idx="17">
                  <c:v>0.96490500000000001</c:v>
                </c:pt>
                <c:pt idx="18">
                  <c:v>0.96987900000000005</c:v>
                </c:pt>
                <c:pt idx="19">
                  <c:v>0.94528599999999996</c:v>
                </c:pt>
                <c:pt idx="20">
                  <c:v>0.89978400000000003</c:v>
                </c:pt>
                <c:pt idx="21">
                  <c:v>0.87224500000000005</c:v>
                </c:pt>
                <c:pt idx="22">
                  <c:v>0.86580299999999999</c:v>
                </c:pt>
                <c:pt idx="23">
                  <c:v>0.85628700000000002</c:v>
                </c:pt>
                <c:pt idx="24">
                  <c:v>0.84806199999999998</c:v>
                </c:pt>
                <c:pt idx="25">
                  <c:v>0.85745700000000002</c:v>
                </c:pt>
                <c:pt idx="26">
                  <c:v>0.86634900000000004</c:v>
                </c:pt>
                <c:pt idx="27">
                  <c:v>0.83151699999999995</c:v>
                </c:pt>
                <c:pt idx="28">
                  <c:v>0.83882100000000004</c:v>
                </c:pt>
                <c:pt idx="29">
                  <c:v>0.83530099999999996</c:v>
                </c:pt>
                <c:pt idx="30">
                  <c:v>0.80502899999999999</c:v>
                </c:pt>
                <c:pt idx="31">
                  <c:v>0.79728399999999999</c:v>
                </c:pt>
                <c:pt idx="32">
                  <c:v>0.82789199999999996</c:v>
                </c:pt>
                <c:pt idx="33">
                  <c:v>0.82999299999999998</c:v>
                </c:pt>
                <c:pt idx="34">
                  <c:v>0.80278799999999995</c:v>
                </c:pt>
                <c:pt idx="35">
                  <c:v>0.78453399999999995</c:v>
                </c:pt>
                <c:pt idx="36">
                  <c:v>0.77787300000000004</c:v>
                </c:pt>
                <c:pt idx="37">
                  <c:v>0.77654000000000001</c:v>
                </c:pt>
                <c:pt idx="38">
                  <c:v>0.75999499999999998</c:v>
                </c:pt>
                <c:pt idx="39">
                  <c:v>0.76591600000000004</c:v>
                </c:pt>
                <c:pt idx="40">
                  <c:v>0.77278999999999998</c:v>
                </c:pt>
                <c:pt idx="41">
                  <c:v>0.73446599999999995</c:v>
                </c:pt>
                <c:pt idx="42">
                  <c:v>0.74854200000000004</c:v>
                </c:pt>
                <c:pt idx="43">
                  <c:v>0.74143599999999998</c:v>
                </c:pt>
                <c:pt idx="44">
                  <c:v>0.73044399999999998</c:v>
                </c:pt>
                <c:pt idx="45">
                  <c:v>0.71513199999999999</c:v>
                </c:pt>
                <c:pt idx="46">
                  <c:v>0.68997900000000001</c:v>
                </c:pt>
                <c:pt idx="47">
                  <c:v>0.70406199999999997</c:v>
                </c:pt>
                <c:pt idx="48">
                  <c:v>0.71444600000000003</c:v>
                </c:pt>
                <c:pt idx="49">
                  <c:v>0.70973200000000003</c:v>
                </c:pt>
                <c:pt idx="50">
                  <c:v>0.69741600000000004</c:v>
                </c:pt>
                <c:pt idx="51">
                  <c:v>0.69756899999999999</c:v>
                </c:pt>
                <c:pt idx="52">
                  <c:v>0.70904100000000003</c:v>
                </c:pt>
                <c:pt idx="53">
                  <c:v>0.699237</c:v>
                </c:pt>
                <c:pt idx="54">
                  <c:v>0.69101599999999996</c:v>
                </c:pt>
                <c:pt idx="55">
                  <c:v>0.68259400000000003</c:v>
                </c:pt>
                <c:pt idx="56">
                  <c:v>0.68516600000000005</c:v>
                </c:pt>
                <c:pt idx="57">
                  <c:v>0.69043500000000002</c:v>
                </c:pt>
                <c:pt idx="58">
                  <c:v>0.66907799999999995</c:v>
                </c:pt>
                <c:pt idx="59">
                  <c:v>0.67651099999999997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0-4484-B355-B01A83D1311F}"/>
            </c:ext>
          </c:extLst>
        </c:ser>
        <c:ser>
          <c:idx val="8"/>
          <c:order val="8"/>
          <c:tx>
            <c:strRef>
              <c:f>拟合过程!$X$1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拟合过程!$X$2:$X$61</c:f>
              <c:numCache>
                <c:formatCode>General</c:formatCode>
                <c:ptCount val="60"/>
                <c:pt idx="0">
                  <c:v>3.7506629999999999</c:v>
                </c:pt>
                <c:pt idx="1">
                  <c:v>2.807712</c:v>
                </c:pt>
                <c:pt idx="2">
                  <c:v>2.166274</c:v>
                </c:pt>
                <c:pt idx="3">
                  <c:v>1.791185</c:v>
                </c:pt>
                <c:pt idx="4">
                  <c:v>1.647222</c:v>
                </c:pt>
                <c:pt idx="5">
                  <c:v>1.5593109999999999</c:v>
                </c:pt>
                <c:pt idx="6">
                  <c:v>1.3780479999999999</c:v>
                </c:pt>
                <c:pt idx="7">
                  <c:v>1.329774</c:v>
                </c:pt>
                <c:pt idx="8">
                  <c:v>1.2278340000000001</c:v>
                </c:pt>
                <c:pt idx="9">
                  <c:v>1.2093910000000001</c:v>
                </c:pt>
                <c:pt idx="10">
                  <c:v>1.139456</c:v>
                </c:pt>
                <c:pt idx="11">
                  <c:v>1.173495</c:v>
                </c:pt>
                <c:pt idx="12">
                  <c:v>1.1193770000000001</c:v>
                </c:pt>
                <c:pt idx="13">
                  <c:v>1.128371</c:v>
                </c:pt>
                <c:pt idx="14">
                  <c:v>1.1829700000000001</c:v>
                </c:pt>
                <c:pt idx="15">
                  <c:v>1.016653</c:v>
                </c:pt>
                <c:pt idx="16">
                  <c:v>1.0445930000000001</c:v>
                </c:pt>
                <c:pt idx="17">
                  <c:v>0.99276799999999998</c:v>
                </c:pt>
                <c:pt idx="18">
                  <c:v>0.94579000000000002</c:v>
                </c:pt>
                <c:pt idx="19">
                  <c:v>0.94383600000000001</c:v>
                </c:pt>
                <c:pt idx="20">
                  <c:v>0.94931600000000005</c:v>
                </c:pt>
                <c:pt idx="21">
                  <c:v>0.93388300000000002</c:v>
                </c:pt>
                <c:pt idx="22">
                  <c:v>0.94317899999999999</c:v>
                </c:pt>
                <c:pt idx="23">
                  <c:v>0.90712000000000004</c:v>
                </c:pt>
                <c:pt idx="24">
                  <c:v>0.90869999999999995</c:v>
                </c:pt>
                <c:pt idx="25">
                  <c:v>0.88595800000000002</c:v>
                </c:pt>
                <c:pt idx="26">
                  <c:v>0.88104800000000005</c:v>
                </c:pt>
                <c:pt idx="27">
                  <c:v>0.84013700000000002</c:v>
                </c:pt>
                <c:pt idx="28">
                  <c:v>0.87010500000000002</c:v>
                </c:pt>
                <c:pt idx="29">
                  <c:v>0.84859899999999999</c:v>
                </c:pt>
                <c:pt idx="30">
                  <c:v>0.85259799999999997</c:v>
                </c:pt>
                <c:pt idx="31">
                  <c:v>0.82441299999999995</c:v>
                </c:pt>
                <c:pt idx="32">
                  <c:v>0.81563099999999999</c:v>
                </c:pt>
                <c:pt idx="33">
                  <c:v>0.83463600000000004</c:v>
                </c:pt>
                <c:pt idx="34">
                  <c:v>0.82249799999999995</c:v>
                </c:pt>
                <c:pt idx="35">
                  <c:v>0.79270799999999997</c:v>
                </c:pt>
                <c:pt idx="36">
                  <c:v>0.78986800000000001</c:v>
                </c:pt>
                <c:pt idx="37">
                  <c:v>0.78012899999999996</c:v>
                </c:pt>
                <c:pt idx="38">
                  <c:v>0.76982899999999999</c:v>
                </c:pt>
                <c:pt idx="39">
                  <c:v>0.77388500000000005</c:v>
                </c:pt>
                <c:pt idx="40">
                  <c:v>0.76329499999999995</c:v>
                </c:pt>
                <c:pt idx="41">
                  <c:v>0.74684399999999995</c:v>
                </c:pt>
                <c:pt idx="42">
                  <c:v>0.76638700000000004</c:v>
                </c:pt>
                <c:pt idx="43">
                  <c:v>0.74990000000000001</c:v>
                </c:pt>
                <c:pt idx="44">
                  <c:v>0.74913399999999997</c:v>
                </c:pt>
                <c:pt idx="45">
                  <c:v>0.72871200000000003</c:v>
                </c:pt>
                <c:pt idx="46">
                  <c:v>0.73516099999999995</c:v>
                </c:pt>
                <c:pt idx="47">
                  <c:v>0.72310600000000003</c:v>
                </c:pt>
                <c:pt idx="48">
                  <c:v>0.71962999999999999</c:v>
                </c:pt>
                <c:pt idx="49">
                  <c:v>0.71279599999999999</c:v>
                </c:pt>
                <c:pt idx="50">
                  <c:v>0.71865199999999996</c:v>
                </c:pt>
                <c:pt idx="51">
                  <c:v>0.70064599999999999</c:v>
                </c:pt>
                <c:pt idx="52">
                  <c:v>0.69725099999999995</c:v>
                </c:pt>
                <c:pt idx="53">
                  <c:v>0.70606199999999997</c:v>
                </c:pt>
                <c:pt idx="54">
                  <c:v>0.70657899999999996</c:v>
                </c:pt>
                <c:pt idx="55">
                  <c:v>0.70382599999999995</c:v>
                </c:pt>
                <c:pt idx="56">
                  <c:v>0.700573</c:v>
                </c:pt>
                <c:pt idx="57">
                  <c:v>0.69313599999999997</c:v>
                </c:pt>
                <c:pt idx="58">
                  <c:v>0.69670399999999999</c:v>
                </c:pt>
                <c:pt idx="59">
                  <c:v>0.69318599999999997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50-4484-B355-B01A83D1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13648"/>
        <c:axId val="1667307104"/>
      </c:scatterChart>
      <c:valAx>
        <c:axId val="15674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307104"/>
        <c:crosses val="autoZero"/>
        <c:crossBetween val="midCat"/>
      </c:valAx>
      <c:valAx>
        <c:axId val="1667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4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36</xdr:row>
      <xdr:rowOff>171450</xdr:rowOff>
    </xdr:from>
    <xdr:to>
      <xdr:col>10</xdr:col>
      <xdr:colOff>285749</xdr:colOff>
      <xdr:row>66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BD422-8E5E-4F5C-8D23-E930C643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6" zoomScale="130" zoomScaleNormal="130" workbookViewId="0">
      <selection activeCell="B68" sqref="B68"/>
    </sheetView>
  </sheetViews>
  <sheetFormatPr defaultRowHeight="14.25" x14ac:dyDescent="0.2"/>
  <cols>
    <col min="1" max="1" width="12.625" bestFit="1" customWidth="1"/>
    <col min="2" max="2" width="13.875" bestFit="1" customWidth="1"/>
    <col min="3" max="3" width="6.5" bestFit="1" customWidth="1"/>
    <col min="7" max="7" width="10.625" bestFit="1" customWidth="1"/>
  </cols>
  <sheetData>
    <row r="1" spans="1:11" x14ac:dyDescent="0.2">
      <c r="A1" s="183" t="s">
        <v>8</v>
      </c>
      <c r="B1" s="183" t="s">
        <v>0</v>
      </c>
      <c r="C1" s="2" t="s">
        <v>79</v>
      </c>
      <c r="D1" s="183" t="s">
        <v>1</v>
      </c>
      <c r="E1" s="183"/>
      <c r="F1" s="183" t="s">
        <v>2</v>
      </c>
      <c r="G1" s="183"/>
      <c r="H1" s="183" t="s">
        <v>3</v>
      </c>
      <c r="I1" s="183"/>
      <c r="J1" s="183" t="s">
        <v>4</v>
      </c>
      <c r="K1" s="183"/>
    </row>
    <row r="2" spans="1:11" x14ac:dyDescent="0.2">
      <c r="A2" s="183"/>
      <c r="B2" s="183"/>
      <c r="C2" s="2" t="s">
        <v>6</v>
      </c>
      <c r="D2" s="2" t="s">
        <v>5</v>
      </c>
      <c r="E2" s="2" t="s">
        <v>6</v>
      </c>
      <c r="F2" s="2" t="s">
        <v>5</v>
      </c>
      <c r="G2" s="2" t="s">
        <v>7</v>
      </c>
      <c r="H2" s="2" t="s">
        <v>5</v>
      </c>
      <c r="I2" s="2" t="s">
        <v>6</v>
      </c>
      <c r="J2" s="2" t="s">
        <v>5</v>
      </c>
      <c r="K2" s="2" t="s">
        <v>6</v>
      </c>
    </row>
    <row r="3" spans="1:11" x14ac:dyDescent="0.2">
      <c r="A3" s="180" t="s">
        <v>9</v>
      </c>
      <c r="B3" s="3" t="s">
        <v>12</v>
      </c>
      <c r="C3" s="3">
        <v>2.71</v>
      </c>
      <c r="D3" s="3">
        <v>8.26</v>
      </c>
      <c r="E3" s="3" t="s">
        <v>13</v>
      </c>
      <c r="F3" s="3" t="s">
        <v>13</v>
      </c>
      <c r="G3" s="3" t="s">
        <v>13</v>
      </c>
      <c r="H3" s="3">
        <v>4.5</v>
      </c>
      <c r="I3" s="3">
        <v>7.42</v>
      </c>
      <c r="J3" s="3">
        <v>5.45</v>
      </c>
      <c r="K3" s="4">
        <v>8.43</v>
      </c>
    </row>
    <row r="4" spans="1:11" x14ac:dyDescent="0.2">
      <c r="A4" s="181"/>
      <c r="B4" s="5" t="s">
        <v>14</v>
      </c>
      <c r="C4" s="5" t="s">
        <v>80</v>
      </c>
      <c r="D4" s="5">
        <v>7.52</v>
      </c>
      <c r="E4" s="5">
        <v>9.1</v>
      </c>
      <c r="F4" s="5" t="s">
        <v>13</v>
      </c>
      <c r="G4" s="5" t="s">
        <v>13</v>
      </c>
      <c r="H4" s="5" t="s">
        <v>62</v>
      </c>
      <c r="I4" s="5">
        <v>6.96</v>
      </c>
      <c r="J4" s="5" t="s">
        <v>63</v>
      </c>
      <c r="K4" s="6">
        <v>7.76</v>
      </c>
    </row>
    <row r="5" spans="1:11" x14ac:dyDescent="0.2">
      <c r="A5" s="181"/>
      <c r="B5" s="5" t="s">
        <v>15</v>
      </c>
      <c r="C5" s="5">
        <v>2.63</v>
      </c>
      <c r="D5" s="5">
        <v>9.1199999999999992</v>
      </c>
      <c r="E5" s="5" t="s">
        <v>13</v>
      </c>
      <c r="F5" s="5" t="s">
        <v>13</v>
      </c>
      <c r="G5" s="5" t="s">
        <v>13</v>
      </c>
      <c r="H5" s="5">
        <v>4.12</v>
      </c>
      <c r="I5" s="5">
        <v>6.69</v>
      </c>
      <c r="J5" s="5">
        <v>5.57</v>
      </c>
      <c r="K5" s="6">
        <v>8.43</v>
      </c>
    </row>
    <row r="6" spans="1:11" x14ac:dyDescent="0.2">
      <c r="A6" s="181"/>
      <c r="B6" s="5" t="s">
        <v>16</v>
      </c>
      <c r="C6" s="5" t="s">
        <v>80</v>
      </c>
      <c r="D6" s="5">
        <v>8.25</v>
      </c>
      <c r="E6" s="5">
        <v>10.1</v>
      </c>
      <c r="F6" s="5" t="s">
        <v>13</v>
      </c>
      <c r="G6" s="5">
        <v>0.35070000000000001</v>
      </c>
      <c r="H6" s="5" t="s">
        <v>64</v>
      </c>
      <c r="I6" s="5">
        <v>6.64</v>
      </c>
      <c r="J6" s="5" t="s">
        <v>65</v>
      </c>
      <c r="K6" s="6">
        <v>8.36</v>
      </c>
    </row>
    <row r="7" spans="1:11" x14ac:dyDescent="0.2">
      <c r="A7" s="181"/>
      <c r="B7" s="5" t="s">
        <v>17</v>
      </c>
      <c r="C7" s="5" t="s">
        <v>80</v>
      </c>
      <c r="D7" s="5">
        <v>4.25</v>
      </c>
      <c r="E7" s="5" t="s">
        <v>13</v>
      </c>
      <c r="F7" s="5">
        <v>10.46</v>
      </c>
      <c r="G7" s="5" t="s">
        <v>13</v>
      </c>
      <c r="H7" s="5">
        <v>2.52</v>
      </c>
      <c r="I7" s="5" t="s">
        <v>13</v>
      </c>
      <c r="J7" s="5">
        <v>4.05</v>
      </c>
      <c r="K7" s="6" t="s">
        <v>13</v>
      </c>
    </row>
    <row r="8" spans="1:11" x14ac:dyDescent="0.2">
      <c r="A8" s="181"/>
      <c r="B8" s="5" t="s">
        <v>18</v>
      </c>
      <c r="C8" s="5" t="s">
        <v>80</v>
      </c>
      <c r="D8" s="5" t="s">
        <v>66</v>
      </c>
      <c r="E8" s="5">
        <v>1.7</v>
      </c>
      <c r="F8" s="5" t="s">
        <v>67</v>
      </c>
      <c r="G8" s="5">
        <v>0.1024</v>
      </c>
      <c r="H8" s="5" t="s">
        <v>68</v>
      </c>
      <c r="I8" s="5">
        <v>4.8600000000000003</v>
      </c>
      <c r="J8" s="5" t="s">
        <v>69</v>
      </c>
      <c r="K8" s="6">
        <v>6.09</v>
      </c>
    </row>
    <row r="9" spans="1:11" x14ac:dyDescent="0.2">
      <c r="A9" s="181"/>
      <c r="B9" s="5" t="s">
        <v>19</v>
      </c>
      <c r="C9" s="5" t="s">
        <v>80</v>
      </c>
      <c r="D9" s="5">
        <v>4.1399999999999997</v>
      </c>
      <c r="E9" s="5" t="s">
        <v>13</v>
      </c>
      <c r="F9" s="5">
        <v>10.35</v>
      </c>
      <c r="G9" s="5" t="s">
        <v>13</v>
      </c>
      <c r="H9" s="5">
        <v>2.5499999999999998</v>
      </c>
      <c r="I9" s="5" t="s">
        <v>13</v>
      </c>
      <c r="J9" s="5">
        <v>3.93</v>
      </c>
      <c r="K9" s="6" t="s">
        <v>13</v>
      </c>
    </row>
    <row r="10" spans="1:11" x14ac:dyDescent="0.2">
      <c r="A10" s="181"/>
      <c r="B10" s="5" t="s">
        <v>20</v>
      </c>
      <c r="C10" s="5" t="s">
        <v>80</v>
      </c>
      <c r="D10" s="5" t="s">
        <v>70</v>
      </c>
      <c r="E10" s="5">
        <v>1.7</v>
      </c>
      <c r="F10" s="5" t="s">
        <v>67</v>
      </c>
      <c r="G10" s="5">
        <v>9.6000000000000002E-2</v>
      </c>
      <c r="H10" s="5" t="s">
        <v>71</v>
      </c>
      <c r="I10" s="5">
        <v>3.86</v>
      </c>
      <c r="J10" s="5" t="s">
        <v>72</v>
      </c>
      <c r="K10" s="6">
        <v>5.13</v>
      </c>
    </row>
    <row r="11" spans="1:11" x14ac:dyDescent="0.2">
      <c r="A11" s="181"/>
      <c r="B11" s="5" t="s">
        <v>21</v>
      </c>
      <c r="C11" s="5" t="s">
        <v>80</v>
      </c>
      <c r="D11" s="5" t="s">
        <v>13</v>
      </c>
      <c r="E11" s="5" t="s">
        <v>13</v>
      </c>
      <c r="F11" s="5" t="s">
        <v>73</v>
      </c>
      <c r="G11" s="5">
        <v>7.6499999999999999E-2</v>
      </c>
      <c r="H11" s="5" t="s">
        <v>74</v>
      </c>
      <c r="I11" s="5">
        <v>3.84</v>
      </c>
      <c r="J11" s="5" t="s">
        <v>46</v>
      </c>
      <c r="K11" s="6">
        <v>4.58</v>
      </c>
    </row>
    <row r="12" spans="1:11" x14ac:dyDescent="0.2">
      <c r="A12" s="181"/>
      <c r="B12" s="5" t="s">
        <v>22</v>
      </c>
      <c r="C12" s="5" t="s">
        <v>80</v>
      </c>
      <c r="D12" s="5" t="s">
        <v>13</v>
      </c>
      <c r="E12" s="5" t="s">
        <v>13</v>
      </c>
      <c r="F12" s="5">
        <v>5.54</v>
      </c>
      <c r="G12" s="5" t="s">
        <v>13</v>
      </c>
      <c r="H12" s="5">
        <v>1.63</v>
      </c>
      <c r="I12" s="5" t="s">
        <v>13</v>
      </c>
      <c r="J12" s="5">
        <v>2.83</v>
      </c>
      <c r="K12" s="6" t="s">
        <v>13</v>
      </c>
    </row>
    <row r="13" spans="1:11" x14ac:dyDescent="0.2">
      <c r="A13" s="181"/>
      <c r="B13" s="5"/>
      <c r="C13" s="5"/>
      <c r="D13" s="5"/>
      <c r="E13" s="5"/>
      <c r="F13" s="5"/>
      <c r="G13" s="5"/>
      <c r="H13" s="5"/>
      <c r="I13" s="5"/>
      <c r="J13" s="5"/>
      <c r="K13" s="6"/>
    </row>
    <row r="14" spans="1:11" x14ac:dyDescent="0.2">
      <c r="A14" s="181"/>
      <c r="B14" s="5" t="s">
        <v>23</v>
      </c>
      <c r="C14" s="5" t="s">
        <v>80</v>
      </c>
      <c r="D14" s="5" t="s">
        <v>13</v>
      </c>
      <c r="E14" s="5" t="s">
        <v>13</v>
      </c>
      <c r="F14" s="5" t="s">
        <v>13</v>
      </c>
      <c r="G14" s="5">
        <v>6.3E-2</v>
      </c>
      <c r="H14" s="5" t="s">
        <v>13</v>
      </c>
      <c r="I14" s="5">
        <v>2.42</v>
      </c>
      <c r="J14" s="5" t="s">
        <v>13</v>
      </c>
      <c r="K14" s="6">
        <v>3.39</v>
      </c>
    </row>
    <row r="15" spans="1:11" x14ac:dyDescent="0.2">
      <c r="A15" s="27"/>
      <c r="B15" s="5"/>
      <c r="C15" s="5"/>
      <c r="D15" s="5"/>
      <c r="E15" s="5"/>
      <c r="F15" s="5"/>
      <c r="G15" s="5"/>
      <c r="H15" s="5"/>
      <c r="I15" s="5"/>
      <c r="J15" s="5"/>
      <c r="K15" s="6"/>
    </row>
    <row r="16" spans="1:11" x14ac:dyDescent="0.2">
      <c r="A16" s="180" t="s">
        <v>10</v>
      </c>
      <c r="B16" s="3" t="s">
        <v>24</v>
      </c>
      <c r="C16" s="3" t="s">
        <v>80</v>
      </c>
      <c r="D16" s="3">
        <v>11.3</v>
      </c>
      <c r="E16" s="3">
        <v>9.9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4" t="s">
        <v>13</v>
      </c>
    </row>
    <row r="17" spans="1:12" x14ac:dyDescent="0.2">
      <c r="A17" s="181"/>
      <c r="B17" s="5" t="s">
        <v>25</v>
      </c>
      <c r="C17" s="5" t="s">
        <v>80</v>
      </c>
      <c r="D17" s="5">
        <v>10.43</v>
      </c>
      <c r="E17" s="5">
        <v>12.4</v>
      </c>
      <c r="F17" s="5">
        <v>16.79</v>
      </c>
      <c r="G17" s="5">
        <v>0.39</v>
      </c>
      <c r="H17" s="5" t="s">
        <v>37</v>
      </c>
      <c r="I17" s="5">
        <v>10.41</v>
      </c>
      <c r="J17" s="5" t="s">
        <v>38</v>
      </c>
      <c r="K17" s="6">
        <v>11.27</v>
      </c>
    </row>
    <row r="18" spans="1:12" x14ac:dyDescent="0.2">
      <c r="A18" s="181"/>
      <c r="B18" s="5" t="s">
        <v>26</v>
      </c>
      <c r="C18" s="5" t="s">
        <v>80</v>
      </c>
      <c r="D18" s="5">
        <v>3.29</v>
      </c>
      <c r="E18" s="5" t="s">
        <v>13</v>
      </c>
      <c r="F18" s="5">
        <v>8.1</v>
      </c>
      <c r="G18" s="5">
        <v>0.23300000000000001</v>
      </c>
      <c r="H18" s="5" t="s">
        <v>13</v>
      </c>
      <c r="I18" s="5">
        <v>9.3800000000000008</v>
      </c>
      <c r="J18" s="5" t="s">
        <v>39</v>
      </c>
      <c r="K18" s="6">
        <v>10.220000000000001</v>
      </c>
    </row>
    <row r="19" spans="1:12" x14ac:dyDescent="0.2">
      <c r="A19" s="181"/>
      <c r="B19" s="5" t="s">
        <v>27</v>
      </c>
      <c r="C19" s="5" t="s">
        <v>80</v>
      </c>
      <c r="D19" s="5">
        <v>3.55</v>
      </c>
      <c r="E19" s="5">
        <v>4.2</v>
      </c>
      <c r="F19" s="5">
        <v>8.8800000000000008</v>
      </c>
      <c r="G19" s="5">
        <v>0.312</v>
      </c>
      <c r="H19" s="5" t="s">
        <v>40</v>
      </c>
      <c r="I19" s="5">
        <v>7.95</v>
      </c>
      <c r="J19" s="5" t="s">
        <v>41</v>
      </c>
      <c r="K19" s="6">
        <v>9.15</v>
      </c>
    </row>
    <row r="20" spans="1:12" x14ac:dyDescent="0.2">
      <c r="A20" s="181"/>
      <c r="B20" s="5" t="s">
        <v>28</v>
      </c>
      <c r="C20" s="5" t="s">
        <v>80</v>
      </c>
      <c r="D20" s="5" t="s">
        <v>13</v>
      </c>
      <c r="E20" s="5" t="s">
        <v>13</v>
      </c>
      <c r="F20" s="5">
        <v>6.59</v>
      </c>
      <c r="G20" s="5">
        <v>0.22939999999999999</v>
      </c>
      <c r="H20" s="5" t="s">
        <v>42</v>
      </c>
      <c r="I20" s="5">
        <v>7.23</v>
      </c>
      <c r="J20" s="5" t="s">
        <v>43</v>
      </c>
      <c r="K20" s="6">
        <v>8.81</v>
      </c>
    </row>
    <row r="21" spans="1:12" x14ac:dyDescent="0.2">
      <c r="A21" s="181"/>
      <c r="B21" s="5" t="s">
        <v>29</v>
      </c>
      <c r="C21" s="5">
        <v>2.98</v>
      </c>
      <c r="D21" s="5">
        <v>3.02</v>
      </c>
      <c r="E21" s="5">
        <v>4.5</v>
      </c>
      <c r="F21" s="5">
        <v>6.05</v>
      </c>
      <c r="G21" s="5">
        <v>0.22750000000000001</v>
      </c>
      <c r="H21" s="5" t="s">
        <v>44</v>
      </c>
      <c r="I21" s="5">
        <v>7.12</v>
      </c>
      <c r="J21" s="5" t="s">
        <v>45</v>
      </c>
      <c r="K21" s="6">
        <v>8.51</v>
      </c>
    </row>
    <row r="22" spans="1:12" x14ac:dyDescent="0.2">
      <c r="A22" s="181"/>
      <c r="B22" s="5" t="s">
        <v>30</v>
      </c>
      <c r="C22" s="5" t="s">
        <v>80</v>
      </c>
      <c r="D22" s="5">
        <v>2.35</v>
      </c>
      <c r="E22" s="5">
        <v>3</v>
      </c>
      <c r="F22" s="5">
        <v>5.72</v>
      </c>
      <c r="G22" s="5">
        <v>0.1429</v>
      </c>
      <c r="H22" s="9" t="s">
        <v>82</v>
      </c>
      <c r="I22" s="5" t="s">
        <v>60</v>
      </c>
      <c r="J22" s="9" t="s">
        <v>77</v>
      </c>
      <c r="K22" s="6">
        <v>7.4</v>
      </c>
    </row>
    <row r="23" spans="1:12" x14ac:dyDescent="0.2">
      <c r="A23" s="181"/>
      <c r="B23" s="5" t="s">
        <v>31</v>
      </c>
      <c r="C23" s="5" t="s">
        <v>80</v>
      </c>
      <c r="D23" s="9" t="s">
        <v>61</v>
      </c>
      <c r="E23" s="5">
        <v>3.4</v>
      </c>
      <c r="F23" s="5" t="s">
        <v>47</v>
      </c>
      <c r="G23" s="5">
        <v>0.16950000000000001</v>
      </c>
      <c r="H23" s="5" t="s">
        <v>48</v>
      </c>
      <c r="I23" s="5">
        <v>7</v>
      </c>
      <c r="J23" s="9" t="s">
        <v>78</v>
      </c>
      <c r="K23" s="6">
        <v>8.51</v>
      </c>
    </row>
    <row r="24" spans="1:12" x14ac:dyDescent="0.2">
      <c r="A24" s="181"/>
      <c r="B24" s="5" t="s">
        <v>32</v>
      </c>
      <c r="C24" s="5" t="s">
        <v>80</v>
      </c>
      <c r="D24" s="5">
        <v>1.69</v>
      </c>
      <c r="E24" s="5">
        <v>2.2000000000000002</v>
      </c>
      <c r="F24" s="5">
        <v>4.84</v>
      </c>
      <c r="G24" s="5">
        <v>0.1419</v>
      </c>
      <c r="H24" s="5" t="s">
        <v>49</v>
      </c>
      <c r="I24" s="5">
        <v>6.56</v>
      </c>
      <c r="J24" s="5" t="s">
        <v>50</v>
      </c>
      <c r="K24" s="6">
        <v>6.57</v>
      </c>
    </row>
    <row r="25" spans="1:12" x14ac:dyDescent="0.2">
      <c r="A25" s="181"/>
      <c r="B25" s="5" t="s">
        <v>33</v>
      </c>
      <c r="C25" s="5">
        <v>2.5299999999999998</v>
      </c>
      <c r="D25" s="5">
        <v>1.64</v>
      </c>
      <c r="E25" s="5">
        <v>1.9</v>
      </c>
      <c r="F25" s="5">
        <v>3.56</v>
      </c>
      <c r="G25" s="5">
        <v>0.13830000000000001</v>
      </c>
      <c r="H25" s="5" t="s">
        <v>51</v>
      </c>
      <c r="I25" s="5">
        <v>6.12</v>
      </c>
      <c r="J25" s="5" t="s">
        <v>52</v>
      </c>
      <c r="K25" s="6">
        <v>6.63</v>
      </c>
    </row>
    <row r="26" spans="1:12" x14ac:dyDescent="0.2">
      <c r="A26" s="181"/>
      <c r="B26" s="5" t="s">
        <v>34</v>
      </c>
      <c r="C26" s="5" t="s">
        <v>80</v>
      </c>
      <c r="D26" s="5">
        <v>1.44</v>
      </c>
      <c r="E26" s="5">
        <v>1.8</v>
      </c>
      <c r="F26" s="5">
        <v>2.85</v>
      </c>
      <c r="G26" s="5">
        <v>0.11799999999999999</v>
      </c>
      <c r="H26" s="5" t="s">
        <v>53</v>
      </c>
      <c r="I26" s="5">
        <v>4.78</v>
      </c>
      <c r="J26" s="5" t="s">
        <v>50</v>
      </c>
      <c r="K26" s="6">
        <v>5.89</v>
      </c>
    </row>
    <row r="27" spans="1:12" x14ac:dyDescent="0.2">
      <c r="A27" s="181"/>
      <c r="B27" s="5" t="s">
        <v>35</v>
      </c>
      <c r="C27" s="5" t="s">
        <v>80</v>
      </c>
      <c r="D27" s="5" t="s">
        <v>13</v>
      </c>
      <c r="E27" s="5" t="s">
        <v>13</v>
      </c>
      <c r="F27" s="5">
        <v>5.19</v>
      </c>
      <c r="G27" s="5">
        <v>0.1338</v>
      </c>
      <c r="H27" s="5" t="s">
        <v>54</v>
      </c>
      <c r="I27" s="5">
        <v>5.92</v>
      </c>
      <c r="J27" s="5" t="s">
        <v>55</v>
      </c>
      <c r="K27" s="6">
        <v>6.92</v>
      </c>
    </row>
    <row r="28" spans="1:12" x14ac:dyDescent="0.2">
      <c r="A28" s="181"/>
      <c r="B28" s="5" t="s">
        <v>36</v>
      </c>
      <c r="C28" s="5">
        <v>2.5499999999999998</v>
      </c>
      <c r="D28" s="5">
        <v>1.68</v>
      </c>
      <c r="E28" s="5">
        <v>1.9</v>
      </c>
      <c r="F28" s="5">
        <v>2.71</v>
      </c>
      <c r="G28" s="5">
        <v>0.1113</v>
      </c>
      <c r="H28" s="5" t="s">
        <v>56</v>
      </c>
      <c r="I28" s="5">
        <v>5.21</v>
      </c>
      <c r="J28" s="5" t="s">
        <v>57</v>
      </c>
      <c r="K28" s="6">
        <v>6.5</v>
      </c>
    </row>
    <row r="29" spans="1:12" x14ac:dyDescent="0.2">
      <c r="A29" s="181"/>
      <c r="B29" s="5" t="s">
        <v>75</v>
      </c>
      <c r="C29" s="5" t="s">
        <v>80</v>
      </c>
      <c r="D29" s="5">
        <v>1.27</v>
      </c>
      <c r="E29" s="5">
        <v>1.4</v>
      </c>
      <c r="F29" s="5">
        <v>2.4500000000000002</v>
      </c>
      <c r="G29" s="5">
        <v>9.3799999999999994E-2</v>
      </c>
      <c r="H29" s="5" t="s">
        <v>58</v>
      </c>
      <c r="I29" s="5">
        <v>4.68</v>
      </c>
      <c r="J29" s="5" t="s">
        <v>59</v>
      </c>
      <c r="K29" s="6">
        <v>5.32</v>
      </c>
      <c r="L29" s="1"/>
    </row>
    <row r="30" spans="1:12" x14ac:dyDescent="0.2">
      <c r="A30" s="181"/>
      <c r="B30" s="5" t="s">
        <v>76</v>
      </c>
      <c r="C30" s="5" t="s">
        <v>80</v>
      </c>
      <c r="D30" s="5">
        <v>1.26</v>
      </c>
      <c r="E30" s="5">
        <v>1.5</v>
      </c>
      <c r="F30" s="5">
        <v>2.4700000000000002</v>
      </c>
      <c r="G30" s="5">
        <v>9.6699999999999994E-2</v>
      </c>
      <c r="H30" s="5" t="s">
        <v>83</v>
      </c>
      <c r="I30" s="5">
        <v>4.5599999999999996</v>
      </c>
      <c r="J30" s="9" t="s">
        <v>84</v>
      </c>
      <c r="K30" s="6">
        <v>5.86</v>
      </c>
    </row>
    <row r="31" spans="1:12" x14ac:dyDescent="0.2">
      <c r="A31" s="184"/>
      <c r="B31" s="7" t="s">
        <v>81</v>
      </c>
      <c r="C31" s="7">
        <v>2.5299999999999998</v>
      </c>
      <c r="D31" s="7"/>
      <c r="E31" s="7"/>
      <c r="F31" s="7"/>
      <c r="G31" s="7"/>
      <c r="H31" s="7"/>
      <c r="I31" s="7"/>
      <c r="J31" s="7"/>
      <c r="K31" s="8"/>
    </row>
    <row r="32" spans="1:12" ht="30.75" customHeight="1" x14ac:dyDescent="0.2">
      <c r="A32" s="182" t="s">
        <v>11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9" x14ac:dyDescent="0.2">
      <c r="A33" s="178" t="s">
        <v>85</v>
      </c>
      <c r="B33" s="10" t="s">
        <v>214</v>
      </c>
      <c r="C33">
        <v>0.8</v>
      </c>
    </row>
    <row r="34" spans="1:9" x14ac:dyDescent="0.2">
      <c r="A34" s="175"/>
      <c r="B34" s="10" t="s">
        <v>215</v>
      </c>
      <c r="C34">
        <v>0.86</v>
      </c>
    </row>
    <row r="35" spans="1:9" x14ac:dyDescent="0.2">
      <c r="A35" s="175"/>
      <c r="B35" s="10" t="s">
        <v>217</v>
      </c>
      <c r="C35">
        <v>0.98699999999999999</v>
      </c>
    </row>
    <row r="36" spans="1:9" x14ac:dyDescent="0.2">
      <c r="A36" s="175"/>
      <c r="B36" s="10" t="s">
        <v>218</v>
      </c>
    </row>
    <row r="37" spans="1:9" x14ac:dyDescent="0.2">
      <c r="A37" s="175"/>
    </row>
    <row r="38" spans="1:9" x14ac:dyDescent="0.2">
      <c r="A38" s="175"/>
    </row>
    <row r="39" spans="1:9" x14ac:dyDescent="0.2">
      <c r="C39" s="179" t="s">
        <v>108</v>
      </c>
      <c r="D39" s="179"/>
      <c r="E39" s="179" t="s">
        <v>109</v>
      </c>
      <c r="F39" s="179"/>
      <c r="G39" s="179" t="s">
        <v>110</v>
      </c>
      <c r="H39" s="179"/>
      <c r="I39" t="s">
        <v>112</v>
      </c>
    </row>
    <row r="40" spans="1:9" x14ac:dyDescent="0.2">
      <c r="A40" t="s">
        <v>88</v>
      </c>
      <c r="B40" t="s">
        <v>89</v>
      </c>
      <c r="C40" t="s">
        <v>103</v>
      </c>
      <c r="D40" t="s">
        <v>104</v>
      </c>
      <c r="E40" t="s">
        <v>105</v>
      </c>
      <c r="F40" t="s">
        <v>106</v>
      </c>
      <c r="G40" t="s">
        <v>103</v>
      </c>
      <c r="H40" t="s">
        <v>104</v>
      </c>
      <c r="I40" t="s">
        <v>111</v>
      </c>
    </row>
    <row r="41" spans="1:9" x14ac:dyDescent="0.2">
      <c r="A41" s="175" t="s">
        <v>86</v>
      </c>
      <c r="B41" t="s">
        <v>107</v>
      </c>
      <c r="C41">
        <v>3.84</v>
      </c>
      <c r="D41">
        <v>8.77</v>
      </c>
      <c r="E41">
        <v>13.17</v>
      </c>
      <c r="F41">
        <v>24</v>
      </c>
    </row>
    <row r="42" spans="1:9" x14ac:dyDescent="0.2">
      <c r="A42" s="175"/>
      <c r="B42" t="s">
        <v>19</v>
      </c>
      <c r="C42">
        <v>2.5499999999999998</v>
      </c>
      <c r="D42">
        <v>3.93</v>
      </c>
      <c r="E42">
        <v>10.35</v>
      </c>
      <c r="F42">
        <v>33.700000000000003</v>
      </c>
    </row>
    <row r="43" spans="1:9" x14ac:dyDescent="0.2">
      <c r="A43" s="175"/>
      <c r="B43" t="s">
        <v>91</v>
      </c>
      <c r="C43">
        <v>2.2400000000000002</v>
      </c>
      <c r="D43">
        <v>3.78</v>
      </c>
      <c r="E43">
        <v>8.9700000000000006</v>
      </c>
      <c r="F43">
        <v>25.9</v>
      </c>
    </row>
    <row r="44" spans="1:9" x14ac:dyDescent="0.2">
      <c r="A44" s="175"/>
      <c r="B44" t="s">
        <v>92</v>
      </c>
      <c r="C44">
        <v>2.21</v>
      </c>
      <c r="D44">
        <v>3.68</v>
      </c>
      <c r="E44">
        <v>8.36</v>
      </c>
      <c r="F44">
        <v>25.1</v>
      </c>
    </row>
    <row r="45" spans="1:9" x14ac:dyDescent="0.2">
      <c r="A45" s="175"/>
      <c r="B45" t="s">
        <v>93</v>
      </c>
      <c r="C45">
        <v>2.25</v>
      </c>
      <c r="D45">
        <v>3.61</v>
      </c>
      <c r="F45">
        <v>23.1</v>
      </c>
    </row>
    <row r="46" spans="1:9" x14ac:dyDescent="0.2">
      <c r="A46" s="175"/>
      <c r="B46" t="s">
        <v>94</v>
      </c>
      <c r="C46">
        <v>2.02</v>
      </c>
      <c r="D46">
        <v>3.54</v>
      </c>
      <c r="E46">
        <v>10.08</v>
      </c>
      <c r="F46">
        <v>30</v>
      </c>
      <c r="G46">
        <v>3.96</v>
      </c>
      <c r="H46">
        <v>6.02</v>
      </c>
    </row>
    <row r="47" spans="1:9" x14ac:dyDescent="0.2">
      <c r="A47" s="175"/>
      <c r="B47" t="s">
        <v>95</v>
      </c>
      <c r="C47">
        <v>1.94</v>
      </c>
      <c r="D47">
        <v>3.77</v>
      </c>
      <c r="E47">
        <v>8.6999999999999993</v>
      </c>
      <c r="F47">
        <v>23.6</v>
      </c>
    </row>
    <row r="48" spans="1:9" x14ac:dyDescent="0.2">
      <c r="A48" s="175"/>
      <c r="B48" t="s">
        <v>113</v>
      </c>
      <c r="C48">
        <v>1.43</v>
      </c>
      <c r="D48">
        <v>2.71</v>
      </c>
      <c r="E48">
        <v>5.04</v>
      </c>
      <c r="F48">
        <v>17.399999999999999</v>
      </c>
    </row>
    <row r="49" spans="1:9" x14ac:dyDescent="0.2">
      <c r="A49" s="175"/>
      <c r="B49" t="s">
        <v>114</v>
      </c>
      <c r="C49">
        <v>1.3</v>
      </c>
      <c r="D49">
        <v>2.74</v>
      </c>
      <c r="E49">
        <v>4.6900000000000004</v>
      </c>
      <c r="F49">
        <v>17.100000000000001</v>
      </c>
    </row>
    <row r="50" spans="1:9" x14ac:dyDescent="0.2">
      <c r="A50" s="175"/>
      <c r="B50" t="s">
        <v>115</v>
      </c>
      <c r="C50">
        <v>1.3</v>
      </c>
      <c r="D50">
        <v>2.59</v>
      </c>
      <c r="E50">
        <v>4.5999999999999996</v>
      </c>
      <c r="F50">
        <v>15.9</v>
      </c>
    </row>
    <row r="51" spans="1:9" x14ac:dyDescent="0.2">
      <c r="A51" s="175"/>
      <c r="B51" t="s">
        <v>102</v>
      </c>
      <c r="C51">
        <v>1.1399999999999999</v>
      </c>
      <c r="D51">
        <v>2.71</v>
      </c>
      <c r="E51">
        <v>4.24</v>
      </c>
      <c r="F51">
        <v>15.4</v>
      </c>
    </row>
    <row r="52" spans="1:9" x14ac:dyDescent="0.2">
      <c r="A52" s="175"/>
    </row>
    <row r="53" spans="1:9" x14ac:dyDescent="0.2">
      <c r="A53" s="175" t="s">
        <v>96</v>
      </c>
      <c r="B53" s="1" t="s">
        <v>94</v>
      </c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213</v>
      </c>
      <c r="I53" s="1" t="s">
        <v>166</v>
      </c>
    </row>
    <row r="54" spans="1:9" x14ac:dyDescent="0.2">
      <c r="A54" s="175"/>
      <c r="B54" s="1" t="s">
        <v>90</v>
      </c>
      <c r="C54" s="1" t="s">
        <v>167</v>
      </c>
      <c r="D54" s="1" t="s">
        <v>168</v>
      </c>
      <c r="E54" s="1" t="s">
        <v>169</v>
      </c>
      <c r="F54" s="1" t="s">
        <v>170</v>
      </c>
      <c r="G54" s="1" t="s">
        <v>160</v>
      </c>
      <c r="H54" s="1" t="s">
        <v>171</v>
      </c>
      <c r="I54" s="1" t="s">
        <v>172</v>
      </c>
    </row>
    <row r="55" spans="1:9" x14ac:dyDescent="0.2">
      <c r="A55" s="175"/>
      <c r="B55" s="1" t="s">
        <v>19</v>
      </c>
      <c r="C55" s="1" t="s">
        <v>116</v>
      </c>
      <c r="D55" s="1" t="s">
        <v>116</v>
      </c>
      <c r="E55" s="1" t="s">
        <v>116</v>
      </c>
      <c r="F55" s="1" t="s">
        <v>116</v>
      </c>
      <c r="G55" s="1" t="s">
        <v>173</v>
      </c>
      <c r="H55" s="1" t="s">
        <v>174</v>
      </c>
      <c r="I55" s="1" t="s">
        <v>175</v>
      </c>
    </row>
    <row r="56" spans="1:9" x14ac:dyDescent="0.2">
      <c r="A56" s="175"/>
      <c r="B56" s="1" t="s">
        <v>17</v>
      </c>
      <c r="C56" s="1" t="s">
        <v>176</v>
      </c>
      <c r="D56" s="1" t="s">
        <v>177</v>
      </c>
      <c r="E56" s="1" t="s">
        <v>118</v>
      </c>
      <c r="F56" s="1" t="s">
        <v>178</v>
      </c>
      <c r="G56" s="1" t="s">
        <v>179</v>
      </c>
      <c r="H56" s="1" t="s">
        <v>180</v>
      </c>
      <c r="I56" s="1" t="s">
        <v>181</v>
      </c>
    </row>
    <row r="57" spans="1:9" x14ac:dyDescent="0.2">
      <c r="A57" s="175"/>
      <c r="B57" s="1" t="s">
        <v>97</v>
      </c>
      <c r="C57" s="1" t="s">
        <v>116</v>
      </c>
      <c r="D57" s="1" t="s">
        <v>116</v>
      </c>
      <c r="E57" s="1" t="s">
        <v>116</v>
      </c>
      <c r="F57" s="1" t="s">
        <v>116</v>
      </c>
      <c r="G57" s="1" t="s">
        <v>182</v>
      </c>
      <c r="H57" s="1" t="s">
        <v>183</v>
      </c>
      <c r="I57" s="1" t="s">
        <v>184</v>
      </c>
    </row>
    <row r="58" spans="1:9" x14ac:dyDescent="0.2">
      <c r="A58" s="175"/>
      <c r="B58" s="1" t="s">
        <v>92</v>
      </c>
      <c r="C58" s="1" t="s">
        <v>185</v>
      </c>
      <c r="D58" s="1" t="s">
        <v>186</v>
      </c>
      <c r="E58" s="1" t="s">
        <v>187</v>
      </c>
      <c r="F58" s="1" t="s">
        <v>170</v>
      </c>
      <c r="G58" s="1" t="s">
        <v>188</v>
      </c>
      <c r="H58" s="1" t="s">
        <v>189</v>
      </c>
      <c r="I58" s="1" t="s">
        <v>190</v>
      </c>
    </row>
    <row r="59" spans="1:9" x14ac:dyDescent="0.2">
      <c r="A59" s="175"/>
      <c r="B59" s="1" t="s">
        <v>95</v>
      </c>
      <c r="C59" s="1" t="s">
        <v>191</v>
      </c>
      <c r="D59" s="1" t="s">
        <v>150</v>
      </c>
      <c r="E59" s="1" t="s">
        <v>192</v>
      </c>
      <c r="F59" s="1" t="s">
        <v>193</v>
      </c>
      <c r="G59" s="1" t="s">
        <v>194</v>
      </c>
      <c r="H59" s="1" t="s">
        <v>195</v>
      </c>
      <c r="I59" s="1" t="s">
        <v>196</v>
      </c>
    </row>
    <row r="60" spans="1:9" x14ac:dyDescent="0.2">
      <c r="A60" s="175"/>
      <c r="B60" s="1" t="s">
        <v>98</v>
      </c>
      <c r="C60" s="1" t="s">
        <v>197</v>
      </c>
      <c r="D60" s="1" t="s">
        <v>198</v>
      </c>
      <c r="E60" s="1" t="s">
        <v>156</v>
      </c>
      <c r="F60" s="1" t="s">
        <v>137</v>
      </c>
      <c r="G60" s="1" t="s">
        <v>199</v>
      </c>
      <c r="H60" s="1" t="s">
        <v>200</v>
      </c>
      <c r="I60" s="1" t="s">
        <v>201</v>
      </c>
    </row>
    <row r="61" spans="1:9" x14ac:dyDescent="0.2">
      <c r="A61" s="175"/>
      <c r="B61" s="1" t="s">
        <v>101</v>
      </c>
      <c r="C61" s="1" t="s">
        <v>202</v>
      </c>
      <c r="D61" s="1" t="s">
        <v>203</v>
      </c>
      <c r="E61" s="1" t="s">
        <v>204</v>
      </c>
      <c r="F61" s="1" t="s">
        <v>205</v>
      </c>
      <c r="G61" s="1" t="s">
        <v>206</v>
      </c>
      <c r="H61" s="1" t="s">
        <v>207</v>
      </c>
      <c r="I61" s="11">
        <v>4.8899999999999997</v>
      </c>
    </row>
    <row r="62" spans="1:9" x14ac:dyDescent="0.2">
      <c r="A62" s="175"/>
      <c r="B62" s="1" t="s">
        <v>102</v>
      </c>
      <c r="C62" s="1" t="s">
        <v>208</v>
      </c>
      <c r="D62" s="1" t="s">
        <v>142</v>
      </c>
      <c r="E62" s="1" t="s">
        <v>136</v>
      </c>
      <c r="F62" s="1" t="s">
        <v>209</v>
      </c>
      <c r="G62" s="1" t="s">
        <v>210</v>
      </c>
      <c r="H62" s="1" t="s">
        <v>211</v>
      </c>
      <c r="I62" s="1" t="s">
        <v>212</v>
      </c>
    </row>
    <row r="63" spans="1:9" x14ac:dyDescent="0.2">
      <c r="A63" s="175" t="s">
        <v>87</v>
      </c>
      <c r="B63" s="1" t="s">
        <v>91</v>
      </c>
      <c r="C63" s="1" t="s">
        <v>117</v>
      </c>
      <c r="D63" s="1" t="s">
        <v>118</v>
      </c>
      <c r="E63" s="1" t="s">
        <v>119</v>
      </c>
      <c r="F63" s="1" t="s">
        <v>120</v>
      </c>
      <c r="G63" s="1" t="s">
        <v>121</v>
      </c>
      <c r="H63" s="1" t="s">
        <v>122</v>
      </c>
      <c r="I63" s="1" t="s">
        <v>123</v>
      </c>
    </row>
    <row r="64" spans="1:9" x14ac:dyDescent="0.2">
      <c r="A64" s="175"/>
      <c r="B64" s="1" t="s">
        <v>99</v>
      </c>
      <c r="C64" s="1" t="s">
        <v>124</v>
      </c>
      <c r="D64" s="1" t="s">
        <v>125</v>
      </c>
      <c r="E64" s="1" t="s">
        <v>126</v>
      </c>
      <c r="F64" s="1" t="s">
        <v>127</v>
      </c>
      <c r="G64" s="1" t="s">
        <v>128</v>
      </c>
      <c r="H64" s="1" t="s">
        <v>129</v>
      </c>
      <c r="I64" s="1" t="s">
        <v>130</v>
      </c>
    </row>
    <row r="65" spans="1:9" x14ac:dyDescent="0.2">
      <c r="A65" s="175"/>
      <c r="B65" s="1" t="s">
        <v>93</v>
      </c>
      <c r="C65" s="1" t="s">
        <v>116</v>
      </c>
      <c r="D65" s="1" t="s">
        <v>116</v>
      </c>
      <c r="E65" s="1" t="s">
        <v>116</v>
      </c>
      <c r="F65" s="1" t="s">
        <v>116</v>
      </c>
      <c r="G65" s="1" t="s">
        <v>131</v>
      </c>
      <c r="H65" s="1" t="s">
        <v>132</v>
      </c>
      <c r="I65" s="1" t="s">
        <v>133</v>
      </c>
    </row>
    <row r="66" spans="1:9" x14ac:dyDescent="0.2">
      <c r="A66" s="175"/>
      <c r="B66" s="1" t="s">
        <v>98</v>
      </c>
      <c r="C66" s="1" t="s">
        <v>134</v>
      </c>
      <c r="D66" s="1" t="s">
        <v>135</v>
      </c>
      <c r="E66" s="1" t="s">
        <v>136</v>
      </c>
      <c r="F66" s="1" t="s">
        <v>137</v>
      </c>
      <c r="G66" s="1" t="s">
        <v>138</v>
      </c>
      <c r="H66" s="1" t="s">
        <v>139</v>
      </c>
      <c r="I66" s="1" t="s">
        <v>140</v>
      </c>
    </row>
    <row r="67" spans="1:9" x14ac:dyDescent="0.2">
      <c r="A67" s="175"/>
      <c r="B67" s="1" t="s">
        <v>100</v>
      </c>
      <c r="C67" s="1" t="s">
        <v>141</v>
      </c>
      <c r="D67" s="1" t="s">
        <v>142</v>
      </c>
      <c r="E67" s="1" t="s">
        <v>143</v>
      </c>
      <c r="F67" s="1" t="s">
        <v>144</v>
      </c>
      <c r="G67" s="1" t="s">
        <v>145</v>
      </c>
      <c r="H67" s="1" t="s">
        <v>146</v>
      </c>
      <c r="I67" s="1" t="s">
        <v>147</v>
      </c>
    </row>
    <row r="68" spans="1:9" x14ac:dyDescent="0.2">
      <c r="A68" s="175"/>
      <c r="B68" s="1" t="s">
        <v>115</v>
      </c>
      <c r="C68" s="1" t="s">
        <v>148</v>
      </c>
      <c r="D68" s="1" t="s">
        <v>149</v>
      </c>
      <c r="E68" s="1" t="s">
        <v>148</v>
      </c>
      <c r="F68" s="1" t="s">
        <v>150</v>
      </c>
      <c r="G68" s="1" t="s">
        <v>151</v>
      </c>
      <c r="H68" s="1" t="s">
        <v>152</v>
      </c>
      <c r="I68" s="1" t="s">
        <v>153</v>
      </c>
    </row>
    <row r="69" spans="1:9" x14ac:dyDescent="0.2">
      <c r="A69" s="175"/>
      <c r="B69" s="1" t="s">
        <v>102</v>
      </c>
      <c r="C69" s="1" t="s">
        <v>154</v>
      </c>
      <c r="D69" s="1" t="s">
        <v>155</v>
      </c>
      <c r="E69" s="1" t="s">
        <v>156</v>
      </c>
      <c r="F69" s="1" t="s">
        <v>157</v>
      </c>
      <c r="G69" s="1" t="s">
        <v>158</v>
      </c>
      <c r="H69" s="1" t="s">
        <v>159</v>
      </c>
      <c r="I69" s="1" t="s">
        <v>160</v>
      </c>
    </row>
    <row r="70" spans="1:9" ht="71.25" customHeight="1" x14ac:dyDescent="0.2">
      <c r="A70" s="176" t="s">
        <v>216</v>
      </c>
      <c r="B70" s="177"/>
      <c r="C70" s="177"/>
      <c r="D70" s="177"/>
      <c r="E70" s="177"/>
      <c r="F70" s="177"/>
      <c r="G70" s="177"/>
      <c r="H70" s="177"/>
      <c r="I70" s="177"/>
    </row>
  </sheetData>
  <mergeCells count="17">
    <mergeCell ref="A3:A14"/>
    <mergeCell ref="A32:K32"/>
    <mergeCell ref="B1:B2"/>
    <mergeCell ref="D1:E1"/>
    <mergeCell ref="F1:G1"/>
    <mergeCell ref="H1:I1"/>
    <mergeCell ref="J1:K1"/>
    <mergeCell ref="A1:A2"/>
    <mergeCell ref="A16:A31"/>
    <mergeCell ref="A53:A62"/>
    <mergeCell ref="A63:A69"/>
    <mergeCell ref="A70:I70"/>
    <mergeCell ref="A33:A38"/>
    <mergeCell ref="A41:A52"/>
    <mergeCell ref="C39:D39"/>
    <mergeCell ref="E39:F39"/>
    <mergeCell ref="G39:H3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7181-4AAC-4F48-A0BF-B685422062E1}">
  <dimension ref="A1:Z68"/>
  <sheetViews>
    <sheetView topLeftCell="A25" zoomScaleNormal="100" workbookViewId="0">
      <selection activeCell="F54" sqref="F54"/>
    </sheetView>
  </sheetViews>
  <sheetFormatPr defaultRowHeight="14.25" x14ac:dyDescent="0.2"/>
  <cols>
    <col min="1" max="1" width="8.25" style="45" bestFit="1" customWidth="1"/>
    <col min="2" max="2" width="8.25" style="29" bestFit="1" customWidth="1"/>
    <col min="3" max="3" width="7.875" style="13" customWidth="1"/>
    <col min="4" max="4" width="42.125" style="13" bestFit="1" customWidth="1"/>
    <col min="5" max="5" width="33.625" style="62" bestFit="1" customWidth="1"/>
    <col min="6" max="6" width="13.875" style="34" customWidth="1"/>
    <col min="7" max="7" width="13.875" style="13" bestFit="1" customWidth="1"/>
    <col min="8" max="8" width="16.25" style="12" bestFit="1" customWidth="1"/>
    <col min="9" max="9" width="19.5" style="30" bestFit="1" customWidth="1"/>
    <col min="10" max="11" width="9" style="14"/>
    <col min="12" max="12" width="9" style="13"/>
    <col min="13" max="13" width="9" style="23"/>
    <col min="14" max="14" width="9" style="13"/>
    <col min="15" max="15" width="16.625" style="13" bestFit="1" customWidth="1"/>
    <col min="16" max="16" width="11.375" bestFit="1" customWidth="1"/>
    <col min="18" max="18" width="12.75" style="15" bestFit="1" customWidth="1"/>
    <col min="19" max="19" width="22.25" customWidth="1"/>
  </cols>
  <sheetData>
    <row r="1" spans="1:19" ht="16.5" customHeight="1" x14ac:dyDescent="0.2">
      <c r="A1" s="186" t="s">
        <v>242</v>
      </c>
      <c r="B1" s="186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</row>
    <row r="2" spans="1:19" x14ac:dyDescent="0.2">
      <c r="A2" s="188" t="s">
        <v>222</v>
      </c>
      <c r="B2" s="175" t="s">
        <v>254</v>
      </c>
      <c r="C2" s="175" t="s">
        <v>233</v>
      </c>
      <c r="D2" s="179" t="s">
        <v>220</v>
      </c>
      <c r="E2" s="179"/>
      <c r="F2" s="179"/>
      <c r="G2" s="179"/>
      <c r="H2" s="179"/>
      <c r="I2" s="179" t="s">
        <v>221</v>
      </c>
      <c r="J2" s="179"/>
      <c r="K2" s="179"/>
      <c r="L2" s="179"/>
      <c r="M2" s="179"/>
      <c r="N2" s="179"/>
      <c r="O2" s="179"/>
      <c r="P2" s="179"/>
      <c r="Q2" s="175" t="s">
        <v>223</v>
      </c>
      <c r="R2" s="189" t="s">
        <v>228</v>
      </c>
      <c r="S2" s="175" t="s">
        <v>229</v>
      </c>
    </row>
    <row r="3" spans="1:19" s="12" customFormat="1" x14ac:dyDescent="0.2">
      <c r="A3" s="188"/>
      <c r="B3" s="175"/>
      <c r="C3" s="175"/>
      <c r="D3" s="12" t="s">
        <v>232</v>
      </c>
      <c r="E3" s="61"/>
      <c r="F3" s="33" t="s">
        <v>265</v>
      </c>
      <c r="G3" s="12" t="s">
        <v>266</v>
      </c>
      <c r="H3" s="12" t="s">
        <v>231</v>
      </c>
      <c r="I3" s="30" t="s">
        <v>251</v>
      </c>
      <c r="J3" s="14" t="s">
        <v>219</v>
      </c>
      <c r="K3" s="14" t="s">
        <v>243</v>
      </c>
      <c r="L3" s="12" t="s">
        <v>236</v>
      </c>
      <c r="M3" s="22" t="s">
        <v>235</v>
      </c>
      <c r="N3" s="12" t="s">
        <v>224</v>
      </c>
      <c r="O3" s="12" t="s">
        <v>238</v>
      </c>
      <c r="P3" s="12" t="s">
        <v>226</v>
      </c>
      <c r="Q3" s="175"/>
      <c r="R3" s="189"/>
      <c r="S3" s="175"/>
    </row>
    <row r="4" spans="1:19" s="12" customFormat="1" x14ac:dyDescent="0.2">
      <c r="A4" s="44">
        <v>0</v>
      </c>
      <c r="B4" s="185" t="s">
        <v>255</v>
      </c>
      <c r="C4" s="12" t="s">
        <v>237</v>
      </c>
      <c r="D4" s="13" t="s">
        <v>240</v>
      </c>
      <c r="E4" s="62"/>
      <c r="F4" s="34"/>
      <c r="G4" s="13" t="s">
        <v>240</v>
      </c>
      <c r="H4" s="12">
        <v>5257536</v>
      </c>
      <c r="I4" s="30" t="s">
        <v>252</v>
      </c>
      <c r="J4" s="14">
        <v>2.5000000000000001E-4</v>
      </c>
      <c r="K4" s="14" t="s">
        <v>245</v>
      </c>
      <c r="L4" s="13" t="s">
        <v>240</v>
      </c>
      <c r="M4" s="23" t="s">
        <v>240</v>
      </c>
      <c r="N4" s="12">
        <v>8</v>
      </c>
      <c r="O4" s="12">
        <v>120000</v>
      </c>
      <c r="P4" t="s">
        <v>227</v>
      </c>
      <c r="Q4" t="s">
        <v>225</v>
      </c>
      <c r="R4" s="16">
        <v>0.85107200000000005</v>
      </c>
      <c r="S4" s="17" t="s">
        <v>239</v>
      </c>
    </row>
    <row r="5" spans="1:19" s="69" customFormat="1" x14ac:dyDescent="0.2">
      <c r="A5" s="71" t="s">
        <v>293</v>
      </c>
      <c r="B5" s="185"/>
      <c r="C5" s="69" t="s">
        <v>237</v>
      </c>
      <c r="D5" s="70" t="s">
        <v>80</v>
      </c>
      <c r="E5" s="70"/>
      <c r="F5" s="70"/>
      <c r="G5" s="70" t="s">
        <v>80</v>
      </c>
      <c r="H5" s="69">
        <v>5257536</v>
      </c>
      <c r="I5" s="30" t="s">
        <v>252</v>
      </c>
      <c r="J5" s="14">
        <v>2.5000000000000001E-4</v>
      </c>
      <c r="K5" s="14" t="s">
        <v>245</v>
      </c>
      <c r="L5" s="70" t="s">
        <v>80</v>
      </c>
      <c r="M5" s="23" t="s">
        <v>80</v>
      </c>
      <c r="N5" s="69">
        <v>8</v>
      </c>
      <c r="O5" s="69">
        <v>160000</v>
      </c>
      <c r="P5" t="s">
        <v>227</v>
      </c>
      <c r="Q5" t="s">
        <v>225</v>
      </c>
      <c r="R5" s="102">
        <v>0.84130199999999999</v>
      </c>
      <c r="S5"/>
    </row>
    <row r="6" spans="1:19" s="12" customFormat="1" x14ac:dyDescent="0.2">
      <c r="A6" s="44">
        <v>1</v>
      </c>
      <c r="B6" s="175"/>
      <c r="C6" s="12" t="s">
        <v>237</v>
      </c>
      <c r="D6" s="13" t="s">
        <v>240</v>
      </c>
      <c r="E6" s="62"/>
      <c r="F6" s="34"/>
      <c r="G6" s="13" t="s">
        <v>240</v>
      </c>
      <c r="H6" s="12">
        <v>5257536</v>
      </c>
      <c r="I6" s="30" t="s">
        <v>252</v>
      </c>
      <c r="J6" s="14">
        <v>2.0000000000000001E-4</v>
      </c>
      <c r="K6" s="14" t="s">
        <v>245</v>
      </c>
      <c r="L6" s="13" t="s">
        <v>240</v>
      </c>
      <c r="M6" s="23" t="s">
        <v>240</v>
      </c>
      <c r="N6" s="12">
        <v>4</v>
      </c>
      <c r="O6" s="12">
        <v>200000</v>
      </c>
      <c r="P6" t="s">
        <v>227</v>
      </c>
      <c r="Q6" t="s">
        <v>225</v>
      </c>
      <c r="R6" s="104">
        <v>0.82579999999999998</v>
      </c>
    </row>
    <row r="7" spans="1:19" s="12" customFormat="1" x14ac:dyDescent="0.2">
      <c r="A7" s="44">
        <v>2</v>
      </c>
      <c r="B7" s="175"/>
      <c r="C7" s="12" t="s">
        <v>237</v>
      </c>
      <c r="D7" s="13" t="s">
        <v>240</v>
      </c>
      <c r="E7" s="62"/>
      <c r="F7" s="34"/>
      <c r="G7" s="13" t="s">
        <v>240</v>
      </c>
      <c r="H7" s="12">
        <v>5257536</v>
      </c>
      <c r="I7" s="30" t="s">
        <v>252</v>
      </c>
      <c r="J7" s="14">
        <v>2.3000000000000001E-4</v>
      </c>
      <c r="K7" s="14" t="s">
        <v>245</v>
      </c>
      <c r="L7" s="13" t="s">
        <v>240</v>
      </c>
      <c r="M7" s="23" t="s">
        <v>240</v>
      </c>
      <c r="N7" s="12">
        <v>4</v>
      </c>
      <c r="O7" s="12">
        <v>230000</v>
      </c>
      <c r="P7" t="s">
        <v>227</v>
      </c>
      <c r="Q7" t="s">
        <v>225</v>
      </c>
      <c r="R7" s="16">
        <v>0.80900000000000005</v>
      </c>
      <c r="S7" s="17" t="s">
        <v>239</v>
      </c>
    </row>
    <row r="8" spans="1:19" s="101" customFormat="1" x14ac:dyDescent="0.2">
      <c r="A8" s="103"/>
      <c r="B8" s="175"/>
      <c r="C8" s="101" t="s">
        <v>237</v>
      </c>
      <c r="D8" s="102" t="s">
        <v>80</v>
      </c>
      <c r="E8" s="102"/>
      <c r="F8" s="102"/>
      <c r="G8" s="102" t="s">
        <v>80</v>
      </c>
      <c r="H8" s="101">
        <v>5257536</v>
      </c>
      <c r="I8" s="30" t="s">
        <v>252</v>
      </c>
      <c r="J8" s="14">
        <v>2.5000000000000001E-4</v>
      </c>
      <c r="K8" s="14" t="s">
        <v>245</v>
      </c>
      <c r="L8" s="102" t="s">
        <v>80</v>
      </c>
      <c r="M8" s="23" t="s">
        <v>80</v>
      </c>
      <c r="N8" s="101">
        <v>8</v>
      </c>
      <c r="O8" s="101">
        <v>300000</v>
      </c>
      <c r="P8" t="s">
        <v>227</v>
      </c>
      <c r="Q8" t="s">
        <v>225</v>
      </c>
      <c r="R8" s="102"/>
      <c r="S8" t="e">
        <f>+E8:S8J8C7:S8</f>
        <v>#NAME?</v>
      </c>
    </row>
    <row r="9" spans="1:19" s="31" customFormat="1" x14ac:dyDescent="0.2">
      <c r="A9" s="44"/>
      <c r="B9" s="175"/>
      <c r="C9" s="31" t="s">
        <v>261</v>
      </c>
      <c r="D9" s="32"/>
      <c r="E9" s="62"/>
      <c r="F9" s="34"/>
      <c r="G9" s="32" t="s">
        <v>262</v>
      </c>
      <c r="H9" s="31">
        <v>12800000</v>
      </c>
      <c r="I9" s="30"/>
      <c r="J9" s="14"/>
      <c r="K9" s="14"/>
      <c r="L9" s="32"/>
      <c r="M9" s="23"/>
      <c r="P9"/>
      <c r="Q9"/>
      <c r="R9" s="101"/>
      <c r="S9"/>
    </row>
    <row r="10" spans="1:19" s="12" customFormat="1" x14ac:dyDescent="0.2">
      <c r="A10" s="44">
        <v>3</v>
      </c>
      <c r="B10" s="175"/>
      <c r="C10" s="64" t="s">
        <v>261</v>
      </c>
      <c r="D10" s="13" t="s">
        <v>285</v>
      </c>
      <c r="E10" s="62"/>
      <c r="F10" s="34"/>
      <c r="G10" s="13"/>
      <c r="H10" s="64">
        <v>4234952</v>
      </c>
      <c r="I10" s="30" t="s">
        <v>252</v>
      </c>
      <c r="J10" s="14">
        <v>2.5000000000000001E-4</v>
      </c>
      <c r="K10" s="14" t="s">
        <v>245</v>
      </c>
      <c r="L10" s="65" t="s">
        <v>80</v>
      </c>
      <c r="M10" s="23" t="s">
        <v>80</v>
      </c>
      <c r="N10" s="64">
        <v>8</v>
      </c>
      <c r="O10" s="64">
        <v>160000</v>
      </c>
      <c r="P10" t="s">
        <v>227</v>
      </c>
      <c r="Q10" t="s">
        <v>225</v>
      </c>
      <c r="R10" s="104" t="s">
        <v>290</v>
      </c>
    </row>
    <row r="11" spans="1:19" s="12" customFormat="1" x14ac:dyDescent="0.2">
      <c r="A11" s="44">
        <v>4</v>
      </c>
      <c r="B11" s="175"/>
      <c r="D11" s="13"/>
      <c r="E11" s="62"/>
      <c r="F11" s="34"/>
      <c r="G11" s="13"/>
      <c r="I11" s="30" t="s">
        <v>263</v>
      </c>
      <c r="J11" s="14"/>
      <c r="K11" s="14"/>
      <c r="M11" s="22"/>
      <c r="P11"/>
      <c r="Q11"/>
      <c r="R11" s="104"/>
    </row>
    <row r="12" spans="1:19" x14ac:dyDescent="0.2">
      <c r="A12" s="44">
        <v>5</v>
      </c>
      <c r="B12" s="185" t="s">
        <v>256</v>
      </c>
      <c r="C12" s="13" t="s">
        <v>234</v>
      </c>
      <c r="D12" s="13" t="s">
        <v>240</v>
      </c>
      <c r="G12" s="13" t="s">
        <v>240</v>
      </c>
      <c r="H12" s="12">
        <v>5257536</v>
      </c>
      <c r="I12" s="30" t="s">
        <v>253</v>
      </c>
      <c r="J12" s="14">
        <v>2.5000000000000001E-4</v>
      </c>
      <c r="K12" s="14" t="s">
        <v>244</v>
      </c>
      <c r="L12" s="13">
        <v>2</v>
      </c>
      <c r="M12" s="23">
        <v>0.98</v>
      </c>
      <c r="N12" s="13">
        <v>16</v>
      </c>
      <c r="O12" s="13">
        <v>50</v>
      </c>
      <c r="P12" t="s">
        <v>227</v>
      </c>
      <c r="Q12" t="s">
        <v>225</v>
      </c>
      <c r="R12" s="15">
        <v>1.29</v>
      </c>
      <c r="S12" t="s">
        <v>230</v>
      </c>
    </row>
    <row r="13" spans="1:19" x14ac:dyDescent="0.2">
      <c r="A13" s="44">
        <v>6</v>
      </c>
      <c r="B13" s="175"/>
      <c r="C13" s="13" t="s">
        <v>234</v>
      </c>
      <c r="D13" s="13" t="s">
        <v>240</v>
      </c>
      <c r="G13" s="13" t="s">
        <v>240</v>
      </c>
      <c r="H13" s="12">
        <v>5257536</v>
      </c>
      <c r="I13" s="30" t="s">
        <v>253</v>
      </c>
      <c r="J13" s="14">
        <v>2.5000000000000001E-4</v>
      </c>
      <c r="K13" s="14" t="s">
        <v>244</v>
      </c>
      <c r="L13" s="13">
        <v>1</v>
      </c>
      <c r="M13" s="23">
        <v>0.9</v>
      </c>
      <c r="N13" s="13">
        <v>16</v>
      </c>
      <c r="O13" s="13">
        <v>50</v>
      </c>
      <c r="P13" t="s">
        <v>227</v>
      </c>
      <c r="Q13" t="s">
        <v>225</v>
      </c>
      <c r="R13" s="15">
        <v>1.2446999999999999</v>
      </c>
      <c r="S13" t="s">
        <v>246</v>
      </c>
    </row>
    <row r="14" spans="1:19" x14ac:dyDescent="0.2">
      <c r="A14" s="44">
        <v>7</v>
      </c>
      <c r="B14" s="175"/>
      <c r="C14" s="13" t="s">
        <v>234</v>
      </c>
      <c r="D14" s="13" t="s">
        <v>240</v>
      </c>
      <c r="G14" s="13" t="s">
        <v>240</v>
      </c>
      <c r="H14" s="12">
        <v>5257536</v>
      </c>
      <c r="I14" s="30" t="s">
        <v>253</v>
      </c>
      <c r="J14" s="14">
        <v>2.9999999999999997E-4</v>
      </c>
      <c r="K14" s="14" t="s">
        <v>244</v>
      </c>
      <c r="L14" s="13">
        <v>1</v>
      </c>
      <c r="M14" s="23">
        <v>0.85</v>
      </c>
      <c r="N14" s="13">
        <v>16</v>
      </c>
      <c r="O14" s="13">
        <v>50</v>
      </c>
      <c r="P14" t="s">
        <v>227</v>
      </c>
      <c r="Q14" t="s">
        <v>225</v>
      </c>
      <c r="R14" s="15">
        <v>1.3557999999999999</v>
      </c>
      <c r="S14" t="s">
        <v>247</v>
      </c>
    </row>
    <row r="15" spans="1:19" x14ac:dyDescent="0.2">
      <c r="A15" s="44">
        <v>8</v>
      </c>
      <c r="B15" s="175"/>
      <c r="C15" s="13" t="s">
        <v>248</v>
      </c>
      <c r="D15" s="26" t="s">
        <v>80</v>
      </c>
      <c r="G15" s="26" t="s">
        <v>80</v>
      </c>
      <c r="H15" s="12">
        <v>5257536</v>
      </c>
      <c r="I15" s="30" t="s">
        <v>253</v>
      </c>
      <c r="J15" s="14">
        <v>2.5000000000000001E-4</v>
      </c>
      <c r="K15" s="14" t="s">
        <v>249</v>
      </c>
      <c r="L15" s="13">
        <v>50</v>
      </c>
      <c r="M15" s="23">
        <v>0.99750000000000005</v>
      </c>
      <c r="N15" s="13">
        <v>16</v>
      </c>
      <c r="O15" s="13">
        <v>60000</v>
      </c>
      <c r="P15" t="s">
        <v>227</v>
      </c>
      <c r="Q15" t="s">
        <v>225</v>
      </c>
      <c r="R15" s="15">
        <v>1.1000000000000001</v>
      </c>
      <c r="S15" s="25"/>
    </row>
    <row r="16" spans="1:19" x14ac:dyDescent="0.2">
      <c r="A16" s="44">
        <v>9</v>
      </c>
      <c r="B16" s="175"/>
      <c r="C16" s="21" t="s">
        <v>234</v>
      </c>
      <c r="D16" s="26" t="s">
        <v>80</v>
      </c>
      <c r="G16" s="26" t="s">
        <v>80</v>
      </c>
      <c r="H16" s="20">
        <v>5257536</v>
      </c>
      <c r="I16" s="30" t="s">
        <v>253</v>
      </c>
      <c r="J16" s="14">
        <v>4.0000000000000002E-4</v>
      </c>
      <c r="K16" s="14" t="s">
        <v>245</v>
      </c>
      <c r="L16" s="21">
        <v>50</v>
      </c>
      <c r="M16" s="23">
        <v>0.99750000000000005</v>
      </c>
      <c r="N16" s="21">
        <v>16</v>
      </c>
      <c r="O16" s="21">
        <v>80000</v>
      </c>
      <c r="P16" t="s">
        <v>227</v>
      </c>
      <c r="Q16" t="s">
        <v>225</v>
      </c>
      <c r="R16" s="15">
        <v>0.99</v>
      </c>
      <c r="S16" s="25"/>
    </row>
    <row r="17" spans="1:26" x14ac:dyDescent="0.2">
      <c r="A17" s="44"/>
      <c r="B17" s="175"/>
      <c r="C17" s="29" t="s">
        <v>258</v>
      </c>
      <c r="D17" s="29" t="s">
        <v>80</v>
      </c>
      <c r="G17" s="29" t="s">
        <v>80</v>
      </c>
      <c r="H17" s="28">
        <v>5257536</v>
      </c>
      <c r="I17" s="30" t="s">
        <v>259</v>
      </c>
      <c r="J17" s="14">
        <v>4.0000000000000002E-4</v>
      </c>
      <c r="K17" s="14" t="s">
        <v>260</v>
      </c>
      <c r="L17" s="29">
        <v>1</v>
      </c>
      <c r="N17" s="29">
        <v>16</v>
      </c>
      <c r="O17" s="29">
        <v>60000</v>
      </c>
      <c r="P17" t="s">
        <v>227</v>
      </c>
      <c r="Q17" t="s">
        <v>225</v>
      </c>
      <c r="R17" s="15">
        <v>0.93971400000000005</v>
      </c>
    </row>
    <row r="18" spans="1:26" x14ac:dyDescent="0.2">
      <c r="A18" s="44">
        <v>10</v>
      </c>
      <c r="B18" s="175"/>
      <c r="C18" s="32" t="s">
        <v>234</v>
      </c>
      <c r="D18" s="32" t="s">
        <v>80</v>
      </c>
      <c r="G18" s="32" t="s">
        <v>80</v>
      </c>
      <c r="H18" s="31">
        <v>5257536</v>
      </c>
      <c r="I18" s="30" t="s">
        <v>259</v>
      </c>
      <c r="J18" s="14">
        <v>4.0000000000000002E-4</v>
      </c>
      <c r="K18" s="14" t="s">
        <v>245</v>
      </c>
      <c r="L18" s="32">
        <v>1</v>
      </c>
      <c r="N18" s="32">
        <v>16</v>
      </c>
      <c r="O18" s="32">
        <v>100000</v>
      </c>
      <c r="P18" t="s">
        <v>227</v>
      </c>
      <c r="Q18" t="s">
        <v>225</v>
      </c>
      <c r="R18" s="35">
        <v>0.83620000000000005</v>
      </c>
      <c r="S18" s="36"/>
    </row>
    <row r="19" spans="1:26" x14ac:dyDescent="0.2">
      <c r="A19" s="44">
        <v>11</v>
      </c>
      <c r="B19" s="175"/>
      <c r="C19" s="62" t="s">
        <v>234</v>
      </c>
      <c r="D19" s="62" t="s">
        <v>80</v>
      </c>
      <c r="F19" s="62"/>
      <c r="G19" s="62" t="s">
        <v>80</v>
      </c>
      <c r="H19" s="61">
        <v>5257536</v>
      </c>
      <c r="I19" s="30" t="s">
        <v>259</v>
      </c>
      <c r="J19" s="14">
        <v>2.0000000000000001E-4</v>
      </c>
      <c r="K19" s="14" t="s">
        <v>245</v>
      </c>
      <c r="L19" s="62">
        <v>1</v>
      </c>
      <c r="N19" s="62">
        <v>8</v>
      </c>
      <c r="O19" s="62">
        <v>120000</v>
      </c>
      <c r="P19" t="s">
        <v>227</v>
      </c>
      <c r="Q19" t="s">
        <v>225</v>
      </c>
      <c r="R19" s="15">
        <v>0.97</v>
      </c>
    </row>
    <row r="20" spans="1:26" x14ac:dyDescent="0.2">
      <c r="A20" s="63"/>
      <c r="B20" s="61"/>
      <c r="C20" s="62" t="s">
        <v>234</v>
      </c>
      <c r="D20" s="62" t="s">
        <v>80</v>
      </c>
      <c r="E20" s="24" t="s">
        <v>281</v>
      </c>
      <c r="F20" s="62"/>
      <c r="G20" s="62" t="s">
        <v>80</v>
      </c>
      <c r="H20" s="61">
        <v>5398496</v>
      </c>
      <c r="I20" s="30" t="s">
        <v>259</v>
      </c>
      <c r="J20" s="14">
        <v>2.0000000000000001E-4</v>
      </c>
      <c r="K20" s="14" t="s">
        <v>245</v>
      </c>
      <c r="L20" s="62">
        <v>1</v>
      </c>
      <c r="N20" s="62">
        <v>8</v>
      </c>
      <c r="O20" s="62">
        <v>120000</v>
      </c>
      <c r="P20" t="s">
        <v>227</v>
      </c>
      <c r="Q20" t="s">
        <v>225</v>
      </c>
      <c r="R20" s="15" t="s">
        <v>283</v>
      </c>
    </row>
    <row r="21" spans="1:26" x14ac:dyDescent="0.2">
      <c r="A21" s="44">
        <v>12</v>
      </c>
      <c r="B21" s="28"/>
      <c r="C21" s="21"/>
      <c r="D21" s="21"/>
      <c r="G21" s="21"/>
      <c r="H21" s="20"/>
      <c r="L21" s="21"/>
      <c r="N21" s="21"/>
      <c r="O21" s="21"/>
    </row>
    <row r="22" spans="1:26" x14ac:dyDescent="0.2">
      <c r="A22" s="44">
        <v>13</v>
      </c>
      <c r="B22" s="28"/>
    </row>
    <row r="23" spans="1:26" s="59" customFormat="1" x14ac:dyDescent="0.2">
      <c r="A23" s="52">
        <v>14</v>
      </c>
      <c r="B23" s="185" t="s">
        <v>257</v>
      </c>
      <c r="C23" s="53" t="s">
        <v>237</v>
      </c>
      <c r="D23" s="54" t="s">
        <v>250</v>
      </c>
      <c r="E23" s="54"/>
      <c r="F23" s="54"/>
      <c r="G23" s="53"/>
      <c r="H23" s="55">
        <v>3642944</v>
      </c>
      <c r="I23" s="56" t="s">
        <v>252</v>
      </c>
      <c r="J23" s="57">
        <v>2.5000000000000001E-4</v>
      </c>
      <c r="K23" s="57" t="s">
        <v>245</v>
      </c>
      <c r="L23" s="53" t="s">
        <v>240</v>
      </c>
      <c r="M23" s="58" t="s">
        <v>240</v>
      </c>
      <c r="N23" s="53">
        <v>8</v>
      </c>
      <c r="O23" s="53">
        <v>120000</v>
      </c>
      <c r="P23" s="59" t="s">
        <v>227</v>
      </c>
      <c r="Q23" s="59" t="s">
        <v>225</v>
      </c>
      <c r="R23" s="60">
        <v>0.99</v>
      </c>
      <c r="S23" s="59" t="s">
        <v>241</v>
      </c>
    </row>
    <row r="24" spans="1:26" s="59" customFormat="1" x14ac:dyDescent="0.2">
      <c r="A24" s="72" t="s">
        <v>294</v>
      </c>
      <c r="B24" s="185"/>
      <c r="C24" s="72" t="s">
        <v>237</v>
      </c>
      <c r="D24" s="75" t="s">
        <v>297</v>
      </c>
      <c r="E24" s="74"/>
      <c r="F24" s="74"/>
      <c r="G24"/>
      <c r="H24" s="72">
        <v>3704640</v>
      </c>
      <c r="I24" s="72" t="s">
        <v>252</v>
      </c>
      <c r="J24" s="72">
        <v>2.5000000000000001E-4</v>
      </c>
      <c r="K24" s="72" t="s">
        <v>245</v>
      </c>
      <c r="L24" s="72" t="s">
        <v>80</v>
      </c>
      <c r="M24" s="72" t="s">
        <v>80</v>
      </c>
      <c r="N24" s="72">
        <v>8</v>
      </c>
      <c r="O24" s="72">
        <v>120000</v>
      </c>
      <c r="P24" s="72" t="s">
        <v>227</v>
      </c>
      <c r="Q24" s="72" t="s">
        <v>225</v>
      </c>
      <c r="R24" s="101"/>
      <c r="S24" s="72"/>
      <c r="T24"/>
      <c r="U24"/>
      <c r="V24"/>
      <c r="W24"/>
      <c r="X24"/>
      <c r="Y24"/>
      <c r="Z24"/>
    </row>
    <row r="25" spans="1:26" s="59" customFormat="1" x14ac:dyDescent="0.2">
      <c r="A25" s="52" t="s">
        <v>292</v>
      </c>
      <c r="B25" s="185"/>
      <c r="C25" s="53" t="s">
        <v>237</v>
      </c>
      <c r="D25" s="54" t="s">
        <v>250</v>
      </c>
      <c r="E25" s="54"/>
      <c r="F25" s="54"/>
      <c r="G25" s="53"/>
      <c r="H25" s="55">
        <v>3642944</v>
      </c>
      <c r="I25" s="56" t="s">
        <v>252</v>
      </c>
      <c r="J25" s="57">
        <v>2.5000000000000001E-4</v>
      </c>
      <c r="K25" s="57" t="s">
        <v>245</v>
      </c>
      <c r="L25" s="53" t="s">
        <v>80</v>
      </c>
      <c r="M25" s="58" t="s">
        <v>80</v>
      </c>
      <c r="N25" s="53">
        <v>8</v>
      </c>
      <c r="O25" s="53">
        <v>160000</v>
      </c>
      <c r="P25" s="59" t="s">
        <v>227</v>
      </c>
      <c r="Q25" s="59" t="s">
        <v>225</v>
      </c>
      <c r="R25" s="60" t="s">
        <v>291</v>
      </c>
    </row>
    <row r="26" spans="1:26" x14ac:dyDescent="0.2">
      <c r="A26" s="44" t="s">
        <v>269</v>
      </c>
      <c r="B26" s="185"/>
      <c r="C26" s="40" t="s">
        <v>237</v>
      </c>
      <c r="D26" s="24" t="s">
        <v>273</v>
      </c>
      <c r="E26" s="24"/>
      <c r="F26" s="24"/>
      <c r="G26" s="40"/>
      <c r="H26" s="39">
        <v>3865120</v>
      </c>
      <c r="I26" s="30" t="s">
        <v>252</v>
      </c>
      <c r="J26" s="14">
        <v>2.5000000000000001E-4</v>
      </c>
      <c r="K26" s="14" t="s">
        <v>245</v>
      </c>
      <c r="L26" s="40" t="s">
        <v>80</v>
      </c>
      <c r="M26" s="23" t="s">
        <v>80</v>
      </c>
      <c r="N26" s="40">
        <v>8</v>
      </c>
      <c r="O26" s="40">
        <v>120000</v>
      </c>
      <c r="P26" t="s">
        <v>227</v>
      </c>
      <c r="Q26" t="s">
        <v>225</v>
      </c>
      <c r="R26" s="15">
        <v>0.98651</v>
      </c>
      <c r="S26" t="s">
        <v>274</v>
      </c>
    </row>
    <row r="27" spans="1:26" x14ac:dyDescent="0.2">
      <c r="A27" s="44">
        <v>15</v>
      </c>
      <c r="B27" s="185"/>
      <c r="C27" s="13" t="s">
        <v>237</v>
      </c>
      <c r="D27" s="24" t="s">
        <v>250</v>
      </c>
      <c r="E27" s="24"/>
      <c r="F27" s="24"/>
      <c r="H27" s="12">
        <v>3642944</v>
      </c>
      <c r="I27" s="30" t="s">
        <v>252</v>
      </c>
      <c r="J27" s="14">
        <v>2.0000000000000001E-4</v>
      </c>
      <c r="K27" s="14" t="s">
        <v>245</v>
      </c>
      <c r="L27" s="13" t="s">
        <v>240</v>
      </c>
      <c r="M27" s="23" t="s">
        <v>240</v>
      </c>
      <c r="N27" s="13">
        <v>4</v>
      </c>
      <c r="O27" s="13">
        <v>350000</v>
      </c>
      <c r="P27" t="s">
        <v>227</v>
      </c>
      <c r="Q27" t="s">
        <v>225</v>
      </c>
      <c r="R27" s="18">
        <v>0.86</v>
      </c>
      <c r="S27" s="19"/>
    </row>
    <row r="28" spans="1:26" x14ac:dyDescent="0.2">
      <c r="A28" s="44">
        <v>16</v>
      </c>
      <c r="B28" s="185"/>
      <c r="C28" s="34" t="s">
        <v>237</v>
      </c>
      <c r="D28" s="24" t="s">
        <v>250</v>
      </c>
      <c r="E28" s="24"/>
      <c r="F28" s="24"/>
      <c r="G28" s="34"/>
      <c r="H28" s="33">
        <v>3642944</v>
      </c>
      <c r="I28" s="30" t="s">
        <v>252</v>
      </c>
      <c r="J28" s="14">
        <v>2.9999999999999997E-4</v>
      </c>
      <c r="K28" s="14" t="s">
        <v>245</v>
      </c>
      <c r="L28" s="34" t="s">
        <v>80</v>
      </c>
      <c r="M28" s="23" t="s">
        <v>80</v>
      </c>
      <c r="N28" s="34">
        <v>16</v>
      </c>
      <c r="O28" s="34">
        <v>150000</v>
      </c>
      <c r="P28" t="s">
        <v>227</v>
      </c>
      <c r="Q28" t="s">
        <v>225</v>
      </c>
      <c r="R28" s="101">
        <v>0.83</v>
      </c>
    </row>
    <row r="29" spans="1:26" x14ac:dyDescent="0.2">
      <c r="A29" s="44">
        <v>17</v>
      </c>
      <c r="B29" s="185"/>
      <c r="C29" s="38" t="s">
        <v>237</v>
      </c>
      <c r="D29" s="24" t="s">
        <v>250</v>
      </c>
      <c r="E29" s="24"/>
      <c r="F29" s="24"/>
      <c r="G29" s="38"/>
      <c r="H29" s="37">
        <v>3642944</v>
      </c>
      <c r="I29" s="30" t="s">
        <v>252</v>
      </c>
      <c r="J29" s="14">
        <v>2.9999999999999997E-4</v>
      </c>
      <c r="K29" s="14" t="s">
        <v>245</v>
      </c>
      <c r="L29" s="38" t="s">
        <v>80</v>
      </c>
      <c r="M29" s="23" t="s">
        <v>80</v>
      </c>
      <c r="N29" s="38">
        <v>16</v>
      </c>
      <c r="O29" s="38">
        <v>150000</v>
      </c>
      <c r="P29" t="s">
        <v>227</v>
      </c>
      <c r="Q29" t="s">
        <v>225</v>
      </c>
      <c r="R29" s="101"/>
    </row>
    <row r="30" spans="1:26" x14ac:dyDescent="0.2">
      <c r="A30" s="44">
        <v>18</v>
      </c>
      <c r="B30" s="185"/>
      <c r="C30" s="38" t="s">
        <v>237</v>
      </c>
      <c r="D30" s="24" t="s">
        <v>250</v>
      </c>
      <c r="E30" s="24"/>
      <c r="F30" s="24" t="s">
        <v>272</v>
      </c>
      <c r="G30" s="38"/>
      <c r="H30" s="37">
        <v>3642944</v>
      </c>
      <c r="I30" s="30" t="s">
        <v>252</v>
      </c>
      <c r="J30" s="14">
        <v>2.5000000000000001E-4</v>
      </c>
      <c r="K30" s="14" t="s">
        <v>245</v>
      </c>
      <c r="L30" s="38" t="s">
        <v>80</v>
      </c>
      <c r="M30" s="23" t="s">
        <v>80</v>
      </c>
      <c r="N30" s="38">
        <v>8</v>
      </c>
      <c r="O30" s="38">
        <v>120000</v>
      </c>
      <c r="P30" t="s">
        <v>227</v>
      </c>
      <c r="Q30" t="s">
        <v>225</v>
      </c>
      <c r="R30" s="101">
        <v>1.0065</v>
      </c>
    </row>
    <row r="31" spans="1:26" x14ac:dyDescent="0.2">
      <c r="A31" s="48" t="s">
        <v>275</v>
      </c>
      <c r="B31" s="185"/>
      <c r="C31" s="47" t="s">
        <v>237</v>
      </c>
      <c r="D31" s="24" t="s">
        <v>250</v>
      </c>
      <c r="E31" s="24"/>
      <c r="F31" s="24" t="s">
        <v>276</v>
      </c>
      <c r="G31" s="47"/>
      <c r="H31" s="46">
        <v>3642944</v>
      </c>
      <c r="I31" s="30" t="s">
        <v>252</v>
      </c>
      <c r="J31" s="14">
        <v>2.5000000000000001E-4</v>
      </c>
      <c r="K31" s="14" t="s">
        <v>245</v>
      </c>
      <c r="L31" s="47" t="s">
        <v>80</v>
      </c>
      <c r="M31" s="23" t="s">
        <v>80</v>
      </c>
      <c r="N31" s="47">
        <v>8</v>
      </c>
      <c r="O31" s="47">
        <v>120000</v>
      </c>
      <c r="P31" t="s">
        <v>227</v>
      </c>
      <c r="Q31" t="s">
        <v>225</v>
      </c>
      <c r="R31" s="101">
        <v>1.0924259999999999</v>
      </c>
    </row>
    <row r="32" spans="1:26" x14ac:dyDescent="0.2">
      <c r="A32" s="51" t="s">
        <v>278</v>
      </c>
      <c r="B32" s="185"/>
      <c r="C32" s="50" t="s">
        <v>237</v>
      </c>
      <c r="D32" s="24" t="s">
        <v>250</v>
      </c>
      <c r="E32" s="24"/>
      <c r="F32" s="24" t="s">
        <v>279</v>
      </c>
      <c r="G32" s="50"/>
      <c r="H32" s="49">
        <v>3642944</v>
      </c>
      <c r="I32" s="30" t="s">
        <v>252</v>
      </c>
      <c r="J32" s="14">
        <v>2.5000000000000001E-4</v>
      </c>
      <c r="K32" s="14" t="s">
        <v>245</v>
      </c>
      <c r="L32" s="50" t="s">
        <v>80</v>
      </c>
      <c r="M32" s="23" t="s">
        <v>80</v>
      </c>
      <c r="N32" s="50">
        <v>8</v>
      </c>
      <c r="O32" s="50">
        <v>120000</v>
      </c>
      <c r="P32" t="s">
        <v>227</v>
      </c>
      <c r="Q32" t="s">
        <v>225</v>
      </c>
      <c r="R32" s="101" t="s">
        <v>280</v>
      </c>
    </row>
    <row r="33" spans="1:19" x14ac:dyDescent="0.2">
      <c r="A33" s="63" t="s">
        <v>282</v>
      </c>
      <c r="B33" s="185"/>
      <c r="C33" s="62" t="s">
        <v>237</v>
      </c>
      <c r="D33" s="24" t="s">
        <v>250</v>
      </c>
      <c r="E33" s="24" t="s">
        <v>287</v>
      </c>
      <c r="F33" s="24"/>
      <c r="G33" s="62"/>
      <c r="H33" s="61">
        <v>3777888</v>
      </c>
      <c r="I33" s="30" t="s">
        <v>252</v>
      </c>
      <c r="J33" s="14">
        <v>2.5000000000000001E-4</v>
      </c>
      <c r="K33" s="14" t="s">
        <v>245</v>
      </c>
      <c r="L33" s="62" t="s">
        <v>80</v>
      </c>
      <c r="M33" s="23" t="s">
        <v>80</v>
      </c>
      <c r="N33" s="62">
        <v>8</v>
      </c>
      <c r="O33" s="62">
        <v>160000</v>
      </c>
      <c r="P33" t="s">
        <v>227</v>
      </c>
      <c r="Q33" t="s">
        <v>225</v>
      </c>
      <c r="R33" s="101">
        <v>1.0008379999999999</v>
      </c>
    </row>
    <row r="34" spans="1:19" x14ac:dyDescent="0.2">
      <c r="A34" s="68"/>
      <c r="B34" s="185"/>
      <c r="C34" s="67"/>
      <c r="D34" s="24"/>
      <c r="E34" s="24"/>
      <c r="F34" s="24"/>
      <c r="G34" s="67"/>
      <c r="H34" s="66"/>
      <c r="L34" s="67"/>
      <c r="N34" s="67"/>
      <c r="O34" s="67"/>
      <c r="R34" s="101"/>
      <c r="S34" t="s">
        <v>288</v>
      </c>
    </row>
    <row r="35" spans="1:19" x14ac:dyDescent="0.2">
      <c r="A35" s="68"/>
      <c r="B35" s="185"/>
      <c r="C35" s="67" t="s">
        <v>237</v>
      </c>
      <c r="D35" s="24" t="s">
        <v>250</v>
      </c>
      <c r="F35" s="24"/>
      <c r="G35" s="67"/>
      <c r="H35" s="66">
        <v>3777888</v>
      </c>
      <c r="I35" s="30" t="s">
        <v>252</v>
      </c>
      <c r="J35" s="14">
        <v>2.5000000000000001E-4</v>
      </c>
      <c r="K35" s="14" t="s">
        <v>245</v>
      </c>
      <c r="L35" s="67" t="s">
        <v>80</v>
      </c>
      <c r="M35" s="23" t="s">
        <v>80</v>
      </c>
      <c r="N35" s="67">
        <v>8</v>
      </c>
      <c r="O35" s="67">
        <v>120000</v>
      </c>
      <c r="P35" t="s">
        <v>227</v>
      </c>
      <c r="Q35" t="s">
        <v>225</v>
      </c>
      <c r="R35" s="101"/>
    </row>
    <row r="36" spans="1:19" x14ac:dyDescent="0.2">
      <c r="A36" s="44">
        <v>19</v>
      </c>
      <c r="B36" s="185"/>
      <c r="C36" s="41" t="s">
        <v>264</v>
      </c>
      <c r="D36" s="42" t="s">
        <v>250</v>
      </c>
      <c r="E36" s="42"/>
      <c r="F36" s="42"/>
      <c r="G36" s="42" t="s">
        <v>262</v>
      </c>
      <c r="H36" s="43">
        <v>11185000</v>
      </c>
    </row>
    <row r="37" spans="1:19" x14ac:dyDescent="0.2">
      <c r="A37" s="44">
        <v>20</v>
      </c>
      <c r="B37" s="185"/>
      <c r="C37" s="42" t="s">
        <v>267</v>
      </c>
      <c r="D37" s="42"/>
      <c r="E37" s="42"/>
      <c r="F37" s="42" t="s">
        <v>268</v>
      </c>
      <c r="G37" s="42"/>
      <c r="H37" s="43"/>
    </row>
    <row r="38" spans="1:19" x14ac:dyDescent="0.2">
      <c r="A38" s="44">
        <v>21</v>
      </c>
      <c r="B38" s="28"/>
    </row>
    <row r="39" spans="1:19" x14ac:dyDescent="0.2">
      <c r="A39" s="44">
        <v>22</v>
      </c>
      <c r="B39" s="28"/>
    </row>
    <row r="40" spans="1:19" x14ac:dyDescent="0.2">
      <c r="A40" s="44">
        <v>23</v>
      </c>
      <c r="B40" s="28"/>
    </row>
    <row r="41" spans="1:19" x14ac:dyDescent="0.2">
      <c r="A41" s="44">
        <v>24</v>
      </c>
      <c r="B41" s="28"/>
      <c r="C41" s="13" t="s">
        <v>299</v>
      </c>
      <c r="D41" s="13" t="s">
        <v>304</v>
      </c>
      <c r="G41" s="13" t="s">
        <v>302</v>
      </c>
      <c r="H41" s="12">
        <v>4401088</v>
      </c>
      <c r="I41" s="30" t="s">
        <v>252</v>
      </c>
      <c r="J41" s="14">
        <v>2.5000000000000001E-4</v>
      </c>
      <c r="K41" s="14" t="s">
        <v>245</v>
      </c>
      <c r="L41" s="73" t="s">
        <v>80</v>
      </c>
      <c r="M41" s="23" t="s">
        <v>80</v>
      </c>
      <c r="N41" s="73">
        <v>2</v>
      </c>
      <c r="O41" s="73">
        <v>300000</v>
      </c>
      <c r="P41" t="s">
        <v>227</v>
      </c>
      <c r="Q41" t="s">
        <v>225</v>
      </c>
      <c r="R41" s="102">
        <v>0.99960099999999996</v>
      </c>
    </row>
    <row r="42" spans="1:19" x14ac:dyDescent="0.2">
      <c r="A42" s="44">
        <v>25</v>
      </c>
      <c r="B42" s="28"/>
      <c r="G42" s="13" t="s">
        <v>301</v>
      </c>
      <c r="R42" s="15">
        <v>1.0175510000000001</v>
      </c>
    </row>
    <row r="43" spans="1:19" x14ac:dyDescent="0.2">
      <c r="A43" s="44">
        <v>26</v>
      </c>
      <c r="B43" s="28"/>
      <c r="D43" s="13" t="s">
        <v>305</v>
      </c>
      <c r="G43" s="76" t="s">
        <v>302</v>
      </c>
      <c r="H43" s="12">
        <v>4830464</v>
      </c>
      <c r="R43" s="102">
        <v>0.96636500000000003</v>
      </c>
    </row>
    <row r="44" spans="1:19" x14ac:dyDescent="0.2">
      <c r="A44" s="44">
        <v>27</v>
      </c>
      <c r="B44" s="28"/>
      <c r="D44" s="13" t="s">
        <v>308</v>
      </c>
      <c r="H44" s="12">
        <v>6113344</v>
      </c>
      <c r="I44" s="30" t="s">
        <v>252</v>
      </c>
      <c r="J44" s="14">
        <v>2.5000000000000001E-4</v>
      </c>
      <c r="K44" s="14" t="s">
        <v>245</v>
      </c>
      <c r="L44" s="77" t="s">
        <v>80</v>
      </c>
      <c r="M44" s="23" t="s">
        <v>80</v>
      </c>
      <c r="N44" s="77">
        <v>2</v>
      </c>
      <c r="O44" s="77">
        <v>300000</v>
      </c>
      <c r="P44" t="s">
        <v>227</v>
      </c>
      <c r="Q44" t="s">
        <v>225</v>
      </c>
      <c r="R44" s="15">
        <v>0.69117799999999996</v>
      </c>
    </row>
    <row r="45" spans="1:19" x14ac:dyDescent="0.2">
      <c r="A45" s="44">
        <v>28</v>
      </c>
      <c r="B45" s="28"/>
      <c r="D45" s="79" t="s">
        <v>308</v>
      </c>
      <c r="E45" s="79"/>
      <c r="F45" s="79"/>
      <c r="G45" s="83" t="s">
        <v>310</v>
      </c>
      <c r="H45" s="78">
        <v>6113344</v>
      </c>
      <c r="I45" s="30" t="s">
        <v>252</v>
      </c>
      <c r="J45" s="14">
        <v>2.5000000000000001E-4</v>
      </c>
      <c r="K45" s="14" t="s">
        <v>245</v>
      </c>
      <c r="L45" s="79" t="s">
        <v>80</v>
      </c>
      <c r="M45" s="23" t="s">
        <v>80</v>
      </c>
      <c r="N45" s="79">
        <v>2</v>
      </c>
      <c r="O45" s="79">
        <v>300000</v>
      </c>
      <c r="P45" t="s">
        <v>227</v>
      </c>
      <c r="Q45" t="s">
        <v>225</v>
      </c>
      <c r="R45" s="15">
        <v>0.73269499999999999</v>
      </c>
    </row>
    <row r="46" spans="1:19" x14ac:dyDescent="0.2">
      <c r="A46" s="44">
        <v>29</v>
      </c>
      <c r="B46" s="28"/>
      <c r="D46" s="79" t="s">
        <v>308</v>
      </c>
      <c r="E46" s="79"/>
      <c r="F46" s="79"/>
      <c r="G46" s="79" t="s">
        <v>311</v>
      </c>
      <c r="H46" s="78">
        <v>6113344</v>
      </c>
      <c r="I46" s="30" t="s">
        <v>252</v>
      </c>
      <c r="J46" s="14">
        <v>2.5000000000000001E-4</v>
      </c>
      <c r="K46" s="14" t="s">
        <v>245</v>
      </c>
      <c r="L46" s="79" t="s">
        <v>80</v>
      </c>
      <c r="M46" s="23" t="s">
        <v>80</v>
      </c>
      <c r="N46" s="79">
        <v>2</v>
      </c>
      <c r="O46" s="79">
        <v>300000</v>
      </c>
      <c r="P46" t="s">
        <v>227</v>
      </c>
      <c r="Q46" t="s">
        <v>225</v>
      </c>
      <c r="R46" s="15">
        <v>0.70348900000000003</v>
      </c>
    </row>
    <row r="47" spans="1:19" x14ac:dyDescent="0.2">
      <c r="A47" s="80">
        <v>30</v>
      </c>
    </row>
    <row r="48" spans="1:19" s="36" customFormat="1" x14ac:dyDescent="0.2">
      <c r="A48" s="147">
        <v>31</v>
      </c>
      <c r="B48" s="128"/>
      <c r="C48" s="128"/>
      <c r="D48" s="128" t="s">
        <v>313</v>
      </c>
      <c r="E48" s="128"/>
      <c r="F48" s="128"/>
      <c r="G48" s="128" t="s">
        <v>314</v>
      </c>
      <c r="H48" s="148">
        <v>6969152</v>
      </c>
      <c r="I48" s="148" t="s">
        <v>252</v>
      </c>
      <c r="J48" s="149">
        <v>2.5000000000000001E-4</v>
      </c>
      <c r="K48" s="149" t="s">
        <v>245</v>
      </c>
      <c r="L48" s="128" t="s">
        <v>80</v>
      </c>
      <c r="M48" s="150" t="s">
        <v>80</v>
      </c>
      <c r="N48" s="128">
        <v>2</v>
      </c>
      <c r="O48" s="128">
        <v>300000</v>
      </c>
      <c r="P48" s="36" t="s">
        <v>227</v>
      </c>
      <c r="Q48" s="36" t="s">
        <v>225</v>
      </c>
      <c r="R48" s="35">
        <v>0.66907799999999995</v>
      </c>
    </row>
    <row r="49" spans="1:19" s="125" customFormat="1" x14ac:dyDescent="0.2">
      <c r="A49" s="125">
        <v>31</v>
      </c>
      <c r="D49" s="125" t="s">
        <v>360</v>
      </c>
      <c r="G49" s="125" t="s">
        <v>314</v>
      </c>
      <c r="H49" s="125">
        <v>6969152</v>
      </c>
      <c r="I49" s="125" t="s">
        <v>252</v>
      </c>
      <c r="J49" s="125">
        <v>2.5000000000000001E-4</v>
      </c>
      <c r="K49" s="125" t="s">
        <v>245</v>
      </c>
      <c r="L49" s="125" t="s">
        <v>80</v>
      </c>
      <c r="M49" s="125" t="s">
        <v>80</v>
      </c>
      <c r="N49" s="125">
        <v>8</v>
      </c>
      <c r="O49" s="125">
        <v>400000</v>
      </c>
      <c r="P49" s="125" t="s">
        <v>227</v>
      </c>
      <c r="Q49" s="125" t="s">
        <v>225</v>
      </c>
      <c r="R49" s="125">
        <v>0.62642200000000003</v>
      </c>
    </row>
    <row r="50" spans="1:19" x14ac:dyDescent="0.2">
      <c r="A50" s="117" t="s">
        <v>362</v>
      </c>
      <c r="B50" s="116"/>
      <c r="C50" s="116"/>
      <c r="D50" s="116" t="s">
        <v>361</v>
      </c>
      <c r="E50" s="116"/>
      <c r="F50" s="116"/>
      <c r="G50" s="116" t="s">
        <v>314</v>
      </c>
      <c r="H50" s="115">
        <v>8739520</v>
      </c>
      <c r="I50" s="30" t="s">
        <v>252</v>
      </c>
      <c r="J50" s="14">
        <v>2.5000000000000001E-4</v>
      </c>
      <c r="K50" s="14" t="s">
        <v>245</v>
      </c>
      <c r="L50" s="116" t="s">
        <v>80</v>
      </c>
      <c r="M50" s="23" t="s">
        <v>80</v>
      </c>
      <c r="N50" s="116">
        <v>8</v>
      </c>
      <c r="O50" s="116">
        <v>400000</v>
      </c>
      <c r="P50" t="s">
        <v>227</v>
      </c>
      <c r="Q50" t="s">
        <v>225</v>
      </c>
      <c r="R50" s="15">
        <v>0.72311899999999996</v>
      </c>
    </row>
    <row r="51" spans="1:19" x14ac:dyDescent="0.2">
      <c r="A51" s="120" t="s">
        <v>363</v>
      </c>
      <c r="B51" s="119"/>
      <c r="C51" s="119"/>
      <c r="D51" s="119" t="s">
        <v>364</v>
      </c>
      <c r="E51" s="119"/>
      <c r="F51" s="119"/>
      <c r="G51" s="119" t="s">
        <v>314</v>
      </c>
      <c r="H51" s="118">
        <v>6985546</v>
      </c>
      <c r="I51" s="30" t="s">
        <v>252</v>
      </c>
      <c r="J51" s="14">
        <v>2.5000000000000001E-4</v>
      </c>
      <c r="K51" s="14" t="s">
        <v>245</v>
      </c>
      <c r="L51" s="119" t="s">
        <v>80</v>
      </c>
      <c r="M51" s="23" t="s">
        <v>80</v>
      </c>
      <c r="N51" s="119">
        <v>8</v>
      </c>
      <c r="O51" s="119">
        <v>400000</v>
      </c>
      <c r="P51" t="s">
        <v>227</v>
      </c>
      <c r="Q51" t="s">
        <v>225</v>
      </c>
    </row>
    <row r="52" spans="1:19" x14ac:dyDescent="0.2">
      <c r="A52" s="120"/>
      <c r="B52" s="119"/>
      <c r="C52" s="119"/>
      <c r="D52" s="119"/>
      <c r="E52" s="119"/>
      <c r="F52" s="119"/>
      <c r="G52" s="119"/>
      <c r="H52" s="118"/>
      <c r="L52" s="119"/>
      <c r="N52" s="119"/>
      <c r="O52" s="119"/>
    </row>
    <row r="53" spans="1:19" x14ac:dyDescent="0.2">
      <c r="A53" s="117"/>
      <c r="B53" s="116"/>
      <c r="C53" s="116"/>
      <c r="D53" s="116"/>
      <c r="E53" s="116"/>
      <c r="F53" s="116"/>
      <c r="G53" s="116"/>
      <c r="H53" s="115"/>
      <c r="L53" s="116"/>
      <c r="N53" s="116"/>
      <c r="O53" s="116"/>
    </row>
    <row r="54" spans="1:19" x14ac:dyDescent="0.2">
      <c r="A54" s="114"/>
      <c r="B54" s="113"/>
      <c r="C54" s="113"/>
      <c r="D54" s="113"/>
      <c r="E54" s="113"/>
      <c r="F54" s="113"/>
      <c r="G54" s="113"/>
      <c r="H54" s="112"/>
      <c r="L54" s="113"/>
      <c r="N54" s="113"/>
      <c r="O54" s="113"/>
    </row>
    <row r="55" spans="1:19" x14ac:dyDescent="0.2">
      <c r="A55" s="80">
        <v>32</v>
      </c>
      <c r="D55" s="82" t="s">
        <v>316</v>
      </c>
      <c r="E55" s="82"/>
      <c r="F55" s="82"/>
      <c r="G55" s="82" t="s">
        <v>314</v>
      </c>
      <c r="H55" s="81">
        <v>8680768</v>
      </c>
      <c r="I55" s="30" t="s">
        <v>252</v>
      </c>
      <c r="J55" s="14">
        <v>2.5000000000000001E-4</v>
      </c>
      <c r="K55" s="14" t="s">
        <v>245</v>
      </c>
      <c r="L55" s="96" t="s">
        <v>80</v>
      </c>
      <c r="M55" s="23" t="s">
        <v>80</v>
      </c>
      <c r="N55" s="96">
        <v>2</v>
      </c>
      <c r="O55" s="96">
        <v>300000</v>
      </c>
      <c r="P55" t="s">
        <v>227</v>
      </c>
      <c r="Q55" t="s">
        <v>225</v>
      </c>
      <c r="R55" s="15">
        <v>0.69310000000000005</v>
      </c>
    </row>
    <row r="56" spans="1:19" x14ac:dyDescent="0.2">
      <c r="A56" s="80">
        <v>33</v>
      </c>
      <c r="D56" s="85" t="s">
        <v>318</v>
      </c>
      <c r="E56" s="85"/>
      <c r="F56" s="85"/>
      <c r="G56" s="85" t="s">
        <v>314</v>
      </c>
      <c r="H56" s="84">
        <v>9536576</v>
      </c>
      <c r="I56" s="30" t="s">
        <v>252</v>
      </c>
      <c r="J56" s="14">
        <v>2.5000000000000001E-4</v>
      </c>
      <c r="K56" s="14" t="s">
        <v>245</v>
      </c>
      <c r="L56" s="96" t="s">
        <v>80</v>
      </c>
      <c r="M56" s="23" t="s">
        <v>80</v>
      </c>
      <c r="N56" s="96">
        <v>2</v>
      </c>
      <c r="O56" s="96">
        <v>300000</v>
      </c>
      <c r="P56" t="s">
        <v>227</v>
      </c>
      <c r="Q56" t="s">
        <v>225</v>
      </c>
      <c r="R56" s="15" t="s">
        <v>320</v>
      </c>
    </row>
    <row r="57" spans="1:19" x14ac:dyDescent="0.2">
      <c r="A57" s="80">
        <v>34</v>
      </c>
      <c r="D57" s="87" t="s">
        <v>321</v>
      </c>
      <c r="E57" s="87" t="s">
        <v>325</v>
      </c>
      <c r="F57" s="87"/>
      <c r="G57" s="87" t="s">
        <v>314</v>
      </c>
      <c r="H57" s="86">
        <v>5788992</v>
      </c>
      <c r="I57" s="30" t="s">
        <v>252</v>
      </c>
      <c r="J57" s="14">
        <v>2.5000000000000001E-4</v>
      </c>
      <c r="K57" s="14" t="s">
        <v>245</v>
      </c>
      <c r="L57" s="96" t="s">
        <v>80</v>
      </c>
      <c r="M57" s="23" t="s">
        <v>80</v>
      </c>
      <c r="N57" s="96">
        <v>2</v>
      </c>
      <c r="O57" s="96">
        <v>300000</v>
      </c>
      <c r="P57" t="s">
        <v>227</v>
      </c>
      <c r="Q57" t="s">
        <v>225</v>
      </c>
      <c r="R57" s="15" t="s">
        <v>324</v>
      </c>
    </row>
    <row r="58" spans="1:19" x14ac:dyDescent="0.2">
      <c r="A58" s="80">
        <v>35</v>
      </c>
      <c r="D58" s="87" t="s">
        <v>322</v>
      </c>
      <c r="G58" s="87" t="s">
        <v>314</v>
      </c>
      <c r="H58" s="12">
        <v>9718496</v>
      </c>
      <c r="I58" s="30" t="s">
        <v>252</v>
      </c>
      <c r="J58" s="14">
        <v>2.5000000000000001E-4</v>
      </c>
      <c r="K58" s="14" t="s">
        <v>245</v>
      </c>
      <c r="L58" s="96" t="s">
        <v>80</v>
      </c>
      <c r="M58" s="23" t="s">
        <v>80</v>
      </c>
      <c r="N58" s="96">
        <v>2</v>
      </c>
      <c r="O58" s="96">
        <v>300000</v>
      </c>
      <c r="P58" t="s">
        <v>227</v>
      </c>
      <c r="Q58" t="s">
        <v>225</v>
      </c>
      <c r="R58" s="15">
        <v>0.67755900000000002</v>
      </c>
    </row>
    <row r="59" spans="1:19" x14ac:dyDescent="0.2">
      <c r="A59" s="80">
        <v>36</v>
      </c>
      <c r="D59" s="88" t="s">
        <v>326</v>
      </c>
      <c r="E59" s="62" t="s">
        <v>327</v>
      </c>
      <c r="G59" s="88" t="s">
        <v>332</v>
      </c>
      <c r="H59" s="12">
        <v>9675198</v>
      </c>
      <c r="I59" s="30" t="s">
        <v>252</v>
      </c>
      <c r="J59" s="14">
        <v>2.5000000000000001E-4</v>
      </c>
      <c r="K59" s="14" t="s">
        <v>245</v>
      </c>
      <c r="L59" s="96" t="s">
        <v>80</v>
      </c>
      <c r="M59" s="23" t="s">
        <v>80</v>
      </c>
      <c r="N59" s="96">
        <v>2</v>
      </c>
      <c r="O59" s="96">
        <v>300000</v>
      </c>
      <c r="P59" t="s">
        <v>227</v>
      </c>
      <c r="Q59" t="s">
        <v>225</v>
      </c>
      <c r="R59" s="15" t="s">
        <v>335</v>
      </c>
    </row>
    <row r="60" spans="1:19" ht="33" customHeight="1" x14ac:dyDescent="0.2">
      <c r="A60" s="80">
        <v>37</v>
      </c>
      <c r="D60" s="89" t="s">
        <v>329</v>
      </c>
      <c r="G60" s="13" t="s">
        <v>330</v>
      </c>
      <c r="H60" s="12">
        <v>8862176</v>
      </c>
      <c r="I60" s="30" t="s">
        <v>252</v>
      </c>
      <c r="J60" s="14">
        <v>2.5000000000000001E-4</v>
      </c>
      <c r="K60" s="14" t="s">
        <v>245</v>
      </c>
      <c r="L60" s="96" t="s">
        <v>80</v>
      </c>
      <c r="M60" s="23" t="s">
        <v>80</v>
      </c>
      <c r="N60" s="96">
        <v>2</v>
      </c>
      <c r="O60" s="96">
        <v>300000</v>
      </c>
      <c r="P60" t="s">
        <v>227</v>
      </c>
      <c r="Q60" t="s">
        <v>225</v>
      </c>
      <c r="R60" s="15">
        <v>0.67736399999999997</v>
      </c>
    </row>
    <row r="61" spans="1:19" s="95" customFormat="1" ht="29.25" customHeight="1" x14ac:dyDescent="0.2">
      <c r="A61" s="94">
        <v>38</v>
      </c>
      <c r="B61" s="93"/>
      <c r="C61" s="93"/>
      <c r="D61" s="93" t="s">
        <v>331</v>
      </c>
      <c r="E61" s="93"/>
      <c r="F61" s="93"/>
      <c r="G61" s="93"/>
      <c r="H61" s="89"/>
      <c r="I61" s="30" t="s">
        <v>252</v>
      </c>
      <c r="J61" s="14">
        <v>2.5000000000000001E-4</v>
      </c>
      <c r="K61" s="14" t="s">
        <v>245</v>
      </c>
      <c r="L61" s="96" t="s">
        <v>80</v>
      </c>
      <c r="M61" s="23" t="s">
        <v>80</v>
      </c>
      <c r="N61" s="96">
        <v>2</v>
      </c>
      <c r="O61" s="96">
        <v>300000</v>
      </c>
      <c r="P61" t="s">
        <v>227</v>
      </c>
      <c r="Q61" t="s">
        <v>225</v>
      </c>
      <c r="R61" s="104"/>
    </row>
    <row r="62" spans="1:19" x14ac:dyDescent="0.2">
      <c r="A62" s="100">
        <v>39</v>
      </c>
      <c r="D62" s="91" t="s">
        <v>326</v>
      </c>
      <c r="E62" s="91" t="s">
        <v>327</v>
      </c>
      <c r="F62" s="91"/>
      <c r="G62" s="91" t="s">
        <v>334</v>
      </c>
      <c r="H62" s="90">
        <v>9675198</v>
      </c>
      <c r="I62" s="30" t="s">
        <v>252</v>
      </c>
      <c r="J62" s="14">
        <v>2.5000000000000001E-4</v>
      </c>
      <c r="K62" s="14" t="s">
        <v>245</v>
      </c>
      <c r="L62" s="96" t="s">
        <v>80</v>
      </c>
      <c r="M62" s="23" t="s">
        <v>80</v>
      </c>
      <c r="N62" s="96">
        <v>2</v>
      </c>
      <c r="O62" s="96">
        <v>300000</v>
      </c>
      <c r="P62" t="s">
        <v>227</v>
      </c>
      <c r="Q62" t="s">
        <v>225</v>
      </c>
      <c r="R62" s="102">
        <v>0.64888299999999999</v>
      </c>
    </row>
    <row r="64" spans="1:19" x14ac:dyDescent="0.2">
      <c r="C64" s="101" t="s">
        <v>237</v>
      </c>
      <c r="D64" s="102" t="s">
        <v>80</v>
      </c>
      <c r="E64" s="102"/>
      <c r="F64" s="102"/>
      <c r="G64" s="102" t="s">
        <v>80</v>
      </c>
      <c r="H64" s="101">
        <v>5257536</v>
      </c>
      <c r="I64" s="30" t="s">
        <v>252</v>
      </c>
      <c r="J64" s="14">
        <v>2.3000000000000001E-4</v>
      </c>
      <c r="K64" s="14" t="s">
        <v>245</v>
      </c>
      <c r="L64" s="102" t="s">
        <v>80</v>
      </c>
      <c r="M64" s="23" t="s">
        <v>80</v>
      </c>
      <c r="N64" s="101">
        <v>4</v>
      </c>
      <c r="O64" s="101">
        <v>230000</v>
      </c>
      <c r="P64" t="s">
        <v>227</v>
      </c>
      <c r="Q64" t="s">
        <v>225</v>
      </c>
      <c r="R64" s="16">
        <v>0.80900000000000005</v>
      </c>
      <c r="S64" s="17" t="s">
        <v>239</v>
      </c>
    </row>
    <row r="65" spans="1:19" x14ac:dyDescent="0.2">
      <c r="C65" s="101" t="s">
        <v>237</v>
      </c>
      <c r="D65" s="102" t="s">
        <v>80</v>
      </c>
      <c r="E65" s="102" t="s">
        <v>351</v>
      </c>
      <c r="F65" s="102"/>
      <c r="G65" s="102" t="s">
        <v>80</v>
      </c>
      <c r="H65" s="101">
        <v>7963582</v>
      </c>
      <c r="I65" s="30" t="s">
        <v>252</v>
      </c>
      <c r="J65" s="14">
        <v>2.5000000000000001E-4</v>
      </c>
      <c r="K65" s="14" t="s">
        <v>245</v>
      </c>
      <c r="L65" s="102" t="s">
        <v>80</v>
      </c>
      <c r="M65" s="23" t="s">
        <v>80</v>
      </c>
      <c r="N65" s="101">
        <v>8</v>
      </c>
      <c r="O65" s="101">
        <v>300000</v>
      </c>
      <c r="P65" t="s">
        <v>227</v>
      </c>
      <c r="Q65" t="s">
        <v>225</v>
      </c>
      <c r="R65" s="102">
        <v>1</v>
      </c>
      <c r="S65" t="e">
        <f>+E65:S8J8C7:S65</f>
        <v>#NAME?</v>
      </c>
    </row>
    <row r="66" spans="1:19" x14ac:dyDescent="0.2">
      <c r="D66" s="106" t="s">
        <v>313</v>
      </c>
      <c r="E66" s="106"/>
      <c r="F66" s="106"/>
      <c r="G66" s="106" t="s">
        <v>314</v>
      </c>
      <c r="H66" s="12">
        <v>6985664</v>
      </c>
      <c r="I66" s="30" t="s">
        <v>252</v>
      </c>
      <c r="J66" s="14">
        <v>2.5000000000000001E-4</v>
      </c>
      <c r="K66" s="14" t="s">
        <v>245</v>
      </c>
      <c r="L66" s="106" t="s">
        <v>80</v>
      </c>
      <c r="M66" s="23" t="s">
        <v>80</v>
      </c>
      <c r="N66" s="106">
        <v>2</v>
      </c>
      <c r="O66" s="106">
        <v>300000</v>
      </c>
      <c r="P66" t="s">
        <v>227</v>
      </c>
      <c r="Q66" t="s">
        <v>225</v>
      </c>
    </row>
    <row r="67" spans="1:19" x14ac:dyDescent="0.2">
      <c r="A67" s="108" t="s">
        <v>354</v>
      </c>
      <c r="B67" s="107"/>
      <c r="C67" s="107"/>
      <c r="D67" s="107" t="s">
        <v>326</v>
      </c>
      <c r="E67" s="107" t="s">
        <v>355</v>
      </c>
      <c r="F67" s="107"/>
      <c r="G67" s="107" t="s">
        <v>334</v>
      </c>
      <c r="H67" s="109">
        <v>7469532</v>
      </c>
      <c r="I67" s="30" t="s">
        <v>252</v>
      </c>
      <c r="J67" s="14">
        <v>2.5000000000000001E-4</v>
      </c>
      <c r="K67" s="14" t="s">
        <v>245</v>
      </c>
      <c r="L67" s="107" t="s">
        <v>80</v>
      </c>
      <c r="M67" s="23" t="s">
        <v>80</v>
      </c>
      <c r="N67" s="107">
        <v>4</v>
      </c>
      <c r="O67" s="107">
        <v>300000</v>
      </c>
      <c r="P67" t="s">
        <v>227</v>
      </c>
      <c r="Q67" t="s">
        <v>225</v>
      </c>
      <c r="R67" s="110">
        <v>0.68889400000000001</v>
      </c>
    </row>
    <row r="68" spans="1:19" x14ac:dyDescent="0.2">
      <c r="A68" s="111" t="s">
        <v>359</v>
      </c>
      <c r="B68" s="110"/>
      <c r="C68" s="110"/>
      <c r="D68" s="110" t="s">
        <v>326</v>
      </c>
      <c r="E68" s="110" t="s">
        <v>357</v>
      </c>
      <c r="F68" s="110"/>
      <c r="G68" s="110" t="s">
        <v>334</v>
      </c>
      <c r="H68" s="109">
        <v>9011646</v>
      </c>
      <c r="I68" s="30" t="s">
        <v>252</v>
      </c>
      <c r="J68" s="14">
        <v>2.5000000000000001E-4</v>
      </c>
      <c r="K68" s="14" t="s">
        <v>245</v>
      </c>
      <c r="L68" s="110" t="s">
        <v>80</v>
      </c>
      <c r="M68" s="23" t="s">
        <v>80</v>
      </c>
      <c r="N68" s="110">
        <v>4</v>
      </c>
      <c r="O68" s="110">
        <v>450000</v>
      </c>
      <c r="P68" t="s">
        <v>227</v>
      </c>
      <c r="Q68" t="s">
        <v>225</v>
      </c>
      <c r="R68" s="15" t="s">
        <v>358</v>
      </c>
    </row>
  </sheetData>
  <mergeCells count="12">
    <mergeCell ref="B4:B11"/>
    <mergeCell ref="B12:B19"/>
    <mergeCell ref="B23:B37"/>
    <mergeCell ref="A1:S1"/>
    <mergeCell ref="D2:H2"/>
    <mergeCell ref="A2:A3"/>
    <mergeCell ref="R2:R3"/>
    <mergeCell ref="S2:S3"/>
    <mergeCell ref="Q2:Q3"/>
    <mergeCell ref="C2:C3"/>
    <mergeCell ref="I2:P2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D4C7-5316-4EAB-A985-E3108C477B75}">
  <dimension ref="A1:K20"/>
  <sheetViews>
    <sheetView zoomScale="160" zoomScaleNormal="160" workbookViewId="0">
      <selection activeCell="A11" sqref="A11:C13"/>
    </sheetView>
  </sheetViews>
  <sheetFormatPr defaultRowHeight="14.25" x14ac:dyDescent="0.2"/>
  <cols>
    <col min="1" max="1" width="13" style="98" bestFit="1" customWidth="1"/>
    <col min="2" max="3" width="9.375" customWidth="1"/>
    <col min="4" max="4" width="18.5" bestFit="1" customWidth="1"/>
    <col min="5" max="5" width="12.625" customWidth="1"/>
    <col min="6" max="6" width="15.875" bestFit="1" customWidth="1"/>
    <col min="7" max="7" width="17.25" style="102" bestFit="1" customWidth="1"/>
    <col min="8" max="8" width="9" style="97"/>
    <col min="9" max="9" width="9" style="98"/>
  </cols>
  <sheetData>
    <row r="1" spans="1:11" ht="14.25" customHeight="1" x14ac:dyDescent="0.2">
      <c r="A1" s="175" t="s">
        <v>337</v>
      </c>
      <c r="B1" s="175" t="s">
        <v>338</v>
      </c>
      <c r="C1" s="175"/>
      <c r="D1" s="175" t="s">
        <v>339</v>
      </c>
      <c r="E1" s="185" t="s">
        <v>340</v>
      </c>
      <c r="F1" s="185"/>
      <c r="G1" s="175" t="s">
        <v>341</v>
      </c>
      <c r="H1" s="185" t="s">
        <v>346</v>
      </c>
      <c r="I1" s="185" t="s">
        <v>347</v>
      </c>
    </row>
    <row r="2" spans="1:11" x14ac:dyDescent="0.2">
      <c r="A2" s="175"/>
      <c r="B2" s="97" t="s">
        <v>342</v>
      </c>
      <c r="C2" s="97" t="s">
        <v>343</v>
      </c>
      <c r="D2" s="175"/>
      <c r="E2" s="97" t="s">
        <v>344</v>
      </c>
      <c r="F2" s="97" t="s">
        <v>345</v>
      </c>
      <c r="G2" s="175"/>
      <c r="H2" s="185"/>
      <c r="I2" s="185"/>
    </row>
    <row r="3" spans="1:11" x14ac:dyDescent="0.2">
      <c r="A3" s="97">
        <v>0</v>
      </c>
      <c r="B3" s="105"/>
      <c r="C3" s="105"/>
      <c r="D3" s="105"/>
      <c r="E3" s="105"/>
      <c r="F3" s="105"/>
      <c r="G3" s="102">
        <v>0.66907799999999995</v>
      </c>
      <c r="H3" s="99">
        <v>6969152</v>
      </c>
      <c r="I3" s="99"/>
    </row>
    <row r="4" spans="1:11" x14ac:dyDescent="0.2">
      <c r="A4" s="97">
        <v>1</v>
      </c>
      <c r="B4" s="36"/>
      <c r="C4" s="36"/>
      <c r="D4" s="36"/>
      <c r="E4" s="36"/>
      <c r="F4" s="36"/>
      <c r="G4" s="102">
        <v>0.64888299999999999</v>
      </c>
      <c r="H4" s="97">
        <v>9675198</v>
      </c>
      <c r="J4">
        <f>H4-H3</f>
        <v>2706046</v>
      </c>
      <c r="K4" s="36" t="s">
        <v>348</v>
      </c>
    </row>
    <row r="5" spans="1:11" x14ac:dyDescent="0.2">
      <c r="A5" s="98">
        <v>2</v>
      </c>
      <c r="B5" s="25"/>
      <c r="C5" s="25"/>
      <c r="D5" s="36"/>
      <c r="E5" s="36"/>
      <c r="F5" s="25"/>
      <c r="G5" s="102">
        <v>0.82439700000000005</v>
      </c>
      <c r="H5" s="97">
        <v>8772544</v>
      </c>
      <c r="I5" s="98">
        <v>0</v>
      </c>
      <c r="K5" s="25" t="s">
        <v>349</v>
      </c>
    </row>
    <row r="6" spans="1:11" x14ac:dyDescent="0.2">
      <c r="A6" s="98">
        <v>3</v>
      </c>
      <c r="B6" s="25"/>
      <c r="C6" s="25"/>
      <c r="D6" s="36"/>
      <c r="E6" s="25"/>
      <c r="F6" s="25"/>
      <c r="G6" s="102" t="s">
        <v>352</v>
      </c>
      <c r="H6" s="97">
        <v>8477376</v>
      </c>
      <c r="I6" s="98" t="s">
        <v>350</v>
      </c>
    </row>
    <row r="7" spans="1:11" x14ac:dyDescent="0.2">
      <c r="A7" s="97">
        <v>4</v>
      </c>
      <c r="B7" s="36"/>
      <c r="C7" s="36"/>
      <c r="D7" s="25"/>
      <c r="E7" s="36"/>
      <c r="F7" s="36"/>
      <c r="G7" s="102" t="s">
        <v>353</v>
      </c>
    </row>
    <row r="10" spans="1:11" x14ac:dyDescent="0.2">
      <c r="A10" s="97"/>
    </row>
    <row r="11" spans="1:11" x14ac:dyDescent="0.2">
      <c r="D11" s="123"/>
      <c r="E11" s="123"/>
    </row>
    <row r="12" spans="1:11" x14ac:dyDescent="0.2">
      <c r="D12" s="123"/>
      <c r="E12" s="123"/>
    </row>
    <row r="13" spans="1:11" x14ac:dyDescent="0.2">
      <c r="D13" s="123"/>
      <c r="E13" s="123"/>
    </row>
    <row r="14" spans="1:11" x14ac:dyDescent="0.2">
      <c r="B14" s="123"/>
      <c r="C14" s="123"/>
      <c r="D14" s="123"/>
      <c r="E14" s="123"/>
    </row>
    <row r="15" spans="1:11" x14ac:dyDescent="0.2">
      <c r="B15" s="123"/>
      <c r="C15" s="123"/>
      <c r="D15" s="123"/>
      <c r="E15" s="123"/>
    </row>
    <row r="16" spans="1:11" x14ac:dyDescent="0.2">
      <c r="B16" s="123"/>
      <c r="C16" s="123"/>
      <c r="D16" s="123"/>
      <c r="E16" s="123"/>
    </row>
    <row r="17" spans="2:5" x14ac:dyDescent="0.2">
      <c r="B17" s="123"/>
      <c r="C17" s="123"/>
      <c r="D17" s="123"/>
      <c r="E17" s="123"/>
    </row>
    <row r="18" spans="2:5" x14ac:dyDescent="0.2">
      <c r="B18" s="123"/>
      <c r="C18" s="123"/>
      <c r="D18" s="123"/>
      <c r="E18" s="123"/>
    </row>
    <row r="19" spans="2:5" x14ac:dyDescent="0.2">
      <c r="B19" s="123"/>
      <c r="C19" s="123"/>
      <c r="D19" s="123"/>
      <c r="E19" s="123"/>
    </row>
    <row r="20" spans="2:5" x14ac:dyDescent="0.2">
      <c r="B20" s="123"/>
      <c r="C20" s="123"/>
      <c r="D20" s="123"/>
      <c r="E20" s="123"/>
    </row>
  </sheetData>
  <mergeCells count="7">
    <mergeCell ref="I1:I2"/>
    <mergeCell ref="A1:A2"/>
    <mergeCell ref="B1:C1"/>
    <mergeCell ref="E1:F1"/>
    <mergeCell ref="G1:G2"/>
    <mergeCell ref="D1:D2"/>
    <mergeCell ref="H1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1BE2-CBD8-4489-BC15-AC16E4B70EC5}">
  <dimension ref="A1:V163"/>
  <sheetViews>
    <sheetView topLeftCell="D5" zoomScale="145" zoomScaleNormal="145" workbookViewId="0">
      <selection activeCell="R15" sqref="R15"/>
    </sheetView>
  </sheetViews>
  <sheetFormatPr defaultRowHeight="14.25" x14ac:dyDescent="0.2"/>
  <cols>
    <col min="1" max="1" width="32.875" style="127" customWidth="1"/>
    <col min="3" max="3" width="32.75" customWidth="1"/>
    <col min="4" max="4" width="12.375" bestFit="1" customWidth="1"/>
    <col min="5" max="5" width="5.25" bestFit="1" customWidth="1"/>
    <col min="6" max="6" width="12.375" bestFit="1" customWidth="1"/>
    <col min="7" max="7" width="5.25" bestFit="1" customWidth="1"/>
    <col min="8" max="8" width="8.125" style="125" bestFit="1" customWidth="1"/>
    <col min="9" max="9" width="9.5" bestFit="1" customWidth="1"/>
    <col min="10" max="18" width="9" style="158"/>
    <col min="19" max="19" width="35.875" bestFit="1" customWidth="1"/>
  </cols>
  <sheetData>
    <row r="1" spans="1:22" x14ac:dyDescent="0.2">
      <c r="A1" s="127" t="s">
        <v>382</v>
      </c>
      <c r="B1" s="133"/>
      <c r="C1" s="133" t="s">
        <v>381</v>
      </c>
      <c r="D1" t="s">
        <v>371</v>
      </c>
      <c r="E1" t="s">
        <v>379</v>
      </c>
      <c r="F1" t="s">
        <v>372</v>
      </c>
      <c r="G1" t="s">
        <v>379</v>
      </c>
      <c r="I1" s="121" t="s">
        <v>365</v>
      </c>
      <c r="J1" s="121">
        <v>5000</v>
      </c>
      <c r="K1" s="121">
        <v>10000</v>
      </c>
      <c r="L1" s="121">
        <v>15000</v>
      </c>
      <c r="M1" s="121">
        <v>20000</v>
      </c>
      <c r="N1" s="121">
        <v>25000</v>
      </c>
      <c r="O1" s="121">
        <v>30000</v>
      </c>
      <c r="P1" s="126">
        <v>35000</v>
      </c>
      <c r="Q1" s="126">
        <v>40000</v>
      </c>
      <c r="R1" s="122">
        <v>120000</v>
      </c>
      <c r="S1" s="125"/>
      <c r="V1" s="129"/>
    </row>
    <row r="2" spans="1:22" s="25" customFormat="1" x14ac:dyDescent="0.2">
      <c r="A2" s="190" t="s">
        <v>386</v>
      </c>
      <c r="B2" s="196" t="s">
        <v>366</v>
      </c>
      <c r="C2" s="196"/>
      <c r="D2" s="159" t="s">
        <v>373</v>
      </c>
      <c r="E2" s="159">
        <v>256</v>
      </c>
      <c r="F2" s="159" t="s">
        <v>373</v>
      </c>
      <c r="G2" s="159">
        <v>256</v>
      </c>
      <c r="H2" s="159"/>
      <c r="I2" s="160">
        <v>5257536</v>
      </c>
      <c r="J2" s="161">
        <v>3.05</v>
      </c>
      <c r="K2" s="161">
        <v>2.2599999999999998</v>
      </c>
      <c r="L2" s="161">
        <v>1.7232270000000001</v>
      </c>
      <c r="M2" s="161">
        <v>1.5073669999999999</v>
      </c>
      <c r="N2" s="161">
        <v>1.4209540000000001</v>
      </c>
      <c r="O2" s="161">
        <v>1.3457920000000001</v>
      </c>
      <c r="P2" s="161">
        <v>1.275577</v>
      </c>
      <c r="Q2" s="161">
        <v>1.191527</v>
      </c>
      <c r="R2" s="162">
        <v>0.85107200000000005</v>
      </c>
      <c r="S2" s="163"/>
      <c r="V2" s="164"/>
    </row>
    <row r="3" spans="1:22" x14ac:dyDescent="0.2">
      <c r="A3" s="191"/>
      <c r="B3" s="194" t="s">
        <v>367</v>
      </c>
      <c r="C3" s="194"/>
      <c r="D3" s="138" t="s">
        <v>374</v>
      </c>
      <c r="E3" s="138">
        <v>512</v>
      </c>
      <c r="F3" s="138" t="s">
        <v>373</v>
      </c>
      <c r="G3" s="138">
        <v>512</v>
      </c>
      <c r="H3" s="138"/>
      <c r="I3" s="139">
        <v>10527840</v>
      </c>
      <c r="J3" s="151">
        <v>3.99</v>
      </c>
      <c r="K3" s="151">
        <v>2.9</v>
      </c>
      <c r="L3" s="151">
        <v>2.44</v>
      </c>
      <c r="M3" s="151">
        <v>2.06</v>
      </c>
      <c r="N3" s="151">
        <v>2.09</v>
      </c>
      <c r="O3" s="151">
        <v>1.99</v>
      </c>
      <c r="P3" s="151"/>
      <c r="Q3" s="151"/>
      <c r="R3" s="152"/>
      <c r="S3" s="124"/>
      <c r="T3">
        <v>6603713</v>
      </c>
      <c r="V3" s="130"/>
    </row>
    <row r="4" spans="1:22" x14ac:dyDescent="0.2">
      <c r="A4" s="191"/>
      <c r="B4" s="197" t="s">
        <v>375</v>
      </c>
      <c r="C4" s="197"/>
      <c r="D4" s="140"/>
      <c r="E4" s="140"/>
      <c r="F4" s="140"/>
      <c r="G4" s="140"/>
      <c r="H4" s="140"/>
      <c r="I4" s="141"/>
      <c r="J4" s="151">
        <v>4.17</v>
      </c>
      <c r="K4" s="151">
        <v>3.07</v>
      </c>
      <c r="L4" s="151">
        <v>2.54</v>
      </c>
      <c r="M4" s="151">
        <v>2.09</v>
      </c>
      <c r="N4" s="153" t="s">
        <v>370</v>
      </c>
      <c r="O4" s="151"/>
      <c r="P4" s="151"/>
      <c r="Q4" s="151"/>
      <c r="R4" s="152"/>
      <c r="S4" s="124"/>
    </row>
    <row r="5" spans="1:22" x14ac:dyDescent="0.2">
      <c r="A5" s="191"/>
      <c r="B5" s="194" t="s">
        <v>368</v>
      </c>
      <c r="C5" s="194"/>
      <c r="D5" s="138" t="s">
        <v>374</v>
      </c>
      <c r="E5" s="138">
        <v>512</v>
      </c>
      <c r="F5" s="138" t="s">
        <v>374</v>
      </c>
      <c r="G5" s="138">
        <v>512</v>
      </c>
      <c r="H5" s="138"/>
      <c r="I5" s="139">
        <v>16532800</v>
      </c>
      <c r="J5" s="151">
        <v>4.96</v>
      </c>
      <c r="K5" s="151">
        <v>3.05</v>
      </c>
      <c r="L5" s="151">
        <v>2.2000000000000002</v>
      </c>
      <c r="M5" s="151">
        <v>2.13</v>
      </c>
      <c r="N5" s="151">
        <v>1.79</v>
      </c>
      <c r="O5" s="151">
        <v>1.66</v>
      </c>
      <c r="P5" s="151"/>
      <c r="Q5" s="151"/>
      <c r="R5" s="152"/>
      <c r="S5" s="124"/>
      <c r="V5" s="130"/>
    </row>
    <row r="6" spans="1:22" x14ac:dyDescent="0.2">
      <c r="A6" s="191"/>
      <c r="B6" s="194" t="s">
        <v>390</v>
      </c>
      <c r="C6" s="194"/>
      <c r="D6" s="138" t="s">
        <v>374</v>
      </c>
      <c r="E6" s="138">
        <v>512</v>
      </c>
      <c r="F6" s="138" t="s">
        <v>374</v>
      </c>
      <c r="G6" s="138">
        <v>512</v>
      </c>
      <c r="H6" s="138">
        <v>0</v>
      </c>
      <c r="I6" s="139">
        <v>16532800</v>
      </c>
      <c r="J6" s="151">
        <v>11.814157</v>
      </c>
      <c r="K6" s="151">
        <v>6.5618350000000003</v>
      </c>
      <c r="L6" s="151" t="s">
        <v>388</v>
      </c>
      <c r="M6" s="151"/>
      <c r="N6" s="151"/>
      <c r="O6" s="151"/>
      <c r="P6" s="151"/>
      <c r="Q6" s="151"/>
      <c r="R6" s="152"/>
      <c r="S6" s="124"/>
      <c r="V6" s="130"/>
    </row>
    <row r="7" spans="1:22" x14ac:dyDescent="0.2">
      <c r="A7" s="191"/>
      <c r="B7" s="194" t="s">
        <v>389</v>
      </c>
      <c r="C7" s="194"/>
      <c r="D7" s="138" t="s">
        <v>374</v>
      </c>
      <c r="E7" s="138">
        <v>512</v>
      </c>
      <c r="F7" s="138" t="s">
        <v>374</v>
      </c>
      <c r="G7" s="138">
        <v>512</v>
      </c>
      <c r="H7" s="138">
        <v>0</v>
      </c>
      <c r="I7" s="151" t="s">
        <v>388</v>
      </c>
      <c r="J7" s="151"/>
      <c r="K7" s="151"/>
      <c r="L7" s="151"/>
      <c r="M7" s="151"/>
      <c r="N7" s="151"/>
      <c r="O7" s="151"/>
      <c r="P7" s="151"/>
      <c r="Q7" s="151"/>
      <c r="R7" s="152"/>
      <c r="S7" s="124"/>
      <c r="V7" s="130"/>
    </row>
    <row r="8" spans="1:22" s="135" customFormat="1" x14ac:dyDescent="0.2">
      <c r="A8" s="191"/>
      <c r="B8" s="195" t="s">
        <v>369</v>
      </c>
      <c r="C8" s="195"/>
      <c r="D8" s="165" t="s">
        <v>373</v>
      </c>
      <c r="E8" s="165">
        <v>256</v>
      </c>
      <c r="F8" s="165" t="s">
        <v>374</v>
      </c>
      <c r="G8" s="165">
        <v>512</v>
      </c>
      <c r="H8" s="165"/>
      <c r="I8" s="166">
        <v>11262496</v>
      </c>
      <c r="J8" s="167">
        <v>2.71</v>
      </c>
      <c r="K8" s="167">
        <v>2.02</v>
      </c>
      <c r="L8" s="167">
        <v>1.66</v>
      </c>
      <c r="M8" s="167">
        <v>1.45</v>
      </c>
      <c r="N8" s="167">
        <v>1.36</v>
      </c>
      <c r="O8" s="167">
        <v>1.32</v>
      </c>
      <c r="P8" s="167"/>
      <c r="Q8" s="167"/>
      <c r="R8" s="168">
        <v>0.80807499999999999</v>
      </c>
      <c r="S8" s="134"/>
      <c r="V8" s="136"/>
    </row>
    <row r="9" spans="1:22" x14ac:dyDescent="0.2">
      <c r="A9" s="191"/>
      <c r="B9" s="142"/>
      <c r="C9" s="142"/>
      <c r="D9" s="138" t="s">
        <v>376</v>
      </c>
      <c r="E9" s="138">
        <v>256</v>
      </c>
      <c r="F9" s="138" t="s">
        <v>373</v>
      </c>
      <c r="G9" s="138">
        <v>256</v>
      </c>
      <c r="H9" s="138" t="s">
        <v>377</v>
      </c>
      <c r="I9" s="139">
        <v>5974656</v>
      </c>
      <c r="J9" s="151">
        <v>4.0404489999999997</v>
      </c>
      <c r="K9" s="151">
        <v>3.001592</v>
      </c>
      <c r="L9" s="151">
        <v>2.8728410000000002</v>
      </c>
      <c r="M9" s="151">
        <v>2.1402679999999998</v>
      </c>
      <c r="N9" s="151" t="s">
        <v>380</v>
      </c>
      <c r="O9" s="151"/>
      <c r="P9" s="151"/>
      <c r="Q9" s="151"/>
      <c r="R9" s="152"/>
      <c r="V9" s="130"/>
    </row>
    <row r="10" spans="1:22" x14ac:dyDescent="0.2">
      <c r="A10" s="191"/>
      <c r="B10" s="142"/>
      <c r="C10" s="142"/>
      <c r="D10" s="138" t="s">
        <v>373</v>
      </c>
      <c r="E10" s="138">
        <v>256</v>
      </c>
      <c r="F10" s="138" t="s">
        <v>376</v>
      </c>
      <c r="G10" s="138">
        <v>256</v>
      </c>
      <c r="H10" s="138" t="s">
        <v>378</v>
      </c>
      <c r="I10" s="142">
        <v>6712192</v>
      </c>
      <c r="J10" s="151">
        <v>2.9314149999999999</v>
      </c>
      <c r="K10" s="151">
        <v>2.0724779999999998</v>
      </c>
      <c r="L10" s="151">
        <v>1.7236910000000001</v>
      </c>
      <c r="M10" s="151">
        <v>1.5918620000000001</v>
      </c>
      <c r="N10" s="151">
        <v>1.452826</v>
      </c>
      <c r="O10" s="151"/>
      <c r="P10" s="151"/>
      <c r="Q10" s="151"/>
      <c r="R10" s="152"/>
      <c r="S10" s="124"/>
      <c r="V10" s="130"/>
    </row>
    <row r="11" spans="1:22" x14ac:dyDescent="0.2">
      <c r="A11" s="192"/>
      <c r="B11" s="143"/>
      <c r="C11" s="143"/>
      <c r="D11" s="144" t="s">
        <v>376</v>
      </c>
      <c r="E11" s="144">
        <v>256</v>
      </c>
      <c r="F11" s="144" t="s">
        <v>376</v>
      </c>
      <c r="G11" s="144">
        <v>256</v>
      </c>
      <c r="H11" s="144">
        <v>0</v>
      </c>
      <c r="I11" s="143">
        <v>7429312</v>
      </c>
      <c r="J11" s="154">
        <v>3.983476</v>
      </c>
      <c r="K11" s="154">
        <v>3.416909</v>
      </c>
      <c r="L11" s="154">
        <v>2.5033470000000002</v>
      </c>
      <c r="M11" s="154">
        <v>2.5032199999999998</v>
      </c>
      <c r="N11" s="154" t="s">
        <v>380</v>
      </c>
      <c r="O11" s="154"/>
      <c r="P11" s="154"/>
      <c r="Q11" s="154"/>
      <c r="R11" s="155"/>
      <c r="V11" s="130"/>
    </row>
    <row r="12" spans="1:22" s="36" customFormat="1" ht="14.25" customHeight="1" x14ac:dyDescent="0.2">
      <c r="A12" s="137" t="s">
        <v>385</v>
      </c>
      <c r="B12" s="193" t="s">
        <v>369</v>
      </c>
      <c r="C12" s="193"/>
      <c r="D12" s="128" t="s">
        <v>373</v>
      </c>
      <c r="E12" s="128">
        <v>256</v>
      </c>
      <c r="F12" s="128" t="s">
        <v>374</v>
      </c>
      <c r="G12" s="128">
        <v>512</v>
      </c>
      <c r="H12" s="169">
        <v>0</v>
      </c>
      <c r="I12" s="170">
        <v>11262496</v>
      </c>
      <c r="J12" s="171">
        <v>2.9711530000000002</v>
      </c>
      <c r="K12" s="171">
        <v>1.9906999999999999</v>
      </c>
      <c r="L12" s="171">
        <v>1.613391</v>
      </c>
      <c r="M12" s="171">
        <v>1.4529030000000001</v>
      </c>
      <c r="N12" s="171">
        <v>1.3554679999999999</v>
      </c>
      <c r="O12" s="171">
        <v>1.2530570000000001</v>
      </c>
      <c r="P12" s="171">
        <v>1.225428</v>
      </c>
      <c r="Q12" s="171">
        <v>1.106333</v>
      </c>
      <c r="R12" s="172">
        <v>0.79261000000000004</v>
      </c>
      <c r="V12" s="173"/>
    </row>
    <row r="13" spans="1:22" s="36" customFormat="1" ht="14.25" customHeight="1" x14ac:dyDescent="0.2">
      <c r="A13" s="137" t="s">
        <v>383</v>
      </c>
      <c r="B13" s="193" t="s">
        <v>369</v>
      </c>
      <c r="C13" s="193"/>
      <c r="D13" s="128" t="s">
        <v>373</v>
      </c>
      <c r="E13" s="128">
        <v>256</v>
      </c>
      <c r="F13" s="128" t="s">
        <v>374</v>
      </c>
      <c r="G13" s="128">
        <v>512</v>
      </c>
      <c r="H13" s="169">
        <v>1</v>
      </c>
      <c r="I13" s="170">
        <v>10934048</v>
      </c>
      <c r="J13" s="171">
        <v>2.6739289999999998</v>
      </c>
      <c r="K13" s="171">
        <v>1.8772059999999999</v>
      </c>
      <c r="L13" s="171">
        <v>1.574873</v>
      </c>
      <c r="M13" s="171">
        <v>1.4223300000000001</v>
      </c>
      <c r="N13" s="171">
        <v>1.363078</v>
      </c>
      <c r="O13" s="171">
        <v>1.2534890000000001</v>
      </c>
      <c r="P13" s="171">
        <v>1.1864380000000001</v>
      </c>
      <c r="Q13" s="171">
        <v>1.1087020000000001</v>
      </c>
      <c r="R13" s="172">
        <v>0.80017400000000005</v>
      </c>
      <c r="S13" s="36" t="s">
        <v>384</v>
      </c>
      <c r="V13" s="173"/>
    </row>
    <row r="14" spans="1:22" ht="14.25" customHeight="1" x14ac:dyDescent="0.2">
      <c r="A14" s="137" t="s">
        <v>387</v>
      </c>
      <c r="B14" s="179" t="s">
        <v>369</v>
      </c>
      <c r="C14" s="179"/>
      <c r="D14" s="125" t="s">
        <v>373</v>
      </c>
      <c r="E14" s="125">
        <v>256</v>
      </c>
      <c r="F14" s="125" t="s">
        <v>374</v>
      </c>
      <c r="G14" s="125">
        <v>512</v>
      </c>
      <c r="H14" s="146">
        <v>1</v>
      </c>
      <c r="I14" s="145">
        <v>7968032</v>
      </c>
      <c r="J14" s="156">
        <v>2.8666420000000001</v>
      </c>
      <c r="K14" s="156">
        <v>2.0570279999999999</v>
      </c>
      <c r="L14" s="156">
        <v>1.6413</v>
      </c>
      <c r="M14" s="156">
        <v>1.4623390000000001</v>
      </c>
      <c r="N14" s="156">
        <v>1.299307</v>
      </c>
      <c r="O14" s="156">
        <v>1.2855829999999999</v>
      </c>
      <c r="P14" s="156">
        <v>1.187084</v>
      </c>
      <c r="Q14" s="156">
        <v>1.1854880000000001</v>
      </c>
      <c r="R14" s="157">
        <v>0.80100000000000005</v>
      </c>
      <c r="V14" s="130"/>
    </row>
    <row r="15" spans="1:22" x14ac:dyDescent="0.2">
      <c r="V15" s="131"/>
    </row>
    <row r="16" spans="1:22" x14ac:dyDescent="0.2">
      <c r="V16" s="131"/>
    </row>
    <row r="17" spans="22:22" x14ac:dyDescent="0.2">
      <c r="V17" s="131"/>
    </row>
    <row r="18" spans="22:22" x14ac:dyDescent="0.2">
      <c r="V18" s="131"/>
    </row>
    <row r="19" spans="22:22" x14ac:dyDescent="0.2">
      <c r="V19" s="131"/>
    </row>
    <row r="20" spans="22:22" x14ac:dyDescent="0.2">
      <c r="V20" s="131"/>
    </row>
    <row r="21" spans="22:22" x14ac:dyDescent="0.2">
      <c r="V21" s="131"/>
    </row>
    <row r="22" spans="22:22" x14ac:dyDescent="0.2">
      <c r="V22" s="131"/>
    </row>
    <row r="23" spans="22:22" x14ac:dyDescent="0.2">
      <c r="V23" s="131"/>
    </row>
    <row r="24" spans="22:22" x14ac:dyDescent="0.2">
      <c r="V24" s="131"/>
    </row>
    <row r="25" spans="22:22" x14ac:dyDescent="0.2">
      <c r="V25" s="130"/>
    </row>
    <row r="26" spans="22:22" x14ac:dyDescent="0.2">
      <c r="V26" s="130"/>
    </row>
    <row r="27" spans="22:22" x14ac:dyDescent="0.2">
      <c r="V27" s="130"/>
    </row>
    <row r="28" spans="22:22" x14ac:dyDescent="0.2">
      <c r="V28" s="130"/>
    </row>
    <row r="29" spans="22:22" x14ac:dyDescent="0.2">
      <c r="V29" s="130"/>
    </row>
    <row r="30" spans="22:22" x14ac:dyDescent="0.2">
      <c r="V30" s="130"/>
    </row>
    <row r="31" spans="22:22" x14ac:dyDescent="0.2">
      <c r="V31" s="130"/>
    </row>
    <row r="32" spans="22:22" x14ac:dyDescent="0.2">
      <c r="V32" s="130"/>
    </row>
    <row r="33" spans="22:22" x14ac:dyDescent="0.2">
      <c r="V33" s="130"/>
    </row>
    <row r="34" spans="22:22" x14ac:dyDescent="0.2">
      <c r="V34" s="130"/>
    </row>
    <row r="35" spans="22:22" x14ac:dyDescent="0.2">
      <c r="V35" s="130"/>
    </row>
    <row r="36" spans="22:22" x14ac:dyDescent="0.2">
      <c r="V36" s="130"/>
    </row>
    <row r="37" spans="22:22" x14ac:dyDescent="0.2">
      <c r="V37" s="130"/>
    </row>
    <row r="38" spans="22:22" x14ac:dyDescent="0.2">
      <c r="V38" s="130"/>
    </row>
    <row r="39" spans="22:22" x14ac:dyDescent="0.2">
      <c r="V39" s="130"/>
    </row>
    <row r="40" spans="22:22" x14ac:dyDescent="0.2">
      <c r="V40" s="130"/>
    </row>
    <row r="41" spans="22:22" x14ac:dyDescent="0.2">
      <c r="V41" s="130"/>
    </row>
    <row r="42" spans="22:22" x14ac:dyDescent="0.2">
      <c r="V42" s="130"/>
    </row>
    <row r="43" spans="22:22" x14ac:dyDescent="0.2">
      <c r="V43" s="130"/>
    </row>
    <row r="44" spans="22:22" x14ac:dyDescent="0.2">
      <c r="V44" s="130"/>
    </row>
    <row r="45" spans="22:22" x14ac:dyDescent="0.2">
      <c r="V45" s="130"/>
    </row>
    <row r="46" spans="22:22" x14ac:dyDescent="0.2">
      <c r="V46" s="130"/>
    </row>
    <row r="47" spans="22:22" x14ac:dyDescent="0.2">
      <c r="V47" s="130"/>
    </row>
    <row r="48" spans="22:22" x14ac:dyDescent="0.2">
      <c r="V48" s="130"/>
    </row>
    <row r="49" spans="22:22" x14ac:dyDescent="0.2">
      <c r="V49" s="130"/>
    </row>
    <row r="50" spans="22:22" x14ac:dyDescent="0.2">
      <c r="V50" s="130"/>
    </row>
    <row r="51" spans="22:22" x14ac:dyDescent="0.2">
      <c r="V51" s="130"/>
    </row>
    <row r="52" spans="22:22" x14ac:dyDescent="0.2">
      <c r="V52" s="132"/>
    </row>
    <row r="53" spans="22:22" x14ac:dyDescent="0.2">
      <c r="V53" s="130"/>
    </row>
    <row r="54" spans="22:22" x14ac:dyDescent="0.2">
      <c r="V54" s="132"/>
    </row>
    <row r="55" spans="22:22" x14ac:dyDescent="0.2">
      <c r="V55" s="130"/>
    </row>
    <row r="56" spans="22:22" x14ac:dyDescent="0.2">
      <c r="V56" s="130"/>
    </row>
    <row r="57" spans="22:22" x14ac:dyDescent="0.2">
      <c r="V57" s="130"/>
    </row>
    <row r="58" spans="22:22" x14ac:dyDescent="0.2">
      <c r="V58" s="130"/>
    </row>
    <row r="59" spans="22:22" x14ac:dyDescent="0.2">
      <c r="V59" s="130"/>
    </row>
    <row r="60" spans="22:22" x14ac:dyDescent="0.2">
      <c r="V60" s="130"/>
    </row>
    <row r="61" spans="22:22" x14ac:dyDescent="0.2">
      <c r="V61" s="130"/>
    </row>
    <row r="62" spans="22:22" x14ac:dyDescent="0.2">
      <c r="V62" s="130"/>
    </row>
    <row r="63" spans="22:22" x14ac:dyDescent="0.2">
      <c r="V63" s="130"/>
    </row>
    <row r="64" spans="22:22" x14ac:dyDescent="0.2">
      <c r="V64" s="130"/>
    </row>
    <row r="65" spans="22:22" x14ac:dyDescent="0.2">
      <c r="V65" s="130"/>
    </row>
    <row r="66" spans="22:22" x14ac:dyDescent="0.2">
      <c r="V66" s="130"/>
    </row>
    <row r="67" spans="22:22" x14ac:dyDescent="0.2">
      <c r="V67" s="130"/>
    </row>
    <row r="68" spans="22:22" x14ac:dyDescent="0.2">
      <c r="V68" s="130"/>
    </row>
    <row r="69" spans="22:22" x14ac:dyDescent="0.2">
      <c r="V69" s="130"/>
    </row>
    <row r="70" spans="22:22" x14ac:dyDescent="0.2">
      <c r="V70" s="130"/>
    </row>
    <row r="71" spans="22:22" x14ac:dyDescent="0.2">
      <c r="V71" s="130"/>
    </row>
    <row r="72" spans="22:22" x14ac:dyDescent="0.2">
      <c r="V72" s="130"/>
    </row>
    <row r="73" spans="22:22" x14ac:dyDescent="0.2">
      <c r="V73" s="130"/>
    </row>
    <row r="74" spans="22:22" x14ac:dyDescent="0.2">
      <c r="V74" s="130"/>
    </row>
    <row r="75" spans="22:22" x14ac:dyDescent="0.2">
      <c r="V75" s="130"/>
    </row>
    <row r="76" spans="22:22" x14ac:dyDescent="0.2">
      <c r="V76" s="130"/>
    </row>
    <row r="77" spans="22:22" x14ac:dyDescent="0.2">
      <c r="V77" s="130"/>
    </row>
    <row r="78" spans="22:22" x14ac:dyDescent="0.2">
      <c r="V78" s="130"/>
    </row>
    <row r="79" spans="22:22" x14ac:dyDescent="0.2">
      <c r="V79" s="130"/>
    </row>
    <row r="80" spans="22:22" x14ac:dyDescent="0.2">
      <c r="V80" s="130"/>
    </row>
    <row r="81" spans="22:22" x14ac:dyDescent="0.2">
      <c r="V81" s="130"/>
    </row>
    <row r="82" spans="22:22" x14ac:dyDescent="0.2">
      <c r="V82" s="130"/>
    </row>
    <row r="83" spans="22:22" x14ac:dyDescent="0.2">
      <c r="V83" s="130"/>
    </row>
    <row r="84" spans="22:22" x14ac:dyDescent="0.2">
      <c r="V84" s="130"/>
    </row>
    <row r="85" spans="22:22" x14ac:dyDescent="0.2">
      <c r="V85" s="130"/>
    </row>
    <row r="86" spans="22:22" x14ac:dyDescent="0.2">
      <c r="V86" s="130"/>
    </row>
    <row r="87" spans="22:22" x14ac:dyDescent="0.2">
      <c r="V87" s="130"/>
    </row>
    <row r="88" spans="22:22" x14ac:dyDescent="0.2">
      <c r="V88" s="130"/>
    </row>
    <row r="89" spans="22:22" x14ac:dyDescent="0.2">
      <c r="V89" s="130"/>
    </row>
    <row r="90" spans="22:22" x14ac:dyDescent="0.2">
      <c r="V90" s="130"/>
    </row>
    <row r="91" spans="22:22" x14ac:dyDescent="0.2">
      <c r="V91" s="130"/>
    </row>
    <row r="92" spans="22:22" x14ac:dyDescent="0.2">
      <c r="V92" s="130"/>
    </row>
    <row r="93" spans="22:22" x14ac:dyDescent="0.2">
      <c r="V93" s="130"/>
    </row>
    <row r="94" spans="22:22" x14ac:dyDescent="0.2">
      <c r="V94" s="130"/>
    </row>
    <row r="95" spans="22:22" x14ac:dyDescent="0.2">
      <c r="V95" s="130"/>
    </row>
    <row r="96" spans="22:22" x14ac:dyDescent="0.2">
      <c r="V96" s="130"/>
    </row>
    <row r="97" spans="22:22" x14ac:dyDescent="0.2">
      <c r="V97" s="130"/>
    </row>
    <row r="98" spans="22:22" x14ac:dyDescent="0.2">
      <c r="V98" s="130"/>
    </row>
    <row r="99" spans="22:22" x14ac:dyDescent="0.2">
      <c r="V99" s="130"/>
    </row>
    <row r="100" spans="22:22" x14ac:dyDescent="0.2">
      <c r="V100" s="130"/>
    </row>
    <row r="101" spans="22:22" x14ac:dyDescent="0.2">
      <c r="V101" s="130"/>
    </row>
    <row r="102" spans="22:22" x14ac:dyDescent="0.2">
      <c r="V102" s="130"/>
    </row>
    <row r="103" spans="22:22" x14ac:dyDescent="0.2">
      <c r="V103" s="130"/>
    </row>
    <row r="104" spans="22:22" x14ac:dyDescent="0.2">
      <c r="V104" s="130"/>
    </row>
    <row r="105" spans="22:22" x14ac:dyDescent="0.2">
      <c r="V105" s="130"/>
    </row>
    <row r="106" spans="22:22" x14ac:dyDescent="0.2">
      <c r="V106" s="130"/>
    </row>
    <row r="107" spans="22:22" x14ac:dyDescent="0.2">
      <c r="V107" s="130"/>
    </row>
    <row r="108" spans="22:22" x14ac:dyDescent="0.2">
      <c r="V108" s="130"/>
    </row>
    <row r="109" spans="22:22" x14ac:dyDescent="0.2">
      <c r="V109" s="130"/>
    </row>
    <row r="110" spans="22:22" x14ac:dyDescent="0.2">
      <c r="V110" s="130"/>
    </row>
    <row r="111" spans="22:22" x14ac:dyDescent="0.2">
      <c r="V111" s="130"/>
    </row>
    <row r="112" spans="22:22" x14ac:dyDescent="0.2">
      <c r="V112" s="130"/>
    </row>
    <row r="113" spans="22:22" x14ac:dyDescent="0.2">
      <c r="V113" s="130"/>
    </row>
    <row r="114" spans="22:22" x14ac:dyDescent="0.2">
      <c r="V114" s="130"/>
    </row>
    <row r="115" spans="22:22" x14ac:dyDescent="0.2">
      <c r="V115" s="130"/>
    </row>
    <row r="116" spans="22:22" x14ac:dyDescent="0.2">
      <c r="V116" s="130"/>
    </row>
    <row r="117" spans="22:22" x14ac:dyDescent="0.2">
      <c r="V117" s="130"/>
    </row>
    <row r="118" spans="22:22" x14ac:dyDescent="0.2">
      <c r="V118" s="130"/>
    </row>
    <row r="119" spans="22:22" x14ac:dyDescent="0.2">
      <c r="V119" s="130"/>
    </row>
    <row r="120" spans="22:22" x14ac:dyDescent="0.2">
      <c r="V120" s="130"/>
    </row>
    <row r="121" spans="22:22" x14ac:dyDescent="0.2">
      <c r="V121" s="130"/>
    </row>
    <row r="122" spans="22:22" x14ac:dyDescent="0.2">
      <c r="V122" s="130"/>
    </row>
    <row r="123" spans="22:22" x14ac:dyDescent="0.2">
      <c r="V123" s="130"/>
    </row>
    <row r="124" spans="22:22" x14ac:dyDescent="0.2">
      <c r="V124" s="130"/>
    </row>
    <row r="125" spans="22:22" x14ac:dyDescent="0.2">
      <c r="V125" s="130"/>
    </row>
    <row r="126" spans="22:22" x14ac:dyDescent="0.2">
      <c r="V126" s="130"/>
    </row>
    <row r="127" spans="22:22" x14ac:dyDescent="0.2">
      <c r="V127" s="130"/>
    </row>
    <row r="128" spans="22:22" x14ac:dyDescent="0.2">
      <c r="V128" s="130"/>
    </row>
    <row r="129" spans="22:22" x14ac:dyDescent="0.2">
      <c r="V129" s="130"/>
    </row>
    <row r="130" spans="22:22" x14ac:dyDescent="0.2">
      <c r="V130" s="130"/>
    </row>
    <row r="131" spans="22:22" x14ac:dyDescent="0.2">
      <c r="V131" s="130"/>
    </row>
    <row r="132" spans="22:22" x14ac:dyDescent="0.2">
      <c r="V132" s="130"/>
    </row>
    <row r="133" spans="22:22" x14ac:dyDescent="0.2">
      <c r="V133" s="130"/>
    </row>
    <row r="134" spans="22:22" x14ac:dyDescent="0.2">
      <c r="V134" s="130"/>
    </row>
    <row r="135" spans="22:22" x14ac:dyDescent="0.2">
      <c r="V135" s="130"/>
    </row>
    <row r="136" spans="22:22" x14ac:dyDescent="0.2">
      <c r="V136" s="130"/>
    </row>
    <row r="137" spans="22:22" x14ac:dyDescent="0.2">
      <c r="V137" s="130"/>
    </row>
    <row r="138" spans="22:22" x14ac:dyDescent="0.2">
      <c r="V138" s="130"/>
    </row>
    <row r="139" spans="22:22" x14ac:dyDescent="0.2">
      <c r="V139" s="130"/>
    </row>
    <row r="140" spans="22:22" x14ac:dyDescent="0.2">
      <c r="V140" s="130"/>
    </row>
    <row r="141" spans="22:22" x14ac:dyDescent="0.2">
      <c r="V141" s="130"/>
    </row>
    <row r="142" spans="22:22" x14ac:dyDescent="0.2">
      <c r="V142" s="130"/>
    </row>
    <row r="143" spans="22:22" x14ac:dyDescent="0.2">
      <c r="V143" s="130"/>
    </row>
    <row r="144" spans="22:22" x14ac:dyDescent="0.2">
      <c r="V144" s="130"/>
    </row>
    <row r="145" spans="22:22" x14ac:dyDescent="0.2">
      <c r="V145" s="130"/>
    </row>
    <row r="146" spans="22:22" x14ac:dyDescent="0.2">
      <c r="V146" s="130"/>
    </row>
    <row r="147" spans="22:22" x14ac:dyDescent="0.2">
      <c r="V147" s="130"/>
    </row>
    <row r="148" spans="22:22" x14ac:dyDescent="0.2">
      <c r="V148" s="130"/>
    </row>
    <row r="149" spans="22:22" x14ac:dyDescent="0.2">
      <c r="V149" s="130"/>
    </row>
    <row r="150" spans="22:22" x14ac:dyDescent="0.2">
      <c r="V150" s="130"/>
    </row>
    <row r="151" spans="22:22" x14ac:dyDescent="0.2">
      <c r="V151" s="130"/>
    </row>
    <row r="152" spans="22:22" x14ac:dyDescent="0.2">
      <c r="V152" s="130"/>
    </row>
    <row r="153" spans="22:22" x14ac:dyDescent="0.2">
      <c r="V153" s="130"/>
    </row>
    <row r="154" spans="22:22" x14ac:dyDescent="0.2">
      <c r="V154" s="130"/>
    </row>
    <row r="155" spans="22:22" x14ac:dyDescent="0.2">
      <c r="V155" s="130"/>
    </row>
    <row r="156" spans="22:22" x14ac:dyDescent="0.2">
      <c r="V156" s="130"/>
    </row>
    <row r="157" spans="22:22" x14ac:dyDescent="0.2">
      <c r="V157" s="130"/>
    </row>
    <row r="158" spans="22:22" x14ac:dyDescent="0.2">
      <c r="V158" s="130"/>
    </row>
    <row r="159" spans="22:22" x14ac:dyDescent="0.2">
      <c r="V159" s="130"/>
    </row>
    <row r="160" spans="22:22" x14ac:dyDescent="0.2">
      <c r="V160" s="130"/>
    </row>
    <row r="161" spans="22:22" x14ac:dyDescent="0.2">
      <c r="V161" s="130"/>
    </row>
    <row r="162" spans="22:22" x14ac:dyDescent="0.2">
      <c r="V162" s="130"/>
    </row>
    <row r="163" spans="22:22" x14ac:dyDescent="0.2">
      <c r="V163" s="130"/>
    </row>
  </sheetData>
  <mergeCells count="11">
    <mergeCell ref="B14:C14"/>
    <mergeCell ref="A2:A11"/>
    <mergeCell ref="B12:C12"/>
    <mergeCell ref="B13:C13"/>
    <mergeCell ref="B6:C6"/>
    <mergeCell ref="B8:C8"/>
    <mergeCell ref="B3:C3"/>
    <mergeCell ref="B2:C2"/>
    <mergeCell ref="B5:C5"/>
    <mergeCell ref="B4:C4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68DC-F82F-4D46-8D77-479CA7748840}">
  <dimension ref="A1:AC81"/>
  <sheetViews>
    <sheetView workbookViewId="0">
      <selection activeCell="B9" sqref="B9"/>
    </sheetView>
  </sheetViews>
  <sheetFormatPr defaultRowHeight="14.25" x14ac:dyDescent="0.2"/>
  <cols>
    <col min="21" max="22" width="9" style="36"/>
  </cols>
  <sheetData>
    <row r="1" spans="1:29" s="1" customFormat="1" x14ac:dyDescent="0.2">
      <c r="A1" s="1" t="s">
        <v>270</v>
      </c>
      <c r="B1" s="1" t="s">
        <v>293</v>
      </c>
      <c r="C1" s="1" t="s">
        <v>286</v>
      </c>
      <c r="D1" s="1" t="s">
        <v>289</v>
      </c>
      <c r="E1" s="1" t="s">
        <v>295</v>
      </c>
      <c r="F1" s="1" t="s">
        <v>298</v>
      </c>
      <c r="G1" s="1" t="s">
        <v>292</v>
      </c>
      <c r="H1" s="1" t="s">
        <v>271</v>
      </c>
      <c r="I1" s="1" t="s">
        <v>296</v>
      </c>
      <c r="J1" s="1" t="s">
        <v>277</v>
      </c>
      <c r="K1" s="1" t="s">
        <v>284</v>
      </c>
      <c r="N1" s="1" t="s">
        <v>300</v>
      </c>
      <c r="O1" s="1" t="s">
        <v>303</v>
      </c>
      <c r="P1" s="1" t="s">
        <v>307</v>
      </c>
      <c r="Q1" s="1" t="s">
        <v>309</v>
      </c>
      <c r="R1">
        <v>28</v>
      </c>
      <c r="S1" s="1" t="s">
        <v>312</v>
      </c>
      <c r="U1" s="92" t="s">
        <v>315</v>
      </c>
      <c r="V1" s="92" t="s">
        <v>362</v>
      </c>
      <c r="W1" s="1" t="s">
        <v>323</v>
      </c>
      <c r="X1" s="1" t="s">
        <v>317</v>
      </c>
      <c r="Y1" s="1" t="s">
        <v>319</v>
      </c>
      <c r="Z1" s="1" t="s">
        <v>328</v>
      </c>
      <c r="AA1" s="1" t="s">
        <v>333</v>
      </c>
      <c r="AB1" s="1" t="s">
        <v>336</v>
      </c>
      <c r="AC1" s="1" t="s">
        <v>356</v>
      </c>
    </row>
    <row r="2" spans="1:29" x14ac:dyDescent="0.2">
      <c r="A2">
        <v>5000</v>
      </c>
      <c r="B2">
        <v>3.0474060000000001</v>
      </c>
      <c r="D2">
        <v>3.3443520000000002</v>
      </c>
      <c r="E2">
        <v>3.3096739999999998</v>
      </c>
      <c r="F2">
        <v>3.1234769999999998</v>
      </c>
      <c r="G2">
        <v>3.3221850000000002</v>
      </c>
      <c r="H2">
        <v>3.091885</v>
      </c>
      <c r="I2">
        <v>3.09246</v>
      </c>
      <c r="J2">
        <v>3.3309660000000001</v>
      </c>
      <c r="K2">
        <v>3.061461</v>
      </c>
      <c r="M2">
        <v>5000</v>
      </c>
      <c r="N2">
        <v>4.774216</v>
      </c>
      <c r="O2">
        <v>4.7823539999999998</v>
      </c>
      <c r="P2">
        <v>4.7423400000000004</v>
      </c>
      <c r="Q2">
        <v>3.5397560000000001</v>
      </c>
      <c r="R2">
        <v>3.7361939999999998</v>
      </c>
      <c r="S2">
        <v>3.4554130000000001</v>
      </c>
      <c r="U2" s="36">
        <v>3.695843</v>
      </c>
      <c r="V2" s="36">
        <v>3.7949630000000001</v>
      </c>
      <c r="W2">
        <v>3.6360890000000001</v>
      </c>
      <c r="X2">
        <v>3.7506629999999999</v>
      </c>
      <c r="Y2">
        <v>4.227983</v>
      </c>
      <c r="Z2">
        <v>3.6360890000000001</v>
      </c>
      <c r="AA2">
        <v>3.7133020000000001</v>
      </c>
      <c r="AB2">
        <v>3.3293900000000001</v>
      </c>
      <c r="AC2">
        <v>5.0453130000000002</v>
      </c>
    </row>
    <row r="3" spans="1:29" x14ac:dyDescent="0.2">
      <c r="A3">
        <v>10000</v>
      </c>
      <c r="B3">
        <v>2.2583350000000002</v>
      </c>
      <c r="D3">
        <v>2.364554</v>
      </c>
      <c r="E3">
        <v>2.3107150000000001</v>
      </c>
      <c r="F3">
        <v>2.2808649999999999</v>
      </c>
      <c r="G3">
        <v>2.3745949999999998</v>
      </c>
      <c r="H3">
        <v>2.2408700000000001</v>
      </c>
      <c r="I3">
        <v>2.26749</v>
      </c>
      <c r="J3">
        <v>2.4749490000000001</v>
      </c>
      <c r="K3">
        <v>2.2530920000000001</v>
      </c>
      <c r="M3">
        <v>10000</v>
      </c>
      <c r="N3">
        <v>3.635211</v>
      </c>
      <c r="O3">
        <v>3.3887079999999998</v>
      </c>
      <c r="P3">
        <v>3.4254880000000001</v>
      </c>
      <c r="Q3">
        <v>2.5359889999999998</v>
      </c>
      <c r="R3">
        <v>2.5516770000000002</v>
      </c>
      <c r="S3">
        <v>2.4206989999999999</v>
      </c>
      <c r="U3" s="36">
        <v>2.4611909999999999</v>
      </c>
      <c r="V3" s="36">
        <v>2.6660740000000001</v>
      </c>
      <c r="W3">
        <v>2.518084</v>
      </c>
      <c r="X3">
        <v>2.807712</v>
      </c>
      <c r="Y3">
        <v>2.8073269999999999</v>
      </c>
      <c r="Z3">
        <v>2.518084</v>
      </c>
      <c r="AA3">
        <v>2.5171410000000001</v>
      </c>
      <c r="AB3">
        <v>2.3270960000000001</v>
      </c>
      <c r="AC3">
        <v>2.7814209999999999</v>
      </c>
    </row>
    <row r="4" spans="1:29" x14ac:dyDescent="0.2">
      <c r="A4">
        <v>15000</v>
      </c>
      <c r="B4">
        <v>1.7232270000000001</v>
      </c>
      <c r="D4">
        <v>1.9495880000000001</v>
      </c>
      <c r="E4">
        <v>2.036295</v>
      </c>
      <c r="F4">
        <v>1.916798</v>
      </c>
      <c r="G4">
        <v>1.99936</v>
      </c>
      <c r="H4">
        <v>1.807741</v>
      </c>
      <c r="I4">
        <v>1.979503</v>
      </c>
      <c r="J4">
        <v>2.2951450000000002</v>
      </c>
      <c r="K4">
        <v>1.8873040000000001</v>
      </c>
      <c r="M4">
        <v>15000</v>
      </c>
      <c r="N4">
        <v>3.0157280000000002</v>
      </c>
      <c r="O4">
        <v>3.1105930000000002</v>
      </c>
      <c r="P4">
        <v>3.1088789999999999</v>
      </c>
      <c r="Q4">
        <v>2.027002</v>
      </c>
      <c r="R4">
        <v>2.1043159999999999</v>
      </c>
      <c r="S4">
        <v>2.0617559999999999</v>
      </c>
      <c r="U4" s="36">
        <v>2.0277660000000002</v>
      </c>
      <c r="V4" s="36">
        <v>2.125877</v>
      </c>
      <c r="X4">
        <v>2.166274</v>
      </c>
      <c r="Y4">
        <v>2.1570049999999998</v>
      </c>
      <c r="Z4">
        <v>2.1461070000000002</v>
      </c>
      <c r="AA4">
        <v>3.588616</v>
      </c>
      <c r="AB4">
        <v>1.893804</v>
      </c>
      <c r="AC4">
        <v>2.3642129999999999</v>
      </c>
    </row>
    <row r="5" spans="1:29" x14ac:dyDescent="0.2">
      <c r="A5">
        <v>20000</v>
      </c>
      <c r="B5">
        <v>1.5073669999999999</v>
      </c>
      <c r="D5">
        <v>1.8314330000000001</v>
      </c>
      <c r="E5">
        <v>1.78271</v>
      </c>
      <c r="F5">
        <v>1.771255</v>
      </c>
      <c r="G5">
        <v>1.84124</v>
      </c>
      <c r="H5">
        <v>1.6427639999999999</v>
      </c>
      <c r="I5">
        <v>1.7835289999999999</v>
      </c>
      <c r="J5">
        <v>1.9620820000000001</v>
      </c>
      <c r="K5">
        <v>1.733155</v>
      </c>
      <c r="M5">
        <v>20000</v>
      </c>
      <c r="N5">
        <v>2.8393510000000002</v>
      </c>
      <c r="O5">
        <v>2.6402009999999998</v>
      </c>
      <c r="P5">
        <v>2.5597650000000001</v>
      </c>
      <c r="Q5">
        <v>1.7810980000000001</v>
      </c>
      <c r="R5">
        <v>1.8830100000000001</v>
      </c>
      <c r="S5">
        <v>1.788931</v>
      </c>
      <c r="U5" s="36">
        <v>1.8371930000000001</v>
      </c>
      <c r="V5" s="36">
        <v>1.7873250000000001</v>
      </c>
      <c r="X5">
        <v>1.791185</v>
      </c>
      <c r="Y5">
        <v>1.882771</v>
      </c>
      <c r="Z5">
        <v>1.824875</v>
      </c>
      <c r="AA5">
        <v>2.4748350000000001</v>
      </c>
      <c r="AB5">
        <v>1.65402</v>
      </c>
      <c r="AC5">
        <v>2.2451979999999998</v>
      </c>
    </row>
    <row r="6" spans="1:29" x14ac:dyDescent="0.2">
      <c r="A6">
        <v>25000</v>
      </c>
      <c r="B6">
        <v>1.4209540000000001</v>
      </c>
      <c r="D6">
        <v>1.7362329999999999</v>
      </c>
      <c r="E6">
        <v>1.700494</v>
      </c>
      <c r="F6">
        <v>1.6711009999999999</v>
      </c>
      <c r="G6">
        <v>1.655025</v>
      </c>
      <c r="H6">
        <v>1.5680689999999999</v>
      </c>
      <c r="I6">
        <v>1.6699470000000001</v>
      </c>
      <c r="J6">
        <v>1.879718</v>
      </c>
      <c r="K6">
        <v>1.5952580000000001</v>
      </c>
      <c r="M6">
        <v>25000</v>
      </c>
      <c r="N6">
        <v>2.569455</v>
      </c>
      <c r="O6">
        <v>2.5638100000000001</v>
      </c>
      <c r="P6">
        <v>2.3489179999999998</v>
      </c>
      <c r="Q6">
        <v>1.548916</v>
      </c>
      <c r="R6">
        <v>1.7418499999999999</v>
      </c>
      <c r="S6">
        <v>1.63</v>
      </c>
      <c r="U6" s="36">
        <v>1.527496</v>
      </c>
      <c r="V6" s="36">
        <v>1.642706</v>
      </c>
      <c r="X6">
        <v>1.647222</v>
      </c>
      <c r="Y6">
        <v>1.7326410000000001</v>
      </c>
      <c r="Z6">
        <v>1.5863069999999999</v>
      </c>
      <c r="AA6">
        <v>1.9378489999999999</v>
      </c>
      <c r="AB6">
        <v>1.4910049999999999</v>
      </c>
      <c r="AC6">
        <v>1.9508719999999999</v>
      </c>
    </row>
    <row r="7" spans="1:29" x14ac:dyDescent="0.2">
      <c r="A7">
        <v>30000</v>
      </c>
      <c r="B7">
        <v>1.3457920000000001</v>
      </c>
      <c r="D7">
        <v>1.4953419999999999</v>
      </c>
      <c r="E7">
        <v>1.5073719999999999</v>
      </c>
      <c r="F7">
        <v>1.4680599999999999</v>
      </c>
      <c r="G7">
        <v>1.5059359999999999</v>
      </c>
      <c r="H7">
        <v>1.4878400000000001</v>
      </c>
      <c r="I7">
        <v>1.504345</v>
      </c>
      <c r="J7">
        <v>1.764821</v>
      </c>
      <c r="K7">
        <v>1.5200279999999999</v>
      </c>
      <c r="M7">
        <v>30000</v>
      </c>
      <c r="N7">
        <v>2.3204229999999999</v>
      </c>
      <c r="O7">
        <v>2.249514</v>
      </c>
      <c r="P7">
        <v>2.1968350000000001</v>
      </c>
      <c r="Q7">
        <v>1.373435</v>
      </c>
      <c r="R7">
        <v>1.5412570000000001</v>
      </c>
      <c r="S7">
        <v>1.43302</v>
      </c>
      <c r="U7" s="36">
        <v>1.4798789999999999</v>
      </c>
      <c r="V7" s="36">
        <v>1.536816</v>
      </c>
      <c r="X7">
        <v>1.5593109999999999</v>
      </c>
      <c r="Y7">
        <v>1.507525</v>
      </c>
      <c r="Z7">
        <v>1.44028</v>
      </c>
      <c r="AA7">
        <v>1.7466999999999999</v>
      </c>
      <c r="AB7">
        <v>1.4373610000000001</v>
      </c>
      <c r="AC7">
        <v>1.829947</v>
      </c>
    </row>
    <row r="8" spans="1:29" x14ac:dyDescent="0.2">
      <c r="A8">
        <v>35000</v>
      </c>
      <c r="B8">
        <v>1.275577</v>
      </c>
      <c r="D8">
        <v>1.4326099999999999</v>
      </c>
      <c r="E8">
        <v>1.470215</v>
      </c>
      <c r="F8">
        <v>1.4072899999999999</v>
      </c>
      <c r="G8">
        <v>1.6443209999999999</v>
      </c>
      <c r="H8">
        <v>1.444523</v>
      </c>
      <c r="I8">
        <v>1.497709</v>
      </c>
      <c r="J8">
        <v>1.6707860000000001</v>
      </c>
      <c r="K8">
        <v>1.5827560000000001</v>
      </c>
      <c r="M8">
        <v>35000</v>
      </c>
      <c r="N8">
        <v>2.1747890000000001</v>
      </c>
      <c r="O8">
        <v>2.0876649999999999</v>
      </c>
      <c r="P8">
        <v>2.0034900000000002</v>
      </c>
      <c r="Q8">
        <v>1.3476950000000001</v>
      </c>
      <c r="R8">
        <v>1.4266939999999999</v>
      </c>
      <c r="S8">
        <v>1.3624750000000001</v>
      </c>
      <c r="U8" s="36">
        <v>1.419503</v>
      </c>
      <c r="V8" s="36">
        <v>1.371</v>
      </c>
      <c r="X8">
        <v>1.3780479999999999</v>
      </c>
      <c r="Y8">
        <v>1.418371</v>
      </c>
      <c r="Z8">
        <v>1.3596269999999999</v>
      </c>
      <c r="AA8">
        <v>1.530586</v>
      </c>
      <c r="AB8">
        <v>1.232918</v>
      </c>
      <c r="AC8">
        <v>1.5751120000000001</v>
      </c>
    </row>
    <row r="9" spans="1:29" x14ac:dyDescent="0.2">
      <c r="A9">
        <v>40000</v>
      </c>
      <c r="B9">
        <v>1.191527</v>
      </c>
      <c r="D9">
        <v>1.6003780000000001</v>
      </c>
      <c r="E9">
        <v>1.391748</v>
      </c>
      <c r="F9">
        <v>1.40144</v>
      </c>
      <c r="G9">
        <v>1.415384</v>
      </c>
      <c r="H9">
        <v>1.3902019999999999</v>
      </c>
      <c r="I9">
        <v>1.3759459999999999</v>
      </c>
      <c r="J9">
        <v>1.535385</v>
      </c>
      <c r="K9">
        <v>1.361537</v>
      </c>
      <c r="M9">
        <v>40000</v>
      </c>
      <c r="N9">
        <v>2.0378769999999999</v>
      </c>
      <c r="O9">
        <v>1.9940580000000001</v>
      </c>
      <c r="P9">
        <v>2.0147010000000001</v>
      </c>
      <c r="Q9">
        <v>1.327329</v>
      </c>
      <c r="R9">
        <v>1.3233200000000001</v>
      </c>
      <c r="S9">
        <v>1.287695</v>
      </c>
      <c r="U9" s="36">
        <v>1.263897</v>
      </c>
      <c r="V9" s="36">
        <v>1.2453609999999999</v>
      </c>
      <c r="X9">
        <v>1.329774</v>
      </c>
      <c r="Y9">
        <v>1.2917959999999999</v>
      </c>
      <c r="Z9">
        <v>1.2589950000000001</v>
      </c>
      <c r="AA9">
        <v>1.428593</v>
      </c>
      <c r="AB9">
        <v>1.295593</v>
      </c>
      <c r="AC9">
        <v>1.472491</v>
      </c>
    </row>
    <row r="10" spans="1:29" x14ac:dyDescent="0.2">
      <c r="A10">
        <v>45000</v>
      </c>
      <c r="B10">
        <v>1.1309130000000001</v>
      </c>
      <c r="D10">
        <v>1.3587260000000001</v>
      </c>
      <c r="E10">
        <v>1.340865</v>
      </c>
      <c r="F10">
        <v>1.3982889999999999</v>
      </c>
      <c r="G10">
        <v>1.423524</v>
      </c>
      <c r="H10">
        <v>1.329167</v>
      </c>
      <c r="I10">
        <v>1.3909370000000001</v>
      </c>
      <c r="J10">
        <v>1.45601</v>
      </c>
      <c r="K10">
        <v>1.3059240000000001</v>
      </c>
      <c r="M10">
        <v>45000</v>
      </c>
      <c r="N10">
        <v>2.1121910000000002</v>
      </c>
      <c r="O10">
        <v>1.961068</v>
      </c>
      <c r="P10">
        <v>2.034932</v>
      </c>
      <c r="Q10">
        <v>1.231984</v>
      </c>
      <c r="R10">
        <v>1.340706</v>
      </c>
      <c r="S10">
        <v>1.2723610000000001</v>
      </c>
      <c r="U10" s="36">
        <v>1.2004090000000001</v>
      </c>
      <c r="V10" s="36">
        <v>1.2920609999999999</v>
      </c>
      <c r="X10">
        <v>1.2278340000000001</v>
      </c>
      <c r="Y10">
        <v>1.2867059999999999</v>
      </c>
      <c r="Z10">
        <v>1.184129</v>
      </c>
      <c r="AA10">
        <v>1.2986850000000001</v>
      </c>
      <c r="AB10">
        <v>1.174663</v>
      </c>
      <c r="AC10">
        <v>1.410903</v>
      </c>
    </row>
    <row r="11" spans="1:29" x14ac:dyDescent="0.2">
      <c r="A11">
        <v>50000</v>
      </c>
      <c r="B11">
        <v>1.1402220000000001</v>
      </c>
      <c r="D11">
        <v>1.342929</v>
      </c>
      <c r="E11">
        <v>1.2499199999999999</v>
      </c>
      <c r="F11">
        <v>1.4002600000000001</v>
      </c>
      <c r="G11">
        <v>1.284276</v>
      </c>
      <c r="H11">
        <v>1.2648299999999999</v>
      </c>
      <c r="I11">
        <v>1.3443309999999999</v>
      </c>
      <c r="J11">
        <v>1.3736930000000001</v>
      </c>
      <c r="K11">
        <v>1.2914140000000001</v>
      </c>
      <c r="M11">
        <v>50000</v>
      </c>
      <c r="N11">
        <v>1.900177</v>
      </c>
      <c r="O11">
        <v>1.963873</v>
      </c>
      <c r="P11">
        <v>1.7907090000000001</v>
      </c>
      <c r="Q11">
        <v>1.1836979999999999</v>
      </c>
      <c r="R11">
        <v>1.2945720000000001</v>
      </c>
      <c r="S11">
        <v>1.183619</v>
      </c>
      <c r="U11" s="36">
        <v>1.141616</v>
      </c>
      <c r="V11" s="36">
        <v>1.177813</v>
      </c>
      <c r="X11">
        <v>1.2093910000000001</v>
      </c>
      <c r="Y11">
        <v>1.2683519999999999</v>
      </c>
      <c r="Z11">
        <v>1.2655160000000001</v>
      </c>
      <c r="AA11">
        <v>1.339132</v>
      </c>
      <c r="AB11">
        <v>1.1458999999999999</v>
      </c>
      <c r="AC11">
        <v>1.3295189999999999</v>
      </c>
    </row>
    <row r="12" spans="1:29" x14ac:dyDescent="0.2">
      <c r="A12">
        <v>55000</v>
      </c>
      <c r="B12">
        <v>1.08561</v>
      </c>
      <c r="D12">
        <v>1.404325</v>
      </c>
      <c r="E12">
        <v>1.1848590000000001</v>
      </c>
      <c r="F12">
        <v>1.317428</v>
      </c>
      <c r="G12">
        <v>1.2756749999999999</v>
      </c>
      <c r="H12">
        <v>1.2338009999999999</v>
      </c>
      <c r="I12">
        <v>1.224944</v>
      </c>
      <c r="J12">
        <v>1.288446</v>
      </c>
      <c r="K12">
        <v>1.2701899999999999</v>
      </c>
      <c r="M12">
        <v>55000</v>
      </c>
      <c r="N12">
        <v>1.845977</v>
      </c>
      <c r="O12">
        <v>1.8567359999999999</v>
      </c>
      <c r="P12">
        <v>1.772424</v>
      </c>
      <c r="Q12">
        <v>1.1291880000000001</v>
      </c>
      <c r="R12">
        <v>1.2098720000000001</v>
      </c>
      <c r="S12">
        <v>1.185667</v>
      </c>
      <c r="U12" s="36">
        <v>1.1137379999999999</v>
      </c>
      <c r="V12" s="36">
        <v>1.1123369999999999</v>
      </c>
      <c r="X12">
        <v>1.139456</v>
      </c>
      <c r="Y12">
        <v>1.1837219999999999</v>
      </c>
      <c r="Z12">
        <v>1.220831</v>
      </c>
      <c r="AA12">
        <v>1.21689</v>
      </c>
      <c r="AB12">
        <v>1.0885119999999999</v>
      </c>
      <c r="AC12">
        <v>1.3163750000000001</v>
      </c>
    </row>
    <row r="13" spans="1:29" x14ac:dyDescent="0.2">
      <c r="A13">
        <v>60000</v>
      </c>
      <c r="B13">
        <v>1.055669</v>
      </c>
      <c r="D13">
        <v>1.3035749999999999</v>
      </c>
      <c r="E13">
        <v>1.2319629999999999</v>
      </c>
      <c r="F13">
        <v>1.2671060000000001</v>
      </c>
      <c r="G13">
        <v>1.2269920000000001</v>
      </c>
      <c r="H13">
        <v>1.2014940000000001</v>
      </c>
      <c r="I13">
        <v>1.229962</v>
      </c>
      <c r="J13">
        <v>1.2384599999999999</v>
      </c>
      <c r="K13">
        <v>1.191657</v>
      </c>
      <c r="M13">
        <v>60000</v>
      </c>
      <c r="N13">
        <v>1.748116</v>
      </c>
      <c r="O13">
        <v>1.798467</v>
      </c>
      <c r="P13">
        <v>1.7077990000000001</v>
      </c>
      <c r="Q13">
        <v>1.090476</v>
      </c>
      <c r="R13">
        <v>1.198553</v>
      </c>
      <c r="S13">
        <v>1.194431</v>
      </c>
      <c r="U13" s="36">
        <v>1.092325</v>
      </c>
      <c r="V13" s="36">
        <v>1.059815</v>
      </c>
      <c r="X13">
        <v>1.173495</v>
      </c>
      <c r="Y13">
        <v>1.123499</v>
      </c>
      <c r="Z13">
        <v>1.151645</v>
      </c>
      <c r="AA13">
        <v>1.2212267999999999</v>
      </c>
      <c r="AB13">
        <v>1.0723100000000001</v>
      </c>
      <c r="AC13">
        <v>1.247757</v>
      </c>
    </row>
    <row r="14" spans="1:29" x14ac:dyDescent="0.2">
      <c r="A14">
        <v>65000</v>
      </c>
      <c r="B14">
        <v>1.027644</v>
      </c>
      <c r="C14">
        <v>0.98</v>
      </c>
      <c r="D14">
        <v>1.1613439999999999</v>
      </c>
      <c r="E14">
        <v>1.170145</v>
      </c>
      <c r="F14">
        <v>1.243913</v>
      </c>
      <c r="G14">
        <v>1.213087</v>
      </c>
      <c r="H14">
        <v>1.181729</v>
      </c>
      <c r="I14">
        <v>1.183872</v>
      </c>
      <c r="J14">
        <v>1.255336</v>
      </c>
      <c r="K14">
        <v>1.1966019999999999</v>
      </c>
      <c r="M14">
        <v>65000</v>
      </c>
      <c r="N14">
        <v>1.7584649999999999</v>
      </c>
      <c r="O14">
        <v>1.8290310000000001</v>
      </c>
      <c r="P14">
        <v>1.70346</v>
      </c>
      <c r="Q14">
        <v>1.096155</v>
      </c>
      <c r="R14">
        <v>1.170507</v>
      </c>
      <c r="S14">
        <v>1.106573</v>
      </c>
      <c r="U14" s="36">
        <v>1.1695059999999999</v>
      </c>
      <c r="V14" s="36">
        <v>1.063007</v>
      </c>
      <c r="X14">
        <v>1.1193770000000001</v>
      </c>
      <c r="Y14">
        <v>1.104303</v>
      </c>
      <c r="Z14">
        <v>1.055558</v>
      </c>
      <c r="AB14">
        <v>1.0391619999999999</v>
      </c>
      <c r="AC14">
        <v>1.182285</v>
      </c>
    </row>
    <row r="15" spans="1:29" x14ac:dyDescent="0.2">
      <c r="A15">
        <v>70000</v>
      </c>
      <c r="B15">
        <v>1.0056579999999999</v>
      </c>
      <c r="D15">
        <v>1.3910979999999999</v>
      </c>
      <c r="E15">
        <v>1.1239380000000001</v>
      </c>
      <c r="F15">
        <v>1.1855850000000001</v>
      </c>
      <c r="G15">
        <v>1.1817249999999999</v>
      </c>
      <c r="H15">
        <v>1.143294</v>
      </c>
      <c r="I15">
        <v>1.152739</v>
      </c>
      <c r="J15">
        <v>1.2866010000000001</v>
      </c>
      <c r="K15">
        <v>1.1509499999999999</v>
      </c>
      <c r="M15">
        <v>70000</v>
      </c>
      <c r="N15">
        <v>1.690207</v>
      </c>
      <c r="O15">
        <v>1.681648</v>
      </c>
      <c r="P15">
        <v>1.593518</v>
      </c>
      <c r="Q15">
        <v>1.0701160000000001</v>
      </c>
      <c r="R15">
        <v>1.1027100000000001</v>
      </c>
      <c r="S15">
        <v>1.063105</v>
      </c>
      <c r="U15" s="36">
        <v>1.0243230000000001</v>
      </c>
      <c r="V15" s="36">
        <v>1.0165820000000001</v>
      </c>
      <c r="X15">
        <v>1.128371</v>
      </c>
      <c r="Y15">
        <v>1.153675</v>
      </c>
      <c r="Z15">
        <v>1.008372</v>
      </c>
      <c r="AB15">
        <v>1.059796</v>
      </c>
      <c r="AC15">
        <v>1.2843960000000001</v>
      </c>
    </row>
    <row r="16" spans="1:29" x14ac:dyDescent="0.2">
      <c r="A16">
        <v>75000</v>
      </c>
      <c r="B16">
        <v>0.96681700000000004</v>
      </c>
      <c r="D16">
        <v>1.3344940000000001</v>
      </c>
      <c r="E16">
        <v>1.1253690000000001</v>
      </c>
      <c r="F16">
        <v>1.1392089999999999</v>
      </c>
      <c r="G16">
        <v>1.176212</v>
      </c>
      <c r="H16">
        <v>1.1441209999999999</v>
      </c>
      <c r="I16">
        <v>1.15863</v>
      </c>
      <c r="J16">
        <v>1.208035</v>
      </c>
      <c r="K16">
        <v>1.126735</v>
      </c>
      <c r="M16">
        <v>75000</v>
      </c>
      <c r="N16">
        <v>1.647921</v>
      </c>
      <c r="O16">
        <v>1.667694</v>
      </c>
      <c r="P16">
        <v>1.5752790000000001</v>
      </c>
      <c r="Q16">
        <v>1.022113</v>
      </c>
      <c r="R16">
        <v>1.1103970000000001</v>
      </c>
      <c r="S16">
        <v>1.054379</v>
      </c>
      <c r="U16" s="36">
        <v>1.0897559999999999</v>
      </c>
      <c r="V16" s="36">
        <v>1.0184880000000001</v>
      </c>
      <c r="X16">
        <v>1.1829700000000001</v>
      </c>
      <c r="Y16">
        <v>1.0854220000000001</v>
      </c>
      <c r="Z16">
        <v>1.0276730000000001</v>
      </c>
      <c r="AB16">
        <v>0.99041599999999996</v>
      </c>
      <c r="AC16">
        <v>1.1479250000000001</v>
      </c>
    </row>
    <row r="17" spans="1:29" x14ac:dyDescent="0.2">
      <c r="A17">
        <v>80000</v>
      </c>
      <c r="B17">
        <v>0.99072400000000005</v>
      </c>
      <c r="D17">
        <v>1.23933</v>
      </c>
      <c r="E17">
        <v>1.1084750000000001</v>
      </c>
      <c r="F17">
        <v>1.104916</v>
      </c>
      <c r="G17">
        <v>1.1326719999999999</v>
      </c>
      <c r="H17">
        <v>1.102187</v>
      </c>
      <c r="I17">
        <v>1.1033170000000001</v>
      </c>
      <c r="J17">
        <v>1.3306659999999999</v>
      </c>
      <c r="K17">
        <v>1.097588</v>
      </c>
      <c r="M17">
        <v>80000</v>
      </c>
      <c r="N17">
        <v>1.63192</v>
      </c>
      <c r="O17">
        <v>1.60886</v>
      </c>
      <c r="P17">
        <v>1.5591410000000001</v>
      </c>
      <c r="Q17">
        <v>0.99744900000000003</v>
      </c>
      <c r="R17">
        <v>1.0692250000000001</v>
      </c>
      <c r="S17">
        <v>1.053801</v>
      </c>
      <c r="U17" s="36">
        <v>0.96366600000000002</v>
      </c>
      <c r="V17" s="36">
        <v>1.0416049999999999</v>
      </c>
      <c r="X17">
        <v>1.016653</v>
      </c>
      <c r="Y17">
        <v>1.02536</v>
      </c>
      <c r="Z17">
        <v>1.0096940000000001</v>
      </c>
      <c r="AB17">
        <v>0.99304700000000001</v>
      </c>
      <c r="AC17">
        <v>1.127175</v>
      </c>
    </row>
    <row r="18" spans="1:29" x14ac:dyDescent="0.2">
      <c r="A18">
        <v>85000</v>
      </c>
      <c r="B18">
        <v>0.91239000000000003</v>
      </c>
      <c r="D18">
        <v>1.162717</v>
      </c>
      <c r="E18">
        <v>1.06141</v>
      </c>
      <c r="F18">
        <v>1.094012</v>
      </c>
      <c r="G18">
        <v>1.1126240000000001</v>
      </c>
      <c r="H18">
        <v>1.0615079999999999</v>
      </c>
      <c r="I18">
        <v>1.0955170000000001</v>
      </c>
      <c r="J18">
        <v>1.159173</v>
      </c>
      <c r="K18">
        <v>1.080657</v>
      </c>
      <c r="M18">
        <v>85000</v>
      </c>
      <c r="N18">
        <v>1.567188</v>
      </c>
      <c r="O18">
        <v>1.608895</v>
      </c>
      <c r="P18">
        <v>1.538349</v>
      </c>
      <c r="Q18">
        <v>0.97366600000000003</v>
      </c>
      <c r="R18">
        <v>1.0311980000000001</v>
      </c>
      <c r="S18">
        <v>1.0001690000000001</v>
      </c>
      <c r="U18" s="36">
        <v>0.97489800000000004</v>
      </c>
      <c r="V18" s="36">
        <v>0.99082199999999998</v>
      </c>
      <c r="X18">
        <v>1.0445930000000001</v>
      </c>
      <c r="Y18">
        <v>1.0427249999999999</v>
      </c>
      <c r="Z18">
        <v>0.99710500000000002</v>
      </c>
      <c r="AB18">
        <v>0.94221699999999997</v>
      </c>
      <c r="AC18">
        <v>1.1108659999999999</v>
      </c>
    </row>
    <row r="19" spans="1:29" x14ac:dyDescent="0.2">
      <c r="A19">
        <v>90000</v>
      </c>
      <c r="B19">
        <v>0.91666300000000001</v>
      </c>
      <c r="D19">
        <v>1.07778</v>
      </c>
      <c r="E19">
        <v>1.0502800000000001</v>
      </c>
      <c r="F19">
        <v>1.080956</v>
      </c>
      <c r="G19">
        <v>1.0979460000000001</v>
      </c>
      <c r="H19">
        <v>1.0547</v>
      </c>
      <c r="I19">
        <v>1.0959650000000001</v>
      </c>
      <c r="J19">
        <v>1.1619429999999999</v>
      </c>
      <c r="K19">
        <v>1.104611</v>
      </c>
      <c r="M19">
        <v>90000</v>
      </c>
      <c r="N19">
        <v>1.5620799999999999</v>
      </c>
      <c r="O19">
        <v>1.6366579999999999</v>
      </c>
      <c r="P19">
        <v>1.481911</v>
      </c>
      <c r="Q19">
        <v>0.96680600000000005</v>
      </c>
      <c r="R19">
        <v>1.0370170000000001</v>
      </c>
      <c r="S19">
        <v>1.0149189999999999</v>
      </c>
      <c r="U19" s="36">
        <v>0.96490500000000001</v>
      </c>
      <c r="V19" s="36">
        <v>0.958673</v>
      </c>
      <c r="X19">
        <v>0.99276799999999998</v>
      </c>
      <c r="Y19">
        <v>1.0358350000000001</v>
      </c>
      <c r="Z19">
        <v>0.97104900000000005</v>
      </c>
      <c r="AB19">
        <v>0.94237599999999999</v>
      </c>
      <c r="AC19">
        <v>1.155437</v>
      </c>
    </row>
    <row r="20" spans="1:29" x14ac:dyDescent="0.2">
      <c r="A20">
        <v>95000</v>
      </c>
      <c r="B20">
        <v>0.90931200000000001</v>
      </c>
      <c r="D20">
        <v>1.3119890000000001</v>
      </c>
      <c r="E20">
        <v>1.0416920000000001</v>
      </c>
      <c r="F20">
        <v>1.0447010000000001</v>
      </c>
      <c r="G20">
        <v>1.065944</v>
      </c>
      <c r="H20">
        <v>1.04878</v>
      </c>
      <c r="I20">
        <v>1.062001</v>
      </c>
      <c r="J20">
        <v>1.212483</v>
      </c>
      <c r="K20">
        <v>1.073591</v>
      </c>
      <c r="M20">
        <v>95000</v>
      </c>
      <c r="N20">
        <v>1.5224500000000001</v>
      </c>
      <c r="O20">
        <v>1.575734</v>
      </c>
      <c r="P20">
        <v>1.4664140000000001</v>
      </c>
      <c r="Q20">
        <v>0.94580500000000001</v>
      </c>
      <c r="R20">
        <v>1.029158</v>
      </c>
      <c r="S20">
        <v>0.96892699999999998</v>
      </c>
      <c r="U20" s="36">
        <v>0.96987900000000005</v>
      </c>
      <c r="V20" s="36">
        <v>0.94628100000000004</v>
      </c>
      <c r="X20">
        <v>0.94579000000000002</v>
      </c>
      <c r="Y20">
        <v>1.0402690000000001</v>
      </c>
      <c r="Z20">
        <v>0.91943900000000001</v>
      </c>
      <c r="AB20">
        <v>0.90946499999999997</v>
      </c>
      <c r="AC20">
        <v>1.0783199999999999</v>
      </c>
    </row>
    <row r="21" spans="1:29" x14ac:dyDescent="0.2">
      <c r="A21">
        <v>100000</v>
      </c>
      <c r="B21">
        <v>0.88306399999999996</v>
      </c>
      <c r="D21">
        <v>1.0192140000000001</v>
      </c>
      <c r="E21">
        <v>1.0204530000000001</v>
      </c>
      <c r="F21">
        <v>1.0210870000000001</v>
      </c>
      <c r="G21">
        <v>1.0285690000000001</v>
      </c>
      <c r="H21">
        <v>1.038197</v>
      </c>
      <c r="I21">
        <v>1.032305</v>
      </c>
      <c r="J21">
        <v>1.1425529999999999</v>
      </c>
      <c r="K21">
        <v>1.024457</v>
      </c>
      <c r="M21">
        <v>100000</v>
      </c>
      <c r="N21">
        <v>1.5372710000000001</v>
      </c>
      <c r="O21">
        <v>1.5566800000000001</v>
      </c>
      <c r="P21">
        <v>1.434461</v>
      </c>
      <c r="Q21">
        <v>0.94794199999999995</v>
      </c>
      <c r="R21">
        <v>1.019366</v>
      </c>
      <c r="S21">
        <v>0.94808300000000001</v>
      </c>
      <c r="U21" s="36">
        <v>0.94528599999999996</v>
      </c>
      <c r="V21" s="36">
        <v>0.93167299999999997</v>
      </c>
      <c r="X21">
        <v>0.94383600000000001</v>
      </c>
      <c r="Y21">
        <v>1.045604</v>
      </c>
      <c r="Z21">
        <v>0.94529799999999997</v>
      </c>
      <c r="AB21">
        <v>0.94022899999999998</v>
      </c>
      <c r="AC21">
        <v>1.0586869999999999</v>
      </c>
    </row>
    <row r="22" spans="1:29" x14ac:dyDescent="0.2">
      <c r="A22">
        <v>105000</v>
      </c>
      <c r="B22">
        <v>0.87637600000000004</v>
      </c>
      <c r="D22">
        <v>1.0932580000000001</v>
      </c>
      <c r="E22">
        <v>1.035982</v>
      </c>
      <c r="F22">
        <v>1.027074</v>
      </c>
      <c r="G22">
        <v>1.0384040000000001</v>
      </c>
      <c r="H22">
        <v>1.0256259999999999</v>
      </c>
      <c r="I22">
        <v>1.038119</v>
      </c>
      <c r="J22">
        <v>1.099979</v>
      </c>
      <c r="K22">
        <v>1.0335460000000001</v>
      </c>
      <c r="M22">
        <v>105000</v>
      </c>
      <c r="N22">
        <v>1.498038</v>
      </c>
      <c r="O22">
        <v>1.425556</v>
      </c>
      <c r="P22">
        <v>1.441038</v>
      </c>
      <c r="Q22">
        <v>0.91209399999999996</v>
      </c>
      <c r="R22">
        <v>1.0074160000000001</v>
      </c>
      <c r="S22">
        <v>0.93406</v>
      </c>
      <c r="U22" s="36">
        <v>0.89978400000000003</v>
      </c>
      <c r="V22" s="36">
        <v>1.0144439999999999</v>
      </c>
      <c r="X22">
        <v>0.94931600000000005</v>
      </c>
      <c r="Y22">
        <v>0.98576200000000003</v>
      </c>
      <c r="Z22">
        <v>0.90427800000000003</v>
      </c>
      <c r="AB22">
        <v>0.893343</v>
      </c>
      <c r="AC22">
        <v>1.0251980000000001</v>
      </c>
    </row>
    <row r="23" spans="1:29" x14ac:dyDescent="0.2">
      <c r="A23">
        <v>110000</v>
      </c>
      <c r="B23">
        <v>0.85327500000000001</v>
      </c>
      <c r="D23">
        <v>1.201719</v>
      </c>
      <c r="E23">
        <v>0.999946</v>
      </c>
      <c r="F23">
        <v>1.0107839999999999</v>
      </c>
      <c r="G23">
        <v>1.0083230000000001</v>
      </c>
      <c r="H23">
        <v>0.99902400000000002</v>
      </c>
      <c r="I23">
        <v>1.0067680000000001</v>
      </c>
      <c r="J23">
        <v>1.1130139999999999</v>
      </c>
      <c r="K23">
        <v>1.0213380000000001</v>
      </c>
      <c r="M23">
        <v>110000</v>
      </c>
      <c r="N23">
        <v>1.4172579999999999</v>
      </c>
      <c r="O23">
        <v>1.4471149999999999</v>
      </c>
      <c r="P23">
        <v>1.368485</v>
      </c>
      <c r="Q23">
        <v>0.90014700000000003</v>
      </c>
      <c r="R23">
        <v>0.98949500000000001</v>
      </c>
      <c r="S23">
        <v>0.93698700000000001</v>
      </c>
      <c r="U23" s="36">
        <v>0.87224500000000005</v>
      </c>
      <c r="V23" s="36">
        <v>0.94756899999999999</v>
      </c>
      <c r="X23">
        <v>0.93388300000000002</v>
      </c>
      <c r="Y23">
        <v>0.97983299999999995</v>
      </c>
      <c r="Z23">
        <v>0.90927500000000006</v>
      </c>
      <c r="AB23">
        <v>0.89466299999999999</v>
      </c>
      <c r="AC23">
        <v>1.083974</v>
      </c>
    </row>
    <row r="24" spans="1:29" x14ac:dyDescent="0.2">
      <c r="A24">
        <v>115000</v>
      </c>
      <c r="B24">
        <v>0.84130199999999999</v>
      </c>
      <c r="D24">
        <v>1.02223</v>
      </c>
      <c r="E24">
        <v>0.99850000000000005</v>
      </c>
      <c r="F24">
        <v>1.0027189999999999</v>
      </c>
      <c r="G24">
        <v>1.01085</v>
      </c>
      <c r="H24">
        <v>0.99636100000000005</v>
      </c>
      <c r="I24">
        <v>1.0002819999999999</v>
      </c>
      <c r="J24">
        <v>1.0924259999999999</v>
      </c>
      <c r="K24">
        <v>1.0100089999999999</v>
      </c>
      <c r="M24">
        <v>115000</v>
      </c>
      <c r="N24">
        <v>1.465614</v>
      </c>
      <c r="O24">
        <v>1.4154690000000001</v>
      </c>
      <c r="P24">
        <v>1.340033</v>
      </c>
      <c r="Q24">
        <v>0.91780099999999998</v>
      </c>
      <c r="R24">
        <v>0.96052899999999997</v>
      </c>
      <c r="S24">
        <v>0.912609</v>
      </c>
      <c r="U24" s="36">
        <v>0.86580299999999999</v>
      </c>
      <c r="V24" s="36">
        <v>0.93553200000000003</v>
      </c>
      <c r="X24">
        <v>0.94317899999999999</v>
      </c>
      <c r="Y24">
        <v>0.91966400000000004</v>
      </c>
      <c r="Z24">
        <v>0.86478200000000005</v>
      </c>
      <c r="AB24">
        <v>0.85434100000000002</v>
      </c>
      <c r="AC24">
        <v>1.0398879999999999</v>
      </c>
    </row>
    <row r="25" spans="1:29" x14ac:dyDescent="0.2">
      <c r="A25">
        <v>120000</v>
      </c>
      <c r="D25">
        <v>1.1259749999999999</v>
      </c>
      <c r="E25">
        <v>0.96903499999999998</v>
      </c>
      <c r="F25">
        <v>0.99282400000000004</v>
      </c>
      <c r="G25">
        <v>1.0087170000000001</v>
      </c>
      <c r="H25">
        <v>0.98651</v>
      </c>
      <c r="I25">
        <v>1.006597</v>
      </c>
      <c r="J25">
        <v>1.1213630000000001</v>
      </c>
      <c r="K25">
        <v>1.0008379999999999</v>
      </c>
      <c r="M25">
        <v>120000</v>
      </c>
      <c r="N25">
        <v>1.3879630000000001</v>
      </c>
      <c r="O25">
        <v>1.403116</v>
      </c>
      <c r="P25">
        <v>1.3902920000000001</v>
      </c>
      <c r="Q25">
        <v>0.88234100000000004</v>
      </c>
      <c r="R25">
        <v>0.97780800000000001</v>
      </c>
      <c r="S25">
        <v>0.92270399999999997</v>
      </c>
      <c r="U25" s="36">
        <v>0.85628700000000002</v>
      </c>
      <c r="V25" s="36">
        <v>0.92828100000000002</v>
      </c>
      <c r="X25">
        <v>0.90712000000000004</v>
      </c>
      <c r="Y25">
        <v>0.97424100000000002</v>
      </c>
      <c r="Z25">
        <v>0.87170700000000001</v>
      </c>
      <c r="AB25">
        <v>0.87339</v>
      </c>
      <c r="AC25">
        <v>1.0822830000000001</v>
      </c>
    </row>
    <row r="26" spans="1:29" x14ac:dyDescent="0.2">
      <c r="A26">
        <v>125000</v>
      </c>
      <c r="D26">
        <v>1.153462</v>
      </c>
      <c r="E26">
        <v>0.97797900000000004</v>
      </c>
      <c r="G26">
        <v>0.98669300000000004</v>
      </c>
      <c r="M26">
        <v>125000</v>
      </c>
      <c r="N26">
        <v>1.437799</v>
      </c>
      <c r="O26">
        <v>1.3985129999999999</v>
      </c>
      <c r="P26">
        <v>1.3299240000000001</v>
      </c>
      <c r="Q26">
        <v>0.88136700000000001</v>
      </c>
      <c r="R26">
        <v>0.95567500000000005</v>
      </c>
      <c r="S26">
        <v>0.89801900000000001</v>
      </c>
      <c r="U26" s="36">
        <v>0.84806199999999998</v>
      </c>
      <c r="V26" s="36">
        <v>0.87315200000000004</v>
      </c>
      <c r="X26">
        <v>0.90869999999999995</v>
      </c>
      <c r="Y26">
        <v>0.90977799999999998</v>
      </c>
      <c r="Z26">
        <v>0.90208299999999997</v>
      </c>
      <c r="AB26">
        <v>0.83645000000000003</v>
      </c>
      <c r="AC26">
        <v>1.0100229999999999</v>
      </c>
    </row>
    <row r="27" spans="1:29" x14ac:dyDescent="0.2">
      <c r="A27">
        <v>130000</v>
      </c>
      <c r="D27">
        <v>1.193058</v>
      </c>
      <c r="G27">
        <v>0.97787999999999997</v>
      </c>
      <c r="M27">
        <v>130000</v>
      </c>
      <c r="N27">
        <v>1.3791310000000001</v>
      </c>
      <c r="O27">
        <v>1.373057</v>
      </c>
      <c r="P27">
        <v>1.2579469999999999</v>
      </c>
      <c r="Q27">
        <v>0.854016</v>
      </c>
      <c r="R27">
        <v>0.93710800000000005</v>
      </c>
      <c r="S27">
        <v>0.90600800000000004</v>
      </c>
      <c r="U27" s="36">
        <v>0.85745700000000002</v>
      </c>
      <c r="V27" s="36">
        <v>0.89199600000000001</v>
      </c>
      <c r="X27">
        <v>0.88595800000000002</v>
      </c>
      <c r="Y27">
        <v>0.91325299999999998</v>
      </c>
      <c r="Z27">
        <v>0.88182300000000002</v>
      </c>
      <c r="AB27">
        <v>0.85254700000000005</v>
      </c>
      <c r="AC27">
        <v>1.0485450000000001</v>
      </c>
    </row>
    <row r="28" spans="1:29" x14ac:dyDescent="0.2">
      <c r="A28">
        <v>135000</v>
      </c>
      <c r="D28">
        <v>1.3111250000000001</v>
      </c>
      <c r="G28">
        <v>0.99188699999999996</v>
      </c>
      <c r="M28">
        <v>135000</v>
      </c>
      <c r="N28">
        <v>1.3829180000000001</v>
      </c>
      <c r="O28">
        <v>1.3609599999999999</v>
      </c>
      <c r="P28">
        <v>1.2770170000000001</v>
      </c>
      <c r="Q28">
        <v>0.86743999999999999</v>
      </c>
      <c r="R28">
        <v>0.92148600000000003</v>
      </c>
      <c r="S28">
        <v>0.88173400000000002</v>
      </c>
      <c r="U28" s="36">
        <v>0.86634900000000004</v>
      </c>
      <c r="V28" s="36">
        <v>0.85131699999999999</v>
      </c>
      <c r="X28">
        <v>0.88104800000000005</v>
      </c>
      <c r="Y28">
        <v>0.90324199999999999</v>
      </c>
      <c r="Z28">
        <v>0.86246999999999996</v>
      </c>
      <c r="AB28">
        <v>0.82844700000000004</v>
      </c>
      <c r="AC28">
        <v>0.98629500000000003</v>
      </c>
    </row>
    <row r="29" spans="1:29" x14ac:dyDescent="0.2">
      <c r="A29">
        <v>140000</v>
      </c>
      <c r="D29">
        <v>0.986568</v>
      </c>
      <c r="G29">
        <v>0.97733899999999996</v>
      </c>
      <c r="M29">
        <v>140000</v>
      </c>
      <c r="N29">
        <v>1.3143929999999999</v>
      </c>
      <c r="O29">
        <v>1.3458140000000001</v>
      </c>
      <c r="P29">
        <v>1.290297</v>
      </c>
      <c r="Q29">
        <v>0.84496800000000005</v>
      </c>
      <c r="R29">
        <v>0.91390899999999997</v>
      </c>
      <c r="S29">
        <v>0.88397199999999998</v>
      </c>
      <c r="U29" s="36">
        <v>0.83151699999999995</v>
      </c>
      <c r="V29" s="36">
        <v>0.82457400000000003</v>
      </c>
      <c r="X29">
        <v>0.84013700000000002</v>
      </c>
      <c r="Y29">
        <v>0.87922699999999998</v>
      </c>
      <c r="Z29">
        <v>0.81845800000000002</v>
      </c>
      <c r="AB29">
        <v>0.81733199999999995</v>
      </c>
      <c r="AC29">
        <v>0.98852899999999999</v>
      </c>
    </row>
    <row r="30" spans="1:29" x14ac:dyDescent="0.2">
      <c r="A30">
        <v>145000</v>
      </c>
      <c r="D30">
        <v>1.0637259999999999</v>
      </c>
      <c r="G30">
        <v>0.95091599999999998</v>
      </c>
      <c r="M30">
        <v>145000</v>
      </c>
      <c r="N30">
        <v>1.394326</v>
      </c>
      <c r="O30">
        <v>1.319812</v>
      </c>
      <c r="P30">
        <v>1.2442489999999999</v>
      </c>
      <c r="Q30">
        <v>0.85777400000000004</v>
      </c>
      <c r="R30">
        <v>0.88774500000000001</v>
      </c>
      <c r="S30">
        <v>0.83798099999999998</v>
      </c>
      <c r="U30" s="36">
        <v>0.83882100000000004</v>
      </c>
      <c r="V30" s="36">
        <v>0.84921100000000005</v>
      </c>
      <c r="X30">
        <v>0.87010500000000002</v>
      </c>
      <c r="Y30">
        <v>0.88489799999999996</v>
      </c>
      <c r="Z30">
        <v>0.83579300000000001</v>
      </c>
      <c r="AB30">
        <v>0.80139000000000005</v>
      </c>
      <c r="AC30">
        <v>0.93137000000000003</v>
      </c>
    </row>
    <row r="31" spans="1:29" x14ac:dyDescent="0.2">
      <c r="A31">
        <v>150000</v>
      </c>
      <c r="D31">
        <v>0.96379899999999996</v>
      </c>
      <c r="G31">
        <v>0.95407399999999998</v>
      </c>
      <c r="M31">
        <v>150000</v>
      </c>
      <c r="N31">
        <v>1.32399</v>
      </c>
      <c r="O31">
        <v>1.281342</v>
      </c>
      <c r="P31">
        <v>1.2710760000000001</v>
      </c>
      <c r="Q31">
        <v>0.83752000000000004</v>
      </c>
      <c r="R31">
        <v>0.87858599999999998</v>
      </c>
      <c r="S31">
        <v>0.84604699999999999</v>
      </c>
      <c r="U31" s="36">
        <v>0.83530099999999996</v>
      </c>
      <c r="V31" s="36">
        <v>0.86482899999999996</v>
      </c>
      <c r="X31">
        <v>0.84859899999999999</v>
      </c>
      <c r="Y31">
        <v>0.90133600000000003</v>
      </c>
      <c r="Z31">
        <v>0.82655400000000001</v>
      </c>
      <c r="AB31">
        <v>0.80359700000000001</v>
      </c>
      <c r="AC31">
        <v>0.94450500000000004</v>
      </c>
    </row>
    <row r="32" spans="1:29" x14ac:dyDescent="0.2">
      <c r="A32">
        <v>155000</v>
      </c>
      <c r="D32">
        <v>1.006235</v>
      </c>
      <c r="G32">
        <v>0.93743299999999996</v>
      </c>
      <c r="M32">
        <v>155000</v>
      </c>
      <c r="N32">
        <v>1.2841469999999999</v>
      </c>
      <c r="O32">
        <v>1.2881210000000001</v>
      </c>
      <c r="P32">
        <v>1.2353970000000001</v>
      </c>
      <c r="Q32">
        <v>0.820886</v>
      </c>
      <c r="R32">
        <v>0.88438399999999995</v>
      </c>
      <c r="S32">
        <v>0.85075699999999999</v>
      </c>
      <c r="U32" s="36">
        <v>0.80502899999999999</v>
      </c>
      <c r="V32" s="36">
        <v>0.79304699999999995</v>
      </c>
      <c r="X32">
        <v>0.85259799999999997</v>
      </c>
      <c r="Y32">
        <v>0.88115600000000005</v>
      </c>
      <c r="Z32">
        <v>0.82577599999999995</v>
      </c>
      <c r="AB32">
        <v>0.77501500000000001</v>
      </c>
      <c r="AC32">
        <v>0.93858900000000001</v>
      </c>
    </row>
    <row r="33" spans="1:29" x14ac:dyDescent="0.2">
      <c r="A33">
        <v>160000</v>
      </c>
      <c r="D33">
        <v>1.0006060000000001</v>
      </c>
      <c r="G33">
        <v>0.93734200000000001</v>
      </c>
      <c r="M33">
        <v>160000</v>
      </c>
      <c r="N33">
        <v>1.2560290000000001</v>
      </c>
      <c r="O33">
        <v>1.2779879999999999</v>
      </c>
      <c r="P33">
        <v>1.190239</v>
      </c>
      <c r="Q33">
        <v>0.81790399999999996</v>
      </c>
      <c r="R33">
        <v>0.86627699999999996</v>
      </c>
      <c r="S33">
        <v>0.83429299999999995</v>
      </c>
      <c r="U33" s="36">
        <v>0.79728399999999999</v>
      </c>
      <c r="V33" s="36">
        <v>0.807284</v>
      </c>
      <c r="X33">
        <v>0.82441299999999995</v>
      </c>
      <c r="Y33">
        <v>0.84858299999999998</v>
      </c>
      <c r="Z33">
        <v>0.79032500000000006</v>
      </c>
      <c r="AB33">
        <v>0.80469999999999997</v>
      </c>
      <c r="AC33">
        <v>0.90950900000000001</v>
      </c>
    </row>
    <row r="34" spans="1:29" x14ac:dyDescent="0.2">
      <c r="M34">
        <v>165000</v>
      </c>
      <c r="N34">
        <v>1.2776369999999999</v>
      </c>
      <c r="O34">
        <v>1.2810779999999999</v>
      </c>
      <c r="P34">
        <v>1.212553</v>
      </c>
      <c r="Q34">
        <v>0.82837799999999995</v>
      </c>
      <c r="R34">
        <v>0.88386399999999998</v>
      </c>
      <c r="S34">
        <v>0.832125</v>
      </c>
      <c r="U34" s="36">
        <v>0.82789199999999996</v>
      </c>
      <c r="V34" s="36">
        <v>0.81423900000000005</v>
      </c>
      <c r="X34">
        <v>0.81563099999999999</v>
      </c>
      <c r="Y34">
        <v>0.86924500000000005</v>
      </c>
      <c r="Z34">
        <v>0.83034399999999997</v>
      </c>
      <c r="AB34">
        <v>0.82100799999999996</v>
      </c>
      <c r="AC34">
        <v>0.94282900000000003</v>
      </c>
    </row>
    <row r="35" spans="1:29" x14ac:dyDescent="0.2">
      <c r="M35">
        <v>170000</v>
      </c>
      <c r="N35">
        <v>1.2436199999999999</v>
      </c>
      <c r="O35">
        <v>1.2300439999999999</v>
      </c>
      <c r="P35">
        <v>1.175975</v>
      </c>
      <c r="Q35">
        <v>0.79748600000000003</v>
      </c>
      <c r="R35">
        <v>0.84887900000000005</v>
      </c>
      <c r="S35">
        <v>0.82055100000000003</v>
      </c>
      <c r="U35" s="36">
        <v>0.82999299999999998</v>
      </c>
      <c r="V35" s="36">
        <v>0.79972500000000002</v>
      </c>
      <c r="X35">
        <v>0.83463600000000004</v>
      </c>
      <c r="Y35">
        <v>0.86694099999999996</v>
      </c>
      <c r="Z35">
        <v>0.79222199999999998</v>
      </c>
      <c r="AB35">
        <v>0.774617</v>
      </c>
      <c r="AC35">
        <v>0.92930900000000005</v>
      </c>
    </row>
    <row r="36" spans="1:29" x14ac:dyDescent="0.2">
      <c r="M36">
        <v>175000</v>
      </c>
      <c r="N36">
        <v>1.2633080000000001</v>
      </c>
      <c r="O36">
        <v>1.249655</v>
      </c>
      <c r="P36">
        <v>1.1709008000000001</v>
      </c>
      <c r="Q36">
        <v>0.80176000000000003</v>
      </c>
      <c r="R36">
        <v>0.84504299999999999</v>
      </c>
      <c r="S36">
        <v>0.816805</v>
      </c>
      <c r="U36" s="36">
        <v>0.80278799999999995</v>
      </c>
      <c r="V36" s="36">
        <v>0.79000700000000001</v>
      </c>
      <c r="X36">
        <v>0.82249799999999995</v>
      </c>
      <c r="Y36">
        <v>0.84349700000000005</v>
      </c>
      <c r="Z36">
        <v>0.78919700000000004</v>
      </c>
      <c r="AB36">
        <v>0.78791299999999997</v>
      </c>
      <c r="AC36">
        <v>0.90802499999999997</v>
      </c>
    </row>
    <row r="37" spans="1:29" x14ac:dyDescent="0.2">
      <c r="M37">
        <v>180000</v>
      </c>
      <c r="N37">
        <v>1.2174389999999999</v>
      </c>
      <c r="O37">
        <v>1.213894</v>
      </c>
      <c r="P37">
        <v>1.167376</v>
      </c>
      <c r="Q37">
        <v>0.78104399999999996</v>
      </c>
      <c r="R37">
        <v>0.83204999999999996</v>
      </c>
      <c r="S37">
        <v>0.80443900000000002</v>
      </c>
      <c r="U37" s="36">
        <v>0.78453399999999995</v>
      </c>
      <c r="V37" s="36">
        <v>0.78228399999999998</v>
      </c>
      <c r="X37">
        <v>0.79270799999999997</v>
      </c>
      <c r="Y37">
        <v>0.84817200000000004</v>
      </c>
      <c r="Z37">
        <v>0.78714600000000001</v>
      </c>
      <c r="AB37">
        <v>0.77147100000000002</v>
      </c>
      <c r="AC37">
        <v>0.91512300000000002</v>
      </c>
    </row>
    <row r="38" spans="1:29" x14ac:dyDescent="0.2">
      <c r="M38">
        <v>185000</v>
      </c>
      <c r="N38">
        <v>1.2380469999999999</v>
      </c>
      <c r="O38">
        <v>1.2113929999999999</v>
      </c>
      <c r="P38">
        <v>1.1459349999999999</v>
      </c>
      <c r="Q38">
        <v>0.78441499999999997</v>
      </c>
      <c r="R38">
        <v>0.84114599999999995</v>
      </c>
      <c r="S38">
        <v>0.81103000000000003</v>
      </c>
      <c r="U38" s="36">
        <v>0.77787300000000004</v>
      </c>
      <c r="V38" s="36">
        <v>0.78627400000000003</v>
      </c>
      <c r="X38">
        <v>0.78986800000000001</v>
      </c>
      <c r="Y38">
        <v>0.80146399999999995</v>
      </c>
      <c r="Z38">
        <v>0.79201100000000002</v>
      </c>
      <c r="AB38">
        <v>0.75872600000000001</v>
      </c>
      <c r="AC38">
        <v>0.89136400000000005</v>
      </c>
    </row>
    <row r="39" spans="1:29" x14ac:dyDescent="0.2">
      <c r="M39">
        <v>190000</v>
      </c>
      <c r="N39">
        <v>1.18458</v>
      </c>
      <c r="O39">
        <v>1.2062120000000001</v>
      </c>
      <c r="P39">
        <v>1.1271629999999999</v>
      </c>
      <c r="Q39">
        <v>0.782999</v>
      </c>
      <c r="R39">
        <v>0.82881099999999996</v>
      </c>
      <c r="S39">
        <v>0.77674100000000001</v>
      </c>
      <c r="U39" s="36">
        <v>0.77654000000000001</v>
      </c>
      <c r="V39" s="36">
        <v>0.76051500000000005</v>
      </c>
      <c r="X39">
        <v>0.78012899999999996</v>
      </c>
      <c r="Y39">
        <v>0.79895499999999997</v>
      </c>
      <c r="Z39">
        <v>0.76791799999999999</v>
      </c>
      <c r="AB39">
        <v>0.74739299999999997</v>
      </c>
      <c r="AC39">
        <v>0.85301499999999997</v>
      </c>
    </row>
    <row r="40" spans="1:29" x14ac:dyDescent="0.2">
      <c r="M40">
        <v>195000</v>
      </c>
      <c r="N40">
        <v>1.1496489999999999</v>
      </c>
      <c r="O40">
        <v>1.172248</v>
      </c>
      <c r="P40">
        <v>1.116052</v>
      </c>
      <c r="Q40">
        <v>0.75611600000000001</v>
      </c>
      <c r="R40">
        <v>0.83752300000000002</v>
      </c>
      <c r="S40">
        <v>0.77295199999999997</v>
      </c>
      <c r="U40" s="36">
        <v>0.75999499999999998</v>
      </c>
      <c r="V40" s="36">
        <v>0.80163600000000002</v>
      </c>
      <c r="X40">
        <v>0.76982899999999999</v>
      </c>
      <c r="Y40">
        <v>0.81457500000000005</v>
      </c>
      <c r="Z40">
        <v>0.77590800000000004</v>
      </c>
      <c r="AB40">
        <v>0.75316099999999997</v>
      </c>
      <c r="AC40">
        <v>0.85264600000000002</v>
      </c>
    </row>
    <row r="41" spans="1:29" x14ac:dyDescent="0.2">
      <c r="M41">
        <v>200000</v>
      </c>
      <c r="N41">
        <v>1.183173</v>
      </c>
      <c r="O41">
        <v>1.177022</v>
      </c>
      <c r="P41">
        <v>1.123105</v>
      </c>
      <c r="Q41">
        <v>0.77785800000000005</v>
      </c>
      <c r="R41">
        <v>0.84495600000000004</v>
      </c>
      <c r="S41">
        <v>0.77427900000000005</v>
      </c>
      <c r="U41" s="36">
        <v>0.76591600000000004</v>
      </c>
      <c r="V41" s="36">
        <v>0.78233399999999997</v>
      </c>
      <c r="X41">
        <v>0.77388500000000005</v>
      </c>
      <c r="Y41">
        <v>0.83837899999999999</v>
      </c>
      <c r="Z41">
        <v>0.76534100000000005</v>
      </c>
      <c r="AB41">
        <v>0.74408600000000003</v>
      </c>
      <c r="AC41">
        <v>0.83680200000000005</v>
      </c>
    </row>
    <row r="42" spans="1:29" x14ac:dyDescent="0.2">
      <c r="M42">
        <v>205000</v>
      </c>
      <c r="N42">
        <v>1.1596340000000001</v>
      </c>
      <c r="O42">
        <v>1.1548659999999999</v>
      </c>
      <c r="P42">
        <v>1.1180570000000001</v>
      </c>
      <c r="Q42">
        <v>0.75914400000000004</v>
      </c>
      <c r="R42">
        <v>0.83424100000000001</v>
      </c>
      <c r="S42">
        <v>0.77012899999999995</v>
      </c>
      <c r="U42" s="36">
        <v>0.77278999999999998</v>
      </c>
      <c r="V42" s="36">
        <v>0.75485100000000005</v>
      </c>
      <c r="X42">
        <v>0.76329499999999995</v>
      </c>
      <c r="Y42">
        <v>0.82249399999999995</v>
      </c>
      <c r="Z42">
        <v>0.76441300000000001</v>
      </c>
      <c r="AB42">
        <v>0.74580000000000002</v>
      </c>
      <c r="AC42">
        <v>0.85500699999999996</v>
      </c>
    </row>
    <row r="43" spans="1:29" x14ac:dyDescent="0.2">
      <c r="M43">
        <v>210000</v>
      </c>
      <c r="N43">
        <v>1.1573</v>
      </c>
      <c r="O43">
        <v>1.142048</v>
      </c>
      <c r="P43">
        <v>1.1456679999999999</v>
      </c>
      <c r="Q43">
        <v>0.75935299999999994</v>
      </c>
      <c r="R43">
        <v>0.79606200000000005</v>
      </c>
      <c r="S43">
        <v>0.79738200000000004</v>
      </c>
      <c r="U43" s="36">
        <v>0.73446599999999995</v>
      </c>
      <c r="V43" s="36">
        <v>0.74893200000000004</v>
      </c>
      <c r="X43">
        <v>0.74684399999999995</v>
      </c>
      <c r="Y43">
        <v>0.79351400000000005</v>
      </c>
      <c r="Z43">
        <v>0.73899000000000004</v>
      </c>
      <c r="AB43">
        <v>0.73393600000000003</v>
      </c>
      <c r="AC43">
        <v>0.85904700000000001</v>
      </c>
    </row>
    <row r="44" spans="1:29" x14ac:dyDescent="0.2">
      <c r="M44">
        <v>215000</v>
      </c>
      <c r="N44">
        <v>1.1285000000000001</v>
      </c>
      <c r="O44">
        <v>1.1500870000000001</v>
      </c>
      <c r="P44">
        <v>1.112684</v>
      </c>
      <c r="Q44">
        <v>0.73578399999999999</v>
      </c>
      <c r="R44">
        <v>0.797597</v>
      </c>
      <c r="S44">
        <v>0.75321800000000005</v>
      </c>
      <c r="U44" s="36">
        <v>0.74854200000000004</v>
      </c>
      <c r="V44" s="36">
        <v>0.76836300000000002</v>
      </c>
      <c r="X44">
        <v>0.76638700000000004</v>
      </c>
      <c r="Y44">
        <v>0.79788099999999995</v>
      </c>
      <c r="Z44">
        <v>0.74009199999999997</v>
      </c>
      <c r="AB44">
        <v>0.74217500000000003</v>
      </c>
      <c r="AC44">
        <v>0.84452199999999999</v>
      </c>
    </row>
    <row r="45" spans="1:29" x14ac:dyDescent="0.2">
      <c r="M45">
        <v>220000</v>
      </c>
      <c r="N45">
        <v>1.108301</v>
      </c>
      <c r="O45">
        <v>1.1393329999999999</v>
      </c>
      <c r="P45">
        <v>1.070487</v>
      </c>
      <c r="Q45">
        <v>0.75967300000000004</v>
      </c>
      <c r="R45">
        <v>0.79434000000000005</v>
      </c>
      <c r="S45">
        <v>0.74240099999999998</v>
      </c>
      <c r="U45" s="36">
        <v>0.74143599999999998</v>
      </c>
      <c r="V45" s="36">
        <v>0.74662399999999995</v>
      </c>
      <c r="X45">
        <v>0.74990000000000001</v>
      </c>
      <c r="Y45">
        <v>0.82667100000000004</v>
      </c>
      <c r="Z45">
        <v>0.73728300000000002</v>
      </c>
      <c r="AB45">
        <v>0.71236500000000003</v>
      </c>
      <c r="AC45">
        <v>0.858846</v>
      </c>
    </row>
    <row r="46" spans="1:29" x14ac:dyDescent="0.2">
      <c r="M46">
        <v>225000</v>
      </c>
      <c r="N46">
        <v>1.1055010000000001</v>
      </c>
      <c r="O46">
        <v>1.130412</v>
      </c>
      <c r="P46">
        <v>1.0506420000000001</v>
      </c>
      <c r="Q46">
        <v>0.75766999999999995</v>
      </c>
      <c r="R46">
        <v>0.80012499999999998</v>
      </c>
      <c r="S46">
        <v>0.760988</v>
      </c>
      <c r="U46" s="36">
        <v>0.73044399999999998</v>
      </c>
      <c r="V46" s="36">
        <v>0.75014800000000004</v>
      </c>
      <c r="X46">
        <v>0.74913399999999997</v>
      </c>
      <c r="Y46">
        <v>0.79241899999999998</v>
      </c>
      <c r="Z46">
        <v>0.73865099999999995</v>
      </c>
      <c r="AB46">
        <v>0.71548599999999996</v>
      </c>
      <c r="AC46">
        <v>0.84628400000000004</v>
      </c>
    </row>
    <row r="47" spans="1:29" x14ac:dyDescent="0.2">
      <c r="M47">
        <v>230000</v>
      </c>
      <c r="N47">
        <v>1.1134580000000001</v>
      </c>
      <c r="O47">
        <v>1.144927</v>
      </c>
      <c r="P47">
        <v>1.0690470000000001</v>
      </c>
      <c r="Q47">
        <v>0.73541900000000004</v>
      </c>
      <c r="R47">
        <v>0.802095</v>
      </c>
      <c r="S47">
        <v>0.73472099999999996</v>
      </c>
      <c r="U47" s="36">
        <v>0.71513199999999999</v>
      </c>
      <c r="V47" s="36">
        <v>0.73649399999999998</v>
      </c>
      <c r="X47">
        <v>0.72871200000000003</v>
      </c>
      <c r="Y47">
        <v>0.77970300000000003</v>
      </c>
      <c r="Z47">
        <v>0.74248199999999998</v>
      </c>
      <c r="AB47">
        <v>0.70011500000000004</v>
      </c>
      <c r="AC47">
        <v>0.82764099999999996</v>
      </c>
    </row>
    <row r="48" spans="1:29" x14ac:dyDescent="0.2">
      <c r="M48">
        <v>235000</v>
      </c>
      <c r="N48">
        <v>1.0906480000000001</v>
      </c>
      <c r="O48">
        <v>1.1006260000000001</v>
      </c>
      <c r="P48">
        <v>1.061105</v>
      </c>
      <c r="Q48">
        <v>0.72988399999999998</v>
      </c>
      <c r="R48">
        <v>0.78206699999999996</v>
      </c>
      <c r="S48">
        <v>0.74365400000000004</v>
      </c>
      <c r="U48" s="36">
        <v>0.68997900000000001</v>
      </c>
      <c r="V48" s="36">
        <v>0.72385299999999997</v>
      </c>
      <c r="X48">
        <v>0.73516099999999995</v>
      </c>
      <c r="Y48">
        <v>0.77496699999999996</v>
      </c>
      <c r="Z48">
        <v>0.73563800000000001</v>
      </c>
      <c r="AB48">
        <v>0.70435800000000004</v>
      </c>
      <c r="AC48">
        <v>0.83180500000000002</v>
      </c>
    </row>
    <row r="49" spans="13:29" x14ac:dyDescent="0.2">
      <c r="M49">
        <v>240000</v>
      </c>
      <c r="N49">
        <v>1.0935349999999999</v>
      </c>
      <c r="O49">
        <v>1.103712</v>
      </c>
      <c r="P49">
        <v>1.0394350000000001</v>
      </c>
      <c r="Q49">
        <v>0.73575500000000005</v>
      </c>
      <c r="R49">
        <v>0.78911100000000001</v>
      </c>
      <c r="S49">
        <v>0.74091300000000004</v>
      </c>
      <c r="U49" s="36">
        <v>0.70406199999999997</v>
      </c>
      <c r="V49" s="36">
        <v>0.72468100000000002</v>
      </c>
      <c r="X49">
        <v>0.72310600000000003</v>
      </c>
      <c r="Y49">
        <v>0.76322699999999999</v>
      </c>
      <c r="Z49">
        <v>0.73212500000000003</v>
      </c>
      <c r="AB49">
        <v>0.69606699999999999</v>
      </c>
      <c r="AC49">
        <v>0.83596499999999996</v>
      </c>
    </row>
    <row r="50" spans="13:29" x14ac:dyDescent="0.2">
      <c r="M50">
        <v>245000</v>
      </c>
      <c r="N50">
        <v>1.065439</v>
      </c>
      <c r="O50">
        <v>1.0868009999999999</v>
      </c>
      <c r="P50">
        <v>1.032929</v>
      </c>
      <c r="Q50">
        <v>0.725746</v>
      </c>
      <c r="R50">
        <v>0.77449599999999996</v>
      </c>
      <c r="S50">
        <v>0.76892099999999997</v>
      </c>
      <c r="U50" s="36">
        <v>0.71444600000000003</v>
      </c>
      <c r="V50" s="36">
        <v>0.71261600000000003</v>
      </c>
      <c r="X50">
        <v>0.71962999999999999</v>
      </c>
      <c r="Y50">
        <v>0.78141899999999997</v>
      </c>
      <c r="Z50">
        <v>0.68987200000000004</v>
      </c>
      <c r="AB50">
        <v>0.67792600000000003</v>
      </c>
      <c r="AC50">
        <v>0.82870299999999997</v>
      </c>
    </row>
    <row r="51" spans="13:29" x14ac:dyDescent="0.2">
      <c r="M51">
        <v>250000</v>
      </c>
      <c r="N51">
        <v>1.0565279999999999</v>
      </c>
      <c r="O51">
        <v>1.1036760000000001</v>
      </c>
      <c r="P51">
        <v>1.0126470000000001</v>
      </c>
      <c r="Q51">
        <v>0.70022499999999999</v>
      </c>
      <c r="R51">
        <v>0.76377600000000001</v>
      </c>
      <c r="S51">
        <v>0.71673699999999996</v>
      </c>
      <c r="U51" s="36">
        <v>0.70973200000000003</v>
      </c>
      <c r="V51" s="36">
        <v>0.72341</v>
      </c>
      <c r="X51">
        <v>0.71279599999999999</v>
      </c>
      <c r="Y51">
        <v>0.76994600000000002</v>
      </c>
      <c r="Z51">
        <v>0.70365599999999995</v>
      </c>
      <c r="AB51">
        <v>0.68015199999999998</v>
      </c>
      <c r="AC51">
        <v>0.80467200000000005</v>
      </c>
    </row>
    <row r="52" spans="13:29" x14ac:dyDescent="0.2">
      <c r="M52">
        <v>255000</v>
      </c>
      <c r="N52">
        <v>1.0551999999999999</v>
      </c>
      <c r="O52">
        <v>1.072408</v>
      </c>
      <c r="P52">
        <v>1.059852</v>
      </c>
      <c r="Q52">
        <v>0.69622499999999998</v>
      </c>
      <c r="R52">
        <v>0.79184900000000003</v>
      </c>
      <c r="S52">
        <v>0.72993699999999995</v>
      </c>
      <c r="U52" s="36">
        <v>0.69741600000000004</v>
      </c>
      <c r="V52" s="36">
        <v>0.73614599999999997</v>
      </c>
      <c r="X52">
        <v>0.71865199999999996</v>
      </c>
      <c r="Y52">
        <v>0.76208900000000002</v>
      </c>
      <c r="Z52">
        <v>0.70568200000000003</v>
      </c>
      <c r="AB52">
        <v>0.67511699999999997</v>
      </c>
      <c r="AC52">
        <v>0.81024399999999996</v>
      </c>
    </row>
    <row r="53" spans="13:29" x14ac:dyDescent="0.2">
      <c r="M53">
        <v>260000</v>
      </c>
      <c r="N53">
        <v>1.0450569999999999</v>
      </c>
      <c r="O53">
        <v>1.0398179999999999</v>
      </c>
      <c r="P53">
        <v>1.02085</v>
      </c>
      <c r="Q53">
        <v>0.69117799999999996</v>
      </c>
      <c r="R53">
        <v>0.76759699999999997</v>
      </c>
      <c r="S53">
        <v>0.70926800000000001</v>
      </c>
      <c r="U53" s="36">
        <v>0.69756899999999999</v>
      </c>
      <c r="V53" s="36">
        <v>0.73115300000000005</v>
      </c>
      <c r="X53">
        <v>0.70064599999999999</v>
      </c>
      <c r="Z53">
        <v>0.69516299999999998</v>
      </c>
      <c r="AB53">
        <v>0.67879500000000004</v>
      </c>
      <c r="AC53">
        <v>0.80257800000000001</v>
      </c>
    </row>
    <row r="54" spans="13:29" x14ac:dyDescent="0.2">
      <c r="M54">
        <v>265000</v>
      </c>
      <c r="N54">
        <v>1.041893</v>
      </c>
      <c r="O54">
        <v>1.064381</v>
      </c>
      <c r="P54">
        <v>1.0020279999999999</v>
      </c>
      <c r="Q54">
        <v>0.70996999999999999</v>
      </c>
      <c r="R54">
        <v>0.77338600000000002</v>
      </c>
      <c r="S54">
        <v>0.736402</v>
      </c>
      <c r="U54" s="36">
        <v>0.70904100000000003</v>
      </c>
      <c r="V54" s="36">
        <v>0.71037399999999995</v>
      </c>
      <c r="X54">
        <v>0.69725099999999995</v>
      </c>
      <c r="Z54">
        <v>0.68289800000000001</v>
      </c>
      <c r="AB54">
        <v>0.65268800000000005</v>
      </c>
      <c r="AC54">
        <v>0.81194500000000003</v>
      </c>
    </row>
    <row r="55" spans="13:29" x14ac:dyDescent="0.2">
      <c r="M55">
        <v>270000</v>
      </c>
      <c r="N55">
        <v>1.0375589999999999</v>
      </c>
      <c r="O55">
        <v>1.0676870000000001</v>
      </c>
      <c r="P55">
        <v>0.98940399999999995</v>
      </c>
      <c r="R55">
        <v>0.76606600000000002</v>
      </c>
      <c r="S55">
        <v>0.72293700000000005</v>
      </c>
      <c r="U55" s="36">
        <v>0.699237</v>
      </c>
      <c r="V55" s="36">
        <v>0.72744399999999998</v>
      </c>
      <c r="X55">
        <v>0.70606199999999997</v>
      </c>
      <c r="Z55">
        <v>0.70678200000000002</v>
      </c>
      <c r="AB55">
        <v>0.66467799999999999</v>
      </c>
      <c r="AC55">
        <v>0.79611699999999996</v>
      </c>
    </row>
    <row r="56" spans="13:29" x14ac:dyDescent="0.2">
      <c r="M56">
        <v>275000</v>
      </c>
      <c r="N56">
        <v>1.0311140000000001</v>
      </c>
      <c r="O56">
        <v>1.0301180000000001</v>
      </c>
      <c r="P56">
        <v>0.98761600000000005</v>
      </c>
      <c r="R56">
        <v>0.755185</v>
      </c>
      <c r="S56">
        <v>0.71145400000000003</v>
      </c>
      <c r="U56" s="36">
        <v>0.69101599999999996</v>
      </c>
      <c r="V56" s="36">
        <v>0.70120400000000005</v>
      </c>
      <c r="X56">
        <v>0.70657899999999996</v>
      </c>
      <c r="Z56">
        <v>0.69349400000000005</v>
      </c>
      <c r="AB56">
        <v>0.66547900000000004</v>
      </c>
      <c r="AC56">
        <v>0.81004799999999999</v>
      </c>
    </row>
    <row r="57" spans="13:29" x14ac:dyDescent="0.2">
      <c r="M57">
        <v>280000</v>
      </c>
      <c r="N57">
        <v>1.0129360000000001</v>
      </c>
      <c r="O57">
        <v>1.057056</v>
      </c>
      <c r="P57">
        <v>0.97258299999999998</v>
      </c>
      <c r="R57">
        <v>0.74868199999999996</v>
      </c>
      <c r="S57">
        <v>0.70961300000000005</v>
      </c>
      <c r="U57" s="36">
        <v>0.68259400000000003</v>
      </c>
      <c r="V57" s="36">
        <v>0.71452099999999996</v>
      </c>
      <c r="X57">
        <v>0.70382599999999995</v>
      </c>
      <c r="Z57">
        <v>0.68066800000000005</v>
      </c>
      <c r="AB57">
        <v>0.64888299999999999</v>
      </c>
      <c r="AC57">
        <v>0.77268800000000004</v>
      </c>
    </row>
    <row r="58" spans="13:29" x14ac:dyDescent="0.2">
      <c r="M58">
        <v>285000</v>
      </c>
      <c r="N58">
        <v>1.018718</v>
      </c>
      <c r="O58">
        <v>1.0343469999999999</v>
      </c>
      <c r="P58">
        <v>0.97120099999999998</v>
      </c>
      <c r="R58">
        <v>0.73269499999999999</v>
      </c>
      <c r="S58">
        <v>0.71128499999999995</v>
      </c>
      <c r="U58" s="36">
        <v>0.68516600000000005</v>
      </c>
      <c r="V58" s="36">
        <v>0.68292200000000003</v>
      </c>
      <c r="X58">
        <v>0.700573</v>
      </c>
      <c r="Z58">
        <v>0.68355100000000002</v>
      </c>
      <c r="AB58">
        <v>0.65441700000000003</v>
      </c>
      <c r="AC58">
        <v>0.763575</v>
      </c>
    </row>
    <row r="59" spans="13:29" x14ac:dyDescent="0.2">
      <c r="M59">
        <v>290000</v>
      </c>
      <c r="N59">
        <v>1.0177069999999999</v>
      </c>
      <c r="O59">
        <v>1.0408440000000001</v>
      </c>
      <c r="P59">
        <v>0.96636500000000003</v>
      </c>
      <c r="R59">
        <v>0.733317</v>
      </c>
      <c r="S59">
        <v>0.70918700000000001</v>
      </c>
      <c r="U59" s="36">
        <v>0.69043500000000002</v>
      </c>
      <c r="V59" s="36">
        <v>0.69789599999999996</v>
      </c>
      <c r="X59">
        <v>0.69313599999999997</v>
      </c>
      <c r="Z59">
        <v>0.67755900000000002</v>
      </c>
      <c r="AC59">
        <v>0.78078800000000004</v>
      </c>
    </row>
    <row r="60" spans="13:29" x14ac:dyDescent="0.2">
      <c r="M60">
        <v>295000</v>
      </c>
      <c r="N60">
        <v>1.0070790000000001</v>
      </c>
      <c r="O60">
        <v>1.0175510000000001</v>
      </c>
      <c r="P60">
        <v>0.97641599999999995</v>
      </c>
      <c r="R60">
        <v>0.73699700000000001</v>
      </c>
      <c r="S60">
        <v>0.70987999999999996</v>
      </c>
      <c r="U60" s="36">
        <v>0.66907799999999995</v>
      </c>
      <c r="V60" s="36">
        <v>0.71351299999999995</v>
      </c>
      <c r="X60">
        <v>0.69670399999999999</v>
      </c>
      <c r="Z60">
        <v>0.68191800000000002</v>
      </c>
      <c r="AC60">
        <v>0.79080600000000001</v>
      </c>
    </row>
    <row r="61" spans="13:29" x14ac:dyDescent="0.2">
      <c r="M61">
        <v>300000</v>
      </c>
      <c r="N61">
        <v>0.99960099999999996</v>
      </c>
      <c r="O61">
        <v>1.0211140000000001</v>
      </c>
      <c r="P61">
        <v>0.96677199999999996</v>
      </c>
      <c r="R61">
        <v>0.73918700000000004</v>
      </c>
      <c r="S61">
        <v>0.70348900000000003</v>
      </c>
      <c r="U61" s="36">
        <v>0.67651099999999997</v>
      </c>
      <c r="V61" s="36">
        <v>0.68845100000000004</v>
      </c>
      <c r="X61">
        <v>0.69318599999999997</v>
      </c>
      <c r="Z61">
        <v>0.68233299999999997</v>
      </c>
      <c r="AC61">
        <v>0.78077700000000005</v>
      </c>
    </row>
    <row r="62" spans="13:29" x14ac:dyDescent="0.2">
      <c r="V62" s="36">
        <v>0.69631600000000005</v>
      </c>
      <c r="AC62">
        <v>0.76647699999999996</v>
      </c>
    </row>
    <row r="63" spans="13:29" x14ac:dyDescent="0.2">
      <c r="O63" t="s">
        <v>306</v>
      </c>
      <c r="V63" s="36">
        <v>0.71018499999999996</v>
      </c>
      <c r="AC63">
        <v>0.77859100000000003</v>
      </c>
    </row>
    <row r="64" spans="13:29" x14ac:dyDescent="0.2">
      <c r="V64" s="36">
        <v>0.68796400000000002</v>
      </c>
      <c r="AC64">
        <v>0.80725400000000003</v>
      </c>
    </row>
    <row r="65" spans="22:29" x14ac:dyDescent="0.2">
      <c r="V65" s="36">
        <v>0.69057299999999999</v>
      </c>
      <c r="AC65">
        <v>0.74733799999999995</v>
      </c>
    </row>
    <row r="66" spans="22:29" x14ac:dyDescent="0.2">
      <c r="V66" s="36">
        <v>0.67070200000000002</v>
      </c>
      <c r="AC66">
        <v>0.75636899999999996</v>
      </c>
    </row>
    <row r="67" spans="22:29" x14ac:dyDescent="0.2">
      <c r="V67" s="36">
        <v>0.68198899999999996</v>
      </c>
      <c r="AC67">
        <v>0.75702700000000001</v>
      </c>
    </row>
    <row r="68" spans="22:29" x14ac:dyDescent="0.2">
      <c r="V68" s="36">
        <v>0.67666599999999999</v>
      </c>
      <c r="AC68">
        <v>0.75330200000000003</v>
      </c>
    </row>
    <row r="69" spans="22:29" x14ac:dyDescent="0.2">
      <c r="V69" s="36">
        <v>0.65897799999999995</v>
      </c>
      <c r="AC69">
        <v>0.74674200000000002</v>
      </c>
    </row>
    <row r="70" spans="22:29" x14ac:dyDescent="0.2">
      <c r="V70" s="36">
        <v>0.67912600000000001</v>
      </c>
      <c r="AC70">
        <v>0.75415900000000002</v>
      </c>
    </row>
    <row r="71" spans="22:29" x14ac:dyDescent="0.2">
      <c r="V71" s="36">
        <v>0.66721600000000003</v>
      </c>
      <c r="AC71">
        <v>0.76315599999999995</v>
      </c>
    </row>
    <row r="72" spans="22:29" x14ac:dyDescent="0.2">
      <c r="V72" s="36">
        <v>0.65184299999999995</v>
      </c>
      <c r="AC72">
        <v>0.762683</v>
      </c>
    </row>
    <row r="73" spans="22:29" x14ac:dyDescent="0.2">
      <c r="V73" s="36">
        <v>0.65858000000000005</v>
      </c>
      <c r="AC73">
        <v>0.72302200000000005</v>
      </c>
    </row>
    <row r="74" spans="22:29" x14ac:dyDescent="0.2">
      <c r="V74" s="36">
        <v>0.64624199999999998</v>
      </c>
      <c r="AC74">
        <v>0.720827</v>
      </c>
    </row>
    <row r="75" spans="22:29" x14ac:dyDescent="0.2">
      <c r="V75" s="36">
        <v>0.64541300000000001</v>
      </c>
      <c r="AC75">
        <v>0.71645099999999995</v>
      </c>
    </row>
    <row r="76" spans="22:29" x14ac:dyDescent="0.2">
      <c r="V76" s="36">
        <v>0.64621399999999996</v>
      </c>
      <c r="AC76">
        <v>0.71451200000000004</v>
      </c>
    </row>
    <row r="77" spans="22:29" x14ac:dyDescent="0.2">
      <c r="V77" s="36">
        <v>0.65740900000000002</v>
      </c>
    </row>
    <row r="78" spans="22:29" x14ac:dyDescent="0.2">
      <c r="V78" s="36">
        <v>0.64397300000000002</v>
      </c>
      <c r="AC78">
        <v>0.68889400000000001</v>
      </c>
    </row>
    <row r="79" spans="22:29" x14ac:dyDescent="0.2">
      <c r="V79" s="36">
        <v>0.640289</v>
      </c>
    </row>
    <row r="80" spans="22:29" x14ac:dyDescent="0.2">
      <c r="V80" s="36">
        <v>0.63642200000000004</v>
      </c>
    </row>
    <row r="81" spans="22:22" x14ac:dyDescent="0.2">
      <c r="V81" s="36">
        <v>0.64262200000000003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1CA9-55E3-4879-97FD-D07DDD9657F9}">
  <dimension ref="A1:Q3"/>
  <sheetViews>
    <sheetView tabSelected="1" zoomScale="145" zoomScaleNormal="145" workbookViewId="0">
      <selection activeCell="G16" sqref="G16"/>
    </sheetView>
  </sheetViews>
  <sheetFormatPr defaultRowHeight="14.25" x14ac:dyDescent="0.2"/>
  <cols>
    <col min="1" max="1" width="9" style="199"/>
    <col min="2" max="2" width="8.75" customWidth="1"/>
    <col min="4" max="4" width="11" style="207" bestFit="1" customWidth="1"/>
    <col min="5" max="6" width="11" style="207" customWidth="1"/>
    <col min="7" max="7" width="11" style="207" bestFit="1" customWidth="1"/>
    <col min="8" max="8" width="9" style="208"/>
    <col min="9" max="11" width="9" style="174"/>
    <col min="12" max="12" width="9" style="209"/>
    <col min="13" max="13" width="9" style="174"/>
    <col min="14" max="14" width="9" style="208"/>
    <col min="15" max="15" width="9" style="209"/>
    <col min="16" max="16" width="9" style="208"/>
    <col min="17" max="17" width="9" style="209"/>
  </cols>
  <sheetData>
    <row r="1" spans="1:17" x14ac:dyDescent="0.2">
      <c r="A1" s="198" t="s">
        <v>402</v>
      </c>
      <c r="B1" s="211" t="s">
        <v>411</v>
      </c>
      <c r="C1" s="198" t="s">
        <v>403</v>
      </c>
      <c r="D1" s="198" t="s">
        <v>391</v>
      </c>
      <c r="E1" s="200" t="s">
        <v>412</v>
      </c>
      <c r="F1" s="201"/>
      <c r="G1" s="198" t="s">
        <v>392</v>
      </c>
      <c r="H1" s="200" t="s">
        <v>393</v>
      </c>
      <c r="I1" s="178"/>
      <c r="J1" s="178"/>
      <c r="K1" s="178"/>
      <c r="L1" s="201"/>
      <c r="M1" s="198" t="s">
        <v>409</v>
      </c>
      <c r="N1" s="190" t="s">
        <v>395</v>
      </c>
      <c r="O1" s="202"/>
      <c r="P1" s="200" t="s">
        <v>394</v>
      </c>
      <c r="Q1" s="201"/>
    </row>
    <row r="2" spans="1:17" x14ac:dyDescent="0.2">
      <c r="A2" s="203"/>
      <c r="B2" s="212"/>
      <c r="C2" s="203"/>
      <c r="D2" s="203"/>
      <c r="E2" s="204" t="s">
        <v>414</v>
      </c>
      <c r="F2" s="206" t="s">
        <v>413</v>
      </c>
      <c r="G2" s="203"/>
      <c r="H2" s="204" t="s">
        <v>398</v>
      </c>
      <c r="I2" s="205" t="s">
        <v>399</v>
      </c>
      <c r="J2" s="205" t="s">
        <v>400</v>
      </c>
      <c r="K2" s="206" t="s">
        <v>405</v>
      </c>
      <c r="L2" s="210" t="s">
        <v>410</v>
      </c>
      <c r="M2" s="203"/>
      <c r="N2" s="204" t="s">
        <v>396</v>
      </c>
      <c r="O2" s="206" t="s">
        <v>397</v>
      </c>
      <c r="P2" s="204" t="s">
        <v>396</v>
      </c>
      <c r="Q2" s="206" t="s">
        <v>397</v>
      </c>
    </row>
    <row r="3" spans="1:17" x14ac:dyDescent="0.2">
      <c r="C3" t="s">
        <v>404</v>
      </c>
      <c r="D3" s="207" t="s">
        <v>401</v>
      </c>
      <c r="F3" s="207" t="s">
        <v>406</v>
      </c>
      <c r="H3" s="208">
        <v>8</v>
      </c>
      <c r="I3" s="174">
        <v>120000</v>
      </c>
      <c r="J3" s="174">
        <v>1E-4</v>
      </c>
      <c r="K3" s="209" t="s">
        <v>407</v>
      </c>
      <c r="L3" s="209" t="s">
        <v>408</v>
      </c>
      <c r="M3" s="174" t="s">
        <v>415</v>
      </c>
      <c r="N3" s="208">
        <v>0.56207600000000002</v>
      </c>
      <c r="O3" s="209">
        <v>0.84812600000000005</v>
      </c>
    </row>
  </sheetData>
  <mergeCells count="10">
    <mergeCell ref="B1:B2"/>
    <mergeCell ref="A1:A2"/>
    <mergeCell ref="E1:F1"/>
    <mergeCell ref="D1:D2"/>
    <mergeCell ref="G1:G2"/>
    <mergeCell ref="H1:L1"/>
    <mergeCell ref="N1:O1"/>
    <mergeCell ref="P1:Q1"/>
    <mergeCell ref="C1:C2"/>
    <mergeCell ref="M1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实验结果</vt:lpstr>
      <vt:lpstr>实验过程</vt:lpstr>
      <vt:lpstr>Sheet1</vt:lpstr>
      <vt:lpstr>Sheet2</vt:lpstr>
      <vt:lpstr>拟合过程</vt:lpstr>
      <vt:lpstr>大数据调参记录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2023-03-30T16:58:33Z</dcterms:modified>
</cp:coreProperties>
</file>